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6" windowWidth="19872" windowHeight="7308"/>
  </bookViews>
  <sheets>
    <sheet name="Static Grid Model RTE lines" sheetId="1" r:id="rId1"/>
    <sheet name="Static Grid Model CWE FR IC" sheetId="2" r:id="rId2"/>
    <sheet name="Static Grid Model RTE Transf" sheetId="3" r:id="rId3"/>
    <sheet name="Feuil1" sheetId="4" r:id="rId4"/>
    <sheet name="Feuil2" sheetId="5" r:id="rId5"/>
  </sheets>
  <calcPr calcId="125725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8"/>
  <c r="H49"/>
  <c r="H50"/>
  <c r="H51"/>
  <c r="H52"/>
  <c r="H53"/>
  <c r="H54"/>
  <c r="H55"/>
  <c r="H56"/>
  <c r="H57"/>
  <c r="H58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5"/>
  <c r="H246"/>
  <c r="H247"/>
  <c r="H248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70"/>
  <c r="H271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4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80"/>
  <c r="H381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2"/>
  <c r="H453"/>
  <c r="H454"/>
  <c r="H455"/>
  <c r="H456"/>
  <c r="H457"/>
  <c r="H458"/>
  <c r="H459"/>
  <c r="H460"/>
  <c r="H461"/>
  <c r="H462"/>
  <c r="H463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501"/>
  <c r="H502"/>
  <c r="H503"/>
  <c r="H504"/>
  <c r="H506"/>
  <c r="H507"/>
  <c r="H508"/>
  <c r="H509"/>
  <c r="H510"/>
  <c r="H511"/>
  <c r="H512"/>
  <c r="H513"/>
  <c r="H514"/>
  <c r="H515"/>
  <c r="H516"/>
  <c r="H517"/>
  <c r="H518"/>
  <c r="H520"/>
  <c r="H521"/>
  <c r="H522"/>
  <c r="H523"/>
  <c r="H524"/>
  <c r="H525"/>
  <c r="H526"/>
  <c r="H527"/>
  <c r="H528"/>
  <c r="H529"/>
  <c r="H530"/>
  <c r="H531"/>
  <c r="H532"/>
  <c r="H534"/>
  <c r="H535"/>
  <c r="H536"/>
  <c r="H537"/>
  <c r="H538"/>
  <c r="H539"/>
  <c r="H542"/>
  <c r="H543"/>
  <c r="H544"/>
  <c r="H545"/>
  <c r="H546"/>
  <c r="H547"/>
  <c r="H548"/>
  <c r="H549"/>
  <c r="H550"/>
  <c r="H551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3"/>
  <c r="H574"/>
  <c r="H575"/>
  <c r="H576"/>
  <c r="H577"/>
  <c r="H580"/>
  <c r="H581"/>
  <c r="H582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31"/>
  <c r="H632"/>
  <c r="H633"/>
  <c r="H634"/>
  <c r="H635"/>
  <c r="H636"/>
  <c r="H637"/>
  <c r="H638"/>
  <c r="H639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6"/>
  <c r="H677"/>
  <c r="H678"/>
  <c r="H679"/>
  <c r="H680"/>
  <c r="H681"/>
  <c r="H682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22"/>
  <c r="H723"/>
  <c r="H724"/>
  <c r="H741"/>
  <c r="H742"/>
  <c r="H743"/>
  <c r="H744"/>
  <c r="H745"/>
  <c r="H746"/>
  <c r="H748"/>
  <c r="H749"/>
  <c r="H750"/>
  <c r="H751"/>
  <c r="H752"/>
  <c r="H753"/>
  <c r="H754"/>
  <c r="H755"/>
  <c r="H757"/>
  <c r="H758"/>
  <c r="H759"/>
  <c r="H760"/>
  <c r="H761"/>
  <c r="H762"/>
  <c r="H763"/>
  <c r="H764"/>
  <c r="H765"/>
  <c r="H767"/>
  <c r="H768"/>
  <c r="H769"/>
  <c r="H770"/>
  <c r="H771"/>
  <c r="H772"/>
  <c r="H773"/>
  <c r="H774"/>
  <c r="H775"/>
  <c r="H776"/>
  <c r="H777"/>
  <c r="H778"/>
  <c r="H779"/>
  <c r="H780"/>
  <c r="H782"/>
  <c r="H783"/>
  <c r="H784"/>
  <c r="H785"/>
  <c r="H786"/>
  <c r="H787"/>
  <c r="H788"/>
  <c r="H789"/>
  <c r="H791"/>
  <c r="H792"/>
  <c r="H793"/>
  <c r="H794"/>
  <c r="H795"/>
  <c r="H796"/>
  <c r="H797"/>
  <c r="H798"/>
  <c r="H799"/>
  <c r="H801"/>
  <c r="H805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8"/>
  <c r="G49"/>
  <c r="G50"/>
  <c r="G51"/>
  <c r="G52"/>
  <c r="G53"/>
  <c r="G54"/>
  <c r="G55"/>
  <c r="G56"/>
  <c r="G57"/>
  <c r="G58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5"/>
  <c r="G246"/>
  <c r="G247"/>
  <c r="G248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70"/>
  <c r="G271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4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80"/>
  <c r="G381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2"/>
  <c r="G453"/>
  <c r="G454"/>
  <c r="G455"/>
  <c r="G456"/>
  <c r="G457"/>
  <c r="G458"/>
  <c r="G459"/>
  <c r="G460"/>
  <c r="G461"/>
  <c r="G462"/>
  <c r="G463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501"/>
  <c r="G502"/>
  <c r="G503"/>
  <c r="G504"/>
  <c r="G506"/>
  <c r="G507"/>
  <c r="G508"/>
  <c r="G509"/>
  <c r="G510"/>
  <c r="G511"/>
  <c r="G512"/>
  <c r="G513"/>
  <c r="G514"/>
  <c r="G515"/>
  <c r="G516"/>
  <c r="G517"/>
  <c r="G518"/>
  <c r="G520"/>
  <c r="G521"/>
  <c r="G522"/>
  <c r="G523"/>
  <c r="G524"/>
  <c r="G525"/>
  <c r="G526"/>
  <c r="G527"/>
  <c r="G528"/>
  <c r="G529"/>
  <c r="G530"/>
  <c r="G531"/>
  <c r="G532"/>
  <c r="G534"/>
  <c r="G535"/>
  <c r="G536"/>
  <c r="G537"/>
  <c r="G538"/>
  <c r="G539"/>
  <c r="G542"/>
  <c r="G543"/>
  <c r="G544"/>
  <c r="G545"/>
  <c r="G546"/>
  <c r="G547"/>
  <c r="G548"/>
  <c r="G549"/>
  <c r="G550"/>
  <c r="G551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3"/>
  <c r="G574"/>
  <c r="G575"/>
  <c r="G576"/>
  <c r="G577"/>
  <c r="G580"/>
  <c r="G581"/>
  <c r="G582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31"/>
  <c r="G632"/>
  <c r="G633"/>
  <c r="G634"/>
  <c r="G635"/>
  <c r="G636"/>
  <c r="G637"/>
  <c r="G638"/>
  <c r="G639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6"/>
  <c r="G677"/>
  <c r="G678"/>
  <c r="G679"/>
  <c r="G680"/>
  <c r="G681"/>
  <c r="G682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22"/>
  <c r="G723"/>
  <c r="G724"/>
  <c r="G741"/>
  <c r="G742"/>
  <c r="G743"/>
  <c r="G744"/>
  <c r="G745"/>
  <c r="G746"/>
  <c r="G748"/>
  <c r="G749"/>
  <c r="G750"/>
  <c r="G751"/>
  <c r="G752"/>
  <c r="G753"/>
  <c r="G754"/>
  <c r="G755"/>
  <c r="G757"/>
  <c r="G758"/>
  <c r="G759"/>
  <c r="G760"/>
  <c r="G761"/>
  <c r="G762"/>
  <c r="G763"/>
  <c r="G764"/>
  <c r="G765"/>
  <c r="G767"/>
  <c r="G768"/>
  <c r="G769"/>
  <c r="G770"/>
  <c r="G771"/>
  <c r="G772"/>
  <c r="G773"/>
  <c r="G774"/>
  <c r="G775"/>
  <c r="G776"/>
  <c r="G777"/>
  <c r="G778"/>
  <c r="G779"/>
  <c r="G780"/>
  <c r="G782"/>
  <c r="G783"/>
  <c r="G784"/>
  <c r="G785"/>
  <c r="G786"/>
  <c r="G787"/>
  <c r="G788"/>
  <c r="G789"/>
  <c r="G791"/>
  <c r="G792"/>
  <c r="G793"/>
  <c r="G794"/>
  <c r="G795"/>
  <c r="G796"/>
  <c r="G797"/>
  <c r="G798"/>
  <c r="G799"/>
  <c r="G801"/>
  <c r="G805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D2"/>
  <c r="C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2"/>
  <c r="F826" l="1"/>
  <c r="E826"/>
  <c r="F818"/>
  <c r="E818"/>
  <c r="F810"/>
  <c r="H810" s="1"/>
  <c r="E810"/>
  <c r="G810" s="1"/>
  <c r="F806"/>
  <c r="H806" s="1"/>
  <c r="E806"/>
  <c r="G806" s="1"/>
  <c r="F802"/>
  <c r="H802" s="1"/>
  <c r="E802"/>
  <c r="G802" s="1"/>
  <c r="F798"/>
  <c r="E798"/>
  <c r="F794"/>
  <c r="E794"/>
  <c r="F790"/>
  <c r="H790" s="1"/>
  <c r="E790"/>
  <c r="G790" s="1"/>
  <c r="F786"/>
  <c r="E786"/>
  <c r="F782"/>
  <c r="E782"/>
  <c r="F778"/>
  <c r="E778"/>
  <c r="F774"/>
  <c r="E774"/>
  <c r="F770"/>
  <c r="E770"/>
  <c r="F766"/>
  <c r="H766" s="1"/>
  <c r="E766"/>
  <c r="G766" s="1"/>
  <c r="F762"/>
  <c r="E762"/>
  <c r="F758"/>
  <c r="E758"/>
  <c r="F754"/>
  <c r="E754"/>
  <c r="F750"/>
  <c r="E750"/>
  <c r="F746"/>
  <c r="E746"/>
  <c r="F742"/>
  <c r="E742"/>
  <c r="F738"/>
  <c r="H738" s="1"/>
  <c r="E738"/>
  <c r="G738" s="1"/>
  <c r="F734"/>
  <c r="H734" s="1"/>
  <c r="E734"/>
  <c r="G734" s="1"/>
  <c r="F730"/>
  <c r="H730" s="1"/>
  <c r="E730"/>
  <c r="G730" s="1"/>
  <c r="F726"/>
  <c r="H726" s="1"/>
  <c r="E726"/>
  <c r="G726" s="1"/>
  <c r="F722"/>
  <c r="E722"/>
  <c r="F718"/>
  <c r="H718" s="1"/>
  <c r="E718"/>
  <c r="G718" s="1"/>
  <c r="F714"/>
  <c r="H714" s="1"/>
  <c r="E714"/>
  <c r="G714" s="1"/>
  <c r="F710"/>
  <c r="E710"/>
  <c r="F706"/>
  <c r="E706"/>
  <c r="F702"/>
  <c r="E702"/>
  <c r="F698"/>
  <c r="E698"/>
  <c r="F694"/>
  <c r="E694"/>
  <c r="F690"/>
  <c r="E690"/>
  <c r="F686"/>
  <c r="E686"/>
  <c r="F682"/>
  <c r="E682"/>
  <c r="F678"/>
  <c r="E678"/>
  <c r="J2"/>
  <c r="I2"/>
  <c r="F827"/>
  <c r="E827"/>
  <c r="F823"/>
  <c r="E823"/>
  <c r="F819"/>
  <c r="E819"/>
  <c r="F815"/>
  <c r="E815"/>
  <c r="F811"/>
  <c r="E811"/>
  <c r="F807"/>
  <c r="H807" s="1"/>
  <c r="E807"/>
  <c r="G807" s="1"/>
  <c r="F803"/>
  <c r="H803" s="1"/>
  <c r="E803"/>
  <c r="G803" s="1"/>
  <c r="F799"/>
  <c r="E799"/>
  <c r="F795"/>
  <c r="E795"/>
  <c r="F791"/>
  <c r="E791"/>
  <c r="F787"/>
  <c r="E787"/>
  <c r="F783"/>
  <c r="E783"/>
  <c r="F779"/>
  <c r="E779"/>
  <c r="F775"/>
  <c r="E775"/>
  <c r="F771"/>
  <c r="E771"/>
  <c r="F767"/>
  <c r="E767"/>
  <c r="F763"/>
  <c r="E763"/>
  <c r="F759"/>
  <c r="E759"/>
  <c r="F755"/>
  <c r="E755"/>
  <c r="F751"/>
  <c r="E751"/>
  <c r="F747"/>
  <c r="H747" s="1"/>
  <c r="E747"/>
  <c r="G747" s="1"/>
  <c r="F743"/>
  <c r="E743"/>
  <c r="F739"/>
  <c r="H739" s="1"/>
  <c r="E739"/>
  <c r="G739" s="1"/>
  <c r="F735"/>
  <c r="H735" s="1"/>
  <c r="E735"/>
  <c r="G735" s="1"/>
  <c r="F731"/>
  <c r="H731" s="1"/>
  <c r="E731"/>
  <c r="G731" s="1"/>
  <c r="F727"/>
  <c r="H727" s="1"/>
  <c r="E727"/>
  <c r="G727" s="1"/>
  <c r="F723"/>
  <c r="E723"/>
  <c r="F719"/>
  <c r="H719" s="1"/>
  <c r="E719"/>
  <c r="G719" s="1"/>
  <c r="F715"/>
  <c r="H715" s="1"/>
  <c r="E715"/>
  <c r="G715" s="1"/>
  <c r="F711"/>
  <c r="H711" s="1"/>
  <c r="E711"/>
  <c r="G711" s="1"/>
  <c r="F707"/>
  <c r="E707"/>
  <c r="F703"/>
  <c r="E703"/>
  <c r="F699"/>
  <c r="E699"/>
  <c r="F695"/>
  <c r="E695"/>
  <c r="F691"/>
  <c r="E691"/>
  <c r="F687"/>
  <c r="E687"/>
  <c r="F683"/>
  <c r="H683" s="1"/>
  <c r="E683"/>
  <c r="G683" s="1"/>
  <c r="F679"/>
  <c r="E679"/>
  <c r="F675"/>
  <c r="H675" s="1"/>
  <c r="E675"/>
  <c r="G675" s="1"/>
  <c r="F671"/>
  <c r="E671"/>
  <c r="F667"/>
  <c r="E667"/>
  <c r="F663"/>
  <c r="E663"/>
  <c r="F659"/>
  <c r="E659"/>
  <c r="F655"/>
  <c r="E655"/>
  <c r="F651"/>
  <c r="E651"/>
  <c r="F647"/>
  <c r="E647"/>
  <c r="F643"/>
  <c r="E643"/>
  <c r="F639"/>
  <c r="E639"/>
  <c r="F635"/>
  <c r="E635"/>
  <c r="F631"/>
  <c r="E631"/>
  <c r="F627"/>
  <c r="H627" s="1"/>
  <c r="E627"/>
  <c r="G627" s="1"/>
  <c r="F623"/>
  <c r="E623"/>
  <c r="F619"/>
  <c r="E619"/>
  <c r="F615"/>
  <c r="E615"/>
  <c r="F611"/>
  <c r="E611"/>
  <c r="F607"/>
  <c r="E607"/>
  <c r="F603"/>
  <c r="H603" s="1"/>
  <c r="E603"/>
  <c r="G603" s="1"/>
  <c r="F599"/>
  <c r="E599"/>
  <c r="F595"/>
  <c r="E595"/>
  <c r="F591"/>
  <c r="E591"/>
  <c r="F587"/>
  <c r="E587"/>
  <c r="F583"/>
  <c r="H583" s="1"/>
  <c r="E583"/>
  <c r="G583" s="1"/>
  <c r="F579"/>
  <c r="H579" s="1"/>
  <c r="E579"/>
  <c r="G579" s="1"/>
  <c r="F575"/>
  <c r="E575"/>
  <c r="F571"/>
  <c r="H571" s="1"/>
  <c r="E571"/>
  <c r="G571" s="1"/>
  <c r="F567"/>
  <c r="E567"/>
  <c r="F563"/>
  <c r="E563"/>
  <c r="F559"/>
  <c r="E559"/>
  <c r="F555"/>
  <c r="E555"/>
  <c r="F551"/>
  <c r="E551"/>
  <c r="F547"/>
  <c r="E547"/>
  <c r="F543"/>
  <c r="E543"/>
  <c r="F539"/>
  <c r="E539"/>
  <c r="F535"/>
  <c r="E535"/>
  <c r="F531"/>
  <c r="E531"/>
  <c r="F527"/>
  <c r="E527"/>
  <c r="F523"/>
  <c r="E523"/>
  <c r="F519"/>
  <c r="H519" s="1"/>
  <c r="E519"/>
  <c r="G519" s="1"/>
  <c r="F515"/>
  <c r="E515"/>
  <c r="F511"/>
  <c r="E511"/>
  <c r="F507"/>
  <c r="E507"/>
  <c r="F503"/>
  <c r="E503"/>
  <c r="F499"/>
  <c r="H499" s="1"/>
  <c r="E499"/>
  <c r="G499" s="1"/>
  <c r="F495"/>
  <c r="H495" s="1"/>
  <c r="E495"/>
  <c r="G495" s="1"/>
  <c r="F491"/>
  <c r="H491" s="1"/>
  <c r="E491"/>
  <c r="G491" s="1"/>
  <c r="F487"/>
  <c r="H487" s="1"/>
  <c r="E487"/>
  <c r="G487" s="1"/>
  <c r="F483"/>
  <c r="H483" s="1"/>
  <c r="E483"/>
  <c r="G483" s="1"/>
  <c r="F479"/>
  <c r="E479"/>
  <c r="F475"/>
  <c r="E475"/>
  <c r="F471"/>
  <c r="E471"/>
  <c r="F467"/>
  <c r="E467"/>
  <c r="F463"/>
  <c r="E463"/>
  <c r="F459"/>
  <c r="E459"/>
  <c r="F455"/>
  <c r="E455"/>
  <c r="F451"/>
  <c r="H451" s="1"/>
  <c r="E451"/>
  <c r="G451" s="1"/>
  <c r="F447"/>
  <c r="E447"/>
  <c r="F443"/>
  <c r="E443"/>
  <c r="F439"/>
  <c r="E439"/>
  <c r="F435"/>
  <c r="E435"/>
  <c r="F431"/>
  <c r="E431"/>
  <c r="F427"/>
  <c r="H427" s="1"/>
  <c r="E427"/>
  <c r="G427" s="1"/>
  <c r="F423"/>
  <c r="E423"/>
  <c r="F419"/>
  <c r="E419"/>
  <c r="F415"/>
  <c r="E415"/>
  <c r="F411"/>
  <c r="E411"/>
  <c r="F407"/>
  <c r="E407"/>
  <c r="F403"/>
  <c r="E403"/>
  <c r="F399"/>
  <c r="E399"/>
  <c r="F395"/>
  <c r="E395"/>
  <c r="F391"/>
  <c r="E391"/>
  <c r="F387"/>
  <c r="E387"/>
  <c r="F383"/>
  <c r="E383"/>
  <c r="F379"/>
  <c r="H379" s="1"/>
  <c r="E379"/>
  <c r="G379" s="1"/>
  <c r="F375"/>
  <c r="E375"/>
  <c r="F371"/>
  <c r="E371"/>
  <c r="F367"/>
  <c r="E367"/>
  <c r="F363"/>
  <c r="E363"/>
  <c r="F359"/>
  <c r="E359"/>
  <c r="F355"/>
  <c r="E355"/>
  <c r="F351"/>
  <c r="E351"/>
  <c r="F347"/>
  <c r="E347"/>
  <c r="F343"/>
  <c r="E343"/>
  <c r="F339"/>
  <c r="E339"/>
  <c r="F335"/>
  <c r="E335"/>
  <c r="F331"/>
  <c r="E331"/>
  <c r="F327"/>
  <c r="E327"/>
  <c r="F323"/>
  <c r="E323"/>
  <c r="F319"/>
  <c r="E319"/>
  <c r="F315"/>
  <c r="H315" s="1"/>
  <c r="E315"/>
  <c r="G315" s="1"/>
  <c r="F311"/>
  <c r="E311"/>
  <c r="F307"/>
  <c r="E307"/>
  <c r="F303"/>
  <c r="E303"/>
  <c r="F299"/>
  <c r="E299"/>
  <c r="F295"/>
  <c r="E295"/>
  <c r="F291"/>
  <c r="E291"/>
  <c r="F287"/>
  <c r="E287"/>
  <c r="F283"/>
  <c r="E283"/>
  <c r="F279"/>
  <c r="E279"/>
  <c r="F275"/>
  <c r="E275"/>
  <c r="F271"/>
  <c r="E271"/>
  <c r="F267"/>
  <c r="E267"/>
  <c r="F263"/>
  <c r="E263"/>
  <c r="F259"/>
  <c r="E259"/>
  <c r="F255"/>
  <c r="E255"/>
  <c r="F251"/>
  <c r="H251" s="1"/>
  <c r="E251"/>
  <c r="G251" s="1"/>
  <c r="F247"/>
  <c r="E247"/>
  <c r="F243"/>
  <c r="E243"/>
  <c r="F239"/>
  <c r="E239"/>
  <c r="F235"/>
  <c r="E235"/>
  <c r="F231"/>
  <c r="E231"/>
  <c r="F227"/>
  <c r="E227"/>
  <c r="F223"/>
  <c r="E223"/>
  <c r="F219"/>
  <c r="E219"/>
  <c r="F215"/>
  <c r="E215"/>
  <c r="F211"/>
  <c r="E211"/>
  <c r="F207"/>
  <c r="E207"/>
  <c r="F203"/>
  <c r="E203"/>
  <c r="F199"/>
  <c r="E199"/>
  <c r="F195"/>
  <c r="E195"/>
  <c r="F191"/>
  <c r="E191"/>
  <c r="F700"/>
  <c r="E700"/>
  <c r="F696"/>
  <c r="E696"/>
  <c r="F692"/>
  <c r="E692"/>
  <c r="E688"/>
  <c r="F688"/>
  <c r="E684"/>
  <c r="F684"/>
  <c r="E680"/>
  <c r="F680"/>
  <c r="E676"/>
  <c r="F676"/>
  <c r="E672"/>
  <c r="F672"/>
  <c r="E668"/>
  <c r="F668"/>
  <c r="E664"/>
  <c r="F664"/>
  <c r="E660"/>
  <c r="F660"/>
  <c r="E656"/>
  <c r="F656"/>
  <c r="E652"/>
  <c r="F652"/>
  <c r="E648"/>
  <c r="F648"/>
  <c r="E644"/>
  <c r="F644"/>
  <c r="E640"/>
  <c r="G640" s="1"/>
  <c r="F640"/>
  <c r="H640" s="1"/>
  <c r="E636"/>
  <c r="F636"/>
  <c r="E632"/>
  <c r="F632"/>
  <c r="E628"/>
  <c r="G628" s="1"/>
  <c r="F628"/>
  <c r="H628" s="1"/>
  <c r="E624"/>
  <c r="F624"/>
  <c r="E620"/>
  <c r="F620"/>
  <c r="E616"/>
  <c r="F616"/>
  <c r="E612"/>
  <c r="F612"/>
  <c r="E608"/>
  <c r="F608"/>
  <c r="E604"/>
  <c r="F604"/>
  <c r="E600"/>
  <c r="F600"/>
  <c r="E596"/>
  <c r="F596"/>
  <c r="E592"/>
  <c r="F592"/>
  <c r="E588"/>
  <c r="F588"/>
  <c r="E584"/>
  <c r="G584" s="1"/>
  <c r="F584"/>
  <c r="H584" s="1"/>
  <c r="E580"/>
  <c r="F580"/>
  <c r="E576"/>
  <c r="F576"/>
  <c r="E572"/>
  <c r="G572" s="1"/>
  <c r="F572"/>
  <c r="H572" s="1"/>
  <c r="E568"/>
  <c r="F568"/>
  <c r="E564"/>
  <c r="F564"/>
  <c r="E560"/>
  <c r="F560"/>
  <c r="E556"/>
  <c r="F556"/>
  <c r="E552"/>
  <c r="G552" s="1"/>
  <c r="F552"/>
  <c r="H552" s="1"/>
  <c r="E548"/>
  <c r="F548"/>
  <c r="E544"/>
  <c r="F544"/>
  <c r="E540"/>
  <c r="G540" s="1"/>
  <c r="F540"/>
  <c r="H540" s="1"/>
  <c r="E536"/>
  <c r="F536"/>
  <c r="E532"/>
  <c r="F532"/>
  <c r="E528"/>
  <c r="F528"/>
  <c r="E524"/>
  <c r="F524"/>
  <c r="E520"/>
  <c r="F520"/>
  <c r="E516"/>
  <c r="F516"/>
  <c r="E512"/>
  <c r="F512"/>
  <c r="E508"/>
  <c r="F508"/>
  <c r="E504"/>
  <c r="F504"/>
  <c r="E500"/>
  <c r="G500" s="1"/>
  <c r="F500"/>
  <c r="H500" s="1"/>
  <c r="E496"/>
  <c r="G496" s="1"/>
  <c r="F496"/>
  <c r="H496" s="1"/>
  <c r="E492"/>
  <c r="G492" s="1"/>
  <c r="F492"/>
  <c r="H492" s="1"/>
  <c r="E488"/>
  <c r="G488" s="1"/>
  <c r="F488"/>
  <c r="H488" s="1"/>
  <c r="E484"/>
  <c r="G484" s="1"/>
  <c r="F484"/>
  <c r="H484" s="1"/>
  <c r="E480"/>
  <c r="F480"/>
  <c r="E476"/>
  <c r="F476"/>
  <c r="E472"/>
  <c r="F472"/>
  <c r="E468"/>
  <c r="F468"/>
  <c r="E464"/>
  <c r="G464" s="1"/>
  <c r="F464"/>
  <c r="H464" s="1"/>
  <c r="E460"/>
  <c r="F460"/>
  <c r="E456"/>
  <c r="F456"/>
  <c r="E452"/>
  <c r="F452"/>
  <c r="E448"/>
  <c r="F448"/>
  <c r="E444"/>
  <c r="F444"/>
  <c r="E440"/>
  <c r="F440"/>
  <c r="E436"/>
  <c r="F436"/>
  <c r="E432"/>
  <c r="F432"/>
  <c r="E428"/>
  <c r="G428" s="1"/>
  <c r="F428"/>
  <c r="H428" s="1"/>
  <c r="E424"/>
  <c r="F424"/>
  <c r="E420"/>
  <c r="F420"/>
  <c r="E416"/>
  <c r="F416"/>
  <c r="E412"/>
  <c r="F412"/>
  <c r="E408"/>
  <c r="F408"/>
  <c r="E404"/>
  <c r="F404"/>
  <c r="E400"/>
  <c r="F400"/>
  <c r="E396"/>
  <c r="F396"/>
  <c r="F392"/>
  <c r="E392"/>
  <c r="F388"/>
  <c r="E388"/>
  <c r="F384"/>
  <c r="E384"/>
  <c r="F380"/>
  <c r="E380"/>
  <c r="F376"/>
  <c r="E376"/>
  <c r="F372"/>
  <c r="E372"/>
  <c r="F368"/>
  <c r="E368"/>
  <c r="F364"/>
  <c r="E364"/>
  <c r="F360"/>
  <c r="E360"/>
  <c r="F356"/>
  <c r="E356"/>
  <c r="F352"/>
  <c r="E352"/>
  <c r="F348"/>
  <c r="E348"/>
  <c r="F344"/>
  <c r="E344"/>
  <c r="F340"/>
  <c r="E340"/>
  <c r="F336"/>
  <c r="E336"/>
  <c r="F332"/>
  <c r="E332"/>
  <c r="F328"/>
  <c r="E328"/>
  <c r="F324"/>
  <c r="E324"/>
  <c r="F320"/>
  <c r="E320"/>
  <c r="F316"/>
  <c r="E316"/>
  <c r="F312"/>
  <c r="E312"/>
  <c r="F308"/>
  <c r="E308"/>
  <c r="F304"/>
  <c r="E304"/>
  <c r="F300"/>
  <c r="E300"/>
  <c r="F296"/>
  <c r="E296"/>
  <c r="F292"/>
  <c r="E292"/>
  <c r="F288"/>
  <c r="E288"/>
  <c r="F284"/>
  <c r="E284"/>
  <c r="F280"/>
  <c r="E280"/>
  <c r="F276"/>
  <c r="E276"/>
  <c r="F272"/>
  <c r="H272" s="1"/>
  <c r="E272"/>
  <c r="G272" s="1"/>
  <c r="F268"/>
  <c r="E268"/>
  <c r="F264"/>
  <c r="E264"/>
  <c r="F260"/>
  <c r="E260"/>
  <c r="F256"/>
  <c r="E256"/>
  <c r="F252"/>
  <c r="E252"/>
  <c r="F248"/>
  <c r="E248"/>
  <c r="F244"/>
  <c r="H244" s="1"/>
  <c r="E244"/>
  <c r="G244" s="1"/>
  <c r="F240"/>
  <c r="E240"/>
  <c r="F236"/>
  <c r="E236"/>
  <c r="F232"/>
  <c r="E232"/>
  <c r="F228"/>
  <c r="E228"/>
  <c r="F224"/>
  <c r="E224"/>
  <c r="F220"/>
  <c r="E220"/>
  <c r="F216"/>
  <c r="E216"/>
  <c r="F212"/>
  <c r="E212"/>
  <c r="F208"/>
  <c r="E208"/>
  <c r="F204"/>
  <c r="E204"/>
  <c r="F200"/>
  <c r="E200"/>
  <c r="F196"/>
  <c r="E196"/>
  <c r="F192"/>
  <c r="E192"/>
  <c r="F830"/>
  <c r="E830"/>
  <c r="F822"/>
  <c r="E822"/>
  <c r="F814"/>
  <c r="E814"/>
  <c r="F2"/>
  <c r="E2"/>
  <c r="F828"/>
  <c r="E828"/>
  <c r="F824"/>
  <c r="E824"/>
  <c r="F820"/>
  <c r="E820"/>
  <c r="F816"/>
  <c r="E816"/>
  <c r="F812"/>
  <c r="E812"/>
  <c r="F808"/>
  <c r="H808" s="1"/>
  <c r="E808"/>
  <c r="G808" s="1"/>
  <c r="F804"/>
  <c r="H804" s="1"/>
  <c r="E804"/>
  <c r="G804" s="1"/>
  <c r="F800"/>
  <c r="H800" s="1"/>
  <c r="E800"/>
  <c r="G800" s="1"/>
  <c r="F796"/>
  <c r="E796"/>
  <c r="F792"/>
  <c r="E792"/>
  <c r="F788"/>
  <c r="E788"/>
  <c r="F784"/>
  <c r="E784"/>
  <c r="F780"/>
  <c r="E780"/>
  <c r="F776"/>
  <c r="E776"/>
  <c r="F772"/>
  <c r="E772"/>
  <c r="F768"/>
  <c r="E768"/>
  <c r="F764"/>
  <c r="E764"/>
  <c r="F760"/>
  <c r="E760"/>
  <c r="F756"/>
  <c r="H756" s="1"/>
  <c r="E756"/>
  <c r="G756" s="1"/>
  <c r="F752"/>
  <c r="E752"/>
  <c r="F748"/>
  <c r="E748"/>
  <c r="F744"/>
  <c r="E744"/>
  <c r="F740"/>
  <c r="H740" s="1"/>
  <c r="E740"/>
  <c r="G740" s="1"/>
  <c r="F736"/>
  <c r="H736" s="1"/>
  <c r="E736"/>
  <c r="G736" s="1"/>
  <c r="F732"/>
  <c r="H732" s="1"/>
  <c r="E732"/>
  <c r="G732" s="1"/>
  <c r="F728"/>
  <c r="H728" s="1"/>
  <c r="E728"/>
  <c r="G728" s="1"/>
  <c r="F724"/>
  <c r="E724"/>
  <c r="F720"/>
  <c r="H720" s="1"/>
  <c r="E720"/>
  <c r="G720" s="1"/>
  <c r="F716"/>
  <c r="H716" s="1"/>
  <c r="E716"/>
  <c r="G716" s="1"/>
  <c r="F712"/>
  <c r="H712" s="1"/>
  <c r="E712"/>
  <c r="G712" s="1"/>
  <c r="F708"/>
  <c r="E708"/>
  <c r="F704"/>
  <c r="E704"/>
  <c r="F829"/>
  <c r="E829"/>
  <c r="F825"/>
  <c r="E825"/>
  <c r="F821"/>
  <c r="E821"/>
  <c r="F817"/>
  <c r="E817"/>
  <c r="F813"/>
  <c r="E813"/>
  <c r="F809"/>
  <c r="H809" s="1"/>
  <c r="E809"/>
  <c r="G809" s="1"/>
  <c r="F805"/>
  <c r="E805"/>
  <c r="F801"/>
  <c r="E801"/>
  <c r="F797"/>
  <c r="E797"/>
  <c r="F793"/>
  <c r="E793"/>
  <c r="F789"/>
  <c r="E789"/>
  <c r="F785"/>
  <c r="E785"/>
  <c r="F781"/>
  <c r="H781" s="1"/>
  <c r="E781"/>
  <c r="G781" s="1"/>
  <c r="F777"/>
  <c r="E777"/>
  <c r="F773"/>
  <c r="E773"/>
  <c r="F769"/>
  <c r="E769"/>
  <c r="F765"/>
  <c r="E765"/>
  <c r="F761"/>
  <c r="E761"/>
  <c r="F757"/>
  <c r="E757"/>
  <c r="F753"/>
  <c r="E753"/>
  <c r="F749"/>
  <c r="E749"/>
  <c r="F745"/>
  <c r="E745"/>
  <c r="F741"/>
  <c r="E741"/>
  <c r="F737"/>
  <c r="H737" s="1"/>
  <c r="E737"/>
  <c r="G737" s="1"/>
  <c r="F733"/>
  <c r="H733" s="1"/>
  <c r="E733"/>
  <c r="G733" s="1"/>
  <c r="F729"/>
  <c r="H729" s="1"/>
  <c r="E729"/>
  <c r="G729" s="1"/>
  <c r="F725"/>
  <c r="H725" s="1"/>
  <c r="E725"/>
  <c r="G725" s="1"/>
  <c r="F721"/>
  <c r="H721" s="1"/>
  <c r="E721"/>
  <c r="G721" s="1"/>
  <c r="F717"/>
  <c r="H717" s="1"/>
  <c r="E717"/>
  <c r="G717" s="1"/>
  <c r="F713"/>
  <c r="H713" s="1"/>
  <c r="E713"/>
  <c r="G713" s="1"/>
  <c r="F709"/>
  <c r="E709"/>
  <c r="F705"/>
  <c r="E705"/>
  <c r="F701"/>
  <c r="E701"/>
  <c r="F697"/>
  <c r="E697"/>
  <c r="F693"/>
  <c r="E693"/>
  <c r="F689"/>
  <c r="E689"/>
  <c r="F685"/>
  <c r="E685"/>
  <c r="F681"/>
  <c r="E681"/>
  <c r="F677"/>
  <c r="E677"/>
  <c r="F673"/>
  <c r="E673"/>
  <c r="F669"/>
  <c r="E669"/>
  <c r="F665"/>
  <c r="E665"/>
  <c r="F661"/>
  <c r="E661"/>
  <c r="F657"/>
  <c r="E657"/>
  <c r="F653"/>
  <c r="E653"/>
  <c r="F649"/>
  <c r="E649"/>
  <c r="F645"/>
  <c r="E645"/>
  <c r="F641"/>
  <c r="E641"/>
  <c r="F637"/>
  <c r="E637"/>
  <c r="F633"/>
  <c r="E633"/>
  <c r="F629"/>
  <c r="H629" s="1"/>
  <c r="E629"/>
  <c r="G629" s="1"/>
  <c r="F625"/>
  <c r="E625"/>
  <c r="F621"/>
  <c r="E621"/>
  <c r="F617"/>
  <c r="E617"/>
  <c r="F613"/>
  <c r="E613"/>
  <c r="F609"/>
  <c r="E609"/>
  <c r="F605"/>
  <c r="E605"/>
  <c r="F601"/>
  <c r="E601"/>
  <c r="F597"/>
  <c r="E597"/>
  <c r="F593"/>
  <c r="E593"/>
  <c r="F589"/>
  <c r="E589"/>
  <c r="F585"/>
  <c r="E585"/>
  <c r="F581"/>
  <c r="E581"/>
  <c r="F577"/>
  <c r="E577"/>
  <c r="F573"/>
  <c r="E573"/>
  <c r="F569"/>
  <c r="E569"/>
  <c r="F565"/>
  <c r="E565"/>
  <c r="F561"/>
  <c r="E561"/>
  <c r="F557"/>
  <c r="E557"/>
  <c r="F553"/>
  <c r="E553"/>
  <c r="E549"/>
  <c r="F549"/>
  <c r="E545"/>
  <c r="F545"/>
  <c r="E541"/>
  <c r="G541" s="1"/>
  <c r="F541"/>
  <c r="H541" s="1"/>
  <c r="E537"/>
  <c r="F537"/>
  <c r="E533"/>
  <c r="G533" s="1"/>
  <c r="F533"/>
  <c r="H533" s="1"/>
  <c r="E529"/>
  <c r="F529"/>
  <c r="E525"/>
  <c r="F525"/>
  <c r="E521"/>
  <c r="F521"/>
  <c r="E517"/>
  <c r="F517"/>
  <c r="E513"/>
  <c r="F513"/>
  <c r="E509"/>
  <c r="F509"/>
  <c r="E505"/>
  <c r="G505" s="1"/>
  <c r="F505"/>
  <c r="H505" s="1"/>
  <c r="E501"/>
  <c r="F501"/>
  <c r="E497"/>
  <c r="G497" s="1"/>
  <c r="F497"/>
  <c r="H497" s="1"/>
  <c r="E493"/>
  <c r="G493" s="1"/>
  <c r="F493"/>
  <c r="H493" s="1"/>
  <c r="E489"/>
  <c r="G489" s="1"/>
  <c r="F489"/>
  <c r="H489" s="1"/>
  <c r="E485"/>
  <c r="G485" s="1"/>
  <c r="F485"/>
  <c r="H485" s="1"/>
  <c r="E481"/>
  <c r="F481"/>
  <c r="E477"/>
  <c r="F477"/>
  <c r="E473"/>
  <c r="F473"/>
  <c r="E469"/>
  <c r="F469"/>
  <c r="E465"/>
  <c r="F465"/>
  <c r="E461"/>
  <c r="F461"/>
  <c r="E457"/>
  <c r="F457"/>
  <c r="E453"/>
  <c r="F453"/>
  <c r="E449"/>
  <c r="F449"/>
  <c r="E445"/>
  <c r="F445"/>
  <c r="E441"/>
  <c r="F441"/>
  <c r="E437"/>
  <c r="F437"/>
  <c r="E433"/>
  <c r="F433"/>
  <c r="E429"/>
  <c r="G429" s="1"/>
  <c r="F429"/>
  <c r="H429" s="1"/>
  <c r="E425"/>
  <c r="F425"/>
  <c r="E421"/>
  <c r="F421"/>
  <c r="E417"/>
  <c r="F417"/>
  <c r="E413"/>
  <c r="F413"/>
  <c r="E409"/>
  <c r="F409"/>
  <c r="E405"/>
  <c r="F405"/>
  <c r="E401"/>
  <c r="F401"/>
  <c r="E397"/>
  <c r="F397"/>
  <c r="E393"/>
  <c r="F393"/>
  <c r="F389"/>
  <c r="E389"/>
  <c r="E385"/>
  <c r="F385"/>
  <c r="F381"/>
  <c r="E381"/>
  <c r="E377"/>
  <c r="F377"/>
  <c r="F373"/>
  <c r="E373"/>
  <c r="E369"/>
  <c r="F369"/>
  <c r="F365"/>
  <c r="E365"/>
  <c r="E361"/>
  <c r="F361"/>
  <c r="F357"/>
  <c r="E357"/>
  <c r="E353"/>
  <c r="F353"/>
  <c r="F349"/>
  <c r="E349"/>
  <c r="E345"/>
  <c r="F345"/>
  <c r="F341"/>
  <c r="E341"/>
  <c r="E337"/>
  <c r="F337"/>
  <c r="F333"/>
  <c r="E333"/>
  <c r="E329"/>
  <c r="F329"/>
  <c r="F325"/>
  <c r="E325"/>
  <c r="E321"/>
  <c r="F321"/>
  <c r="F317"/>
  <c r="E317"/>
  <c r="F313"/>
  <c r="H313" s="1"/>
  <c r="E313"/>
  <c r="G313" s="1"/>
  <c r="F309"/>
  <c r="E309"/>
  <c r="F305"/>
  <c r="E305"/>
  <c r="F301"/>
  <c r="E301"/>
  <c r="F297"/>
  <c r="E297"/>
  <c r="F293"/>
  <c r="E293"/>
  <c r="F289"/>
  <c r="E289"/>
  <c r="F285"/>
  <c r="E285"/>
  <c r="F281"/>
  <c r="E281"/>
  <c r="F277"/>
  <c r="E277"/>
  <c r="F273"/>
  <c r="E273"/>
  <c r="F269"/>
  <c r="H269" s="1"/>
  <c r="E269"/>
  <c r="G269" s="1"/>
  <c r="F265"/>
  <c r="E265"/>
  <c r="F261"/>
  <c r="E261"/>
  <c r="F257"/>
  <c r="E257"/>
  <c r="F253"/>
  <c r="E253"/>
  <c r="F249"/>
  <c r="H249" s="1"/>
  <c r="E249"/>
  <c r="G249" s="1"/>
  <c r="F245"/>
  <c r="E245"/>
  <c r="F241"/>
  <c r="E241"/>
  <c r="F237"/>
  <c r="E237"/>
  <c r="F233"/>
  <c r="E233"/>
  <c r="F229"/>
  <c r="E229"/>
  <c r="F225"/>
  <c r="E225"/>
  <c r="F221"/>
  <c r="E221"/>
  <c r="F217"/>
  <c r="E217"/>
  <c r="F213"/>
  <c r="E213"/>
  <c r="F209"/>
  <c r="E209"/>
  <c r="F205"/>
  <c r="E205"/>
  <c r="F201"/>
  <c r="E201"/>
  <c r="F674"/>
  <c r="E674"/>
  <c r="F670"/>
  <c r="E670"/>
  <c r="F666"/>
  <c r="E666"/>
  <c r="F662"/>
  <c r="E662"/>
  <c r="F658"/>
  <c r="E658"/>
  <c r="F654"/>
  <c r="E654"/>
  <c r="F650"/>
  <c r="E650"/>
  <c r="F646"/>
  <c r="E646"/>
  <c r="F642"/>
  <c r="E642"/>
  <c r="F638"/>
  <c r="E638"/>
  <c r="F634"/>
  <c r="E634"/>
  <c r="F630"/>
  <c r="H630" s="1"/>
  <c r="E630"/>
  <c r="G630" s="1"/>
  <c r="F626"/>
  <c r="H626" s="1"/>
  <c r="E626"/>
  <c r="G626" s="1"/>
  <c r="F622"/>
  <c r="E622"/>
  <c r="F618"/>
  <c r="E618"/>
  <c r="F614"/>
  <c r="E614"/>
  <c r="F610"/>
  <c r="E610"/>
  <c r="F606"/>
  <c r="E606"/>
  <c r="F602"/>
  <c r="E602"/>
  <c r="F598"/>
  <c r="E598"/>
  <c r="F594"/>
  <c r="E594"/>
  <c r="F590"/>
  <c r="E590"/>
  <c r="F586"/>
  <c r="E586"/>
  <c r="F582"/>
  <c r="E582"/>
  <c r="F578"/>
  <c r="H578" s="1"/>
  <c r="E578"/>
  <c r="G578" s="1"/>
  <c r="F574"/>
  <c r="E574"/>
  <c r="F570"/>
  <c r="E570"/>
  <c r="F566"/>
  <c r="E566"/>
  <c r="F562"/>
  <c r="E562"/>
  <c r="F558"/>
  <c r="E558"/>
  <c r="E554"/>
  <c r="F554"/>
  <c r="E550"/>
  <c r="F550"/>
  <c r="E546"/>
  <c r="F546"/>
  <c r="E542"/>
  <c r="F542"/>
  <c r="E538"/>
  <c r="F538"/>
  <c r="E534"/>
  <c r="F534"/>
  <c r="E530"/>
  <c r="F530"/>
  <c r="E526"/>
  <c r="F526"/>
  <c r="E522"/>
  <c r="F522"/>
  <c r="E518"/>
  <c r="F518"/>
  <c r="E514"/>
  <c r="F514"/>
  <c r="E510"/>
  <c r="F510"/>
  <c r="E506"/>
  <c r="F506"/>
  <c r="E502"/>
  <c r="F502"/>
  <c r="E498"/>
  <c r="G498" s="1"/>
  <c r="F498"/>
  <c r="H498" s="1"/>
  <c r="E494"/>
  <c r="G494" s="1"/>
  <c r="F494"/>
  <c r="H494" s="1"/>
  <c r="E490"/>
  <c r="G490" s="1"/>
  <c r="F490"/>
  <c r="H490" s="1"/>
  <c r="E486"/>
  <c r="G486" s="1"/>
  <c r="F486"/>
  <c r="H486" s="1"/>
  <c r="E482"/>
  <c r="F482"/>
  <c r="E478"/>
  <c r="F478"/>
  <c r="E474"/>
  <c r="F474"/>
  <c r="E470"/>
  <c r="F470"/>
  <c r="E466"/>
  <c r="F466"/>
  <c r="E462"/>
  <c r="F462"/>
  <c r="E458"/>
  <c r="F458"/>
  <c r="E454"/>
  <c r="F454"/>
  <c r="E450"/>
  <c r="F450"/>
  <c r="E446"/>
  <c r="F446"/>
  <c r="E442"/>
  <c r="F442"/>
  <c r="E438"/>
  <c r="F438"/>
  <c r="E434"/>
  <c r="F434"/>
  <c r="E430"/>
  <c r="G430" s="1"/>
  <c r="F430"/>
  <c r="H430" s="1"/>
  <c r="E426"/>
  <c r="G426" s="1"/>
  <c r="F426"/>
  <c r="H426" s="1"/>
  <c r="E422"/>
  <c r="F422"/>
  <c r="E418"/>
  <c r="F418"/>
  <c r="E414"/>
  <c r="F414"/>
  <c r="E410"/>
  <c r="F410"/>
  <c r="E406"/>
  <c r="F406"/>
  <c r="E402"/>
  <c r="F402"/>
  <c r="E398"/>
  <c r="F398"/>
  <c r="E394"/>
  <c r="F394"/>
  <c r="F390"/>
  <c r="E390"/>
  <c r="E386"/>
  <c r="F386"/>
  <c r="F382"/>
  <c r="H382" s="1"/>
  <c r="E382"/>
  <c r="G382" s="1"/>
  <c r="E378"/>
  <c r="F378"/>
  <c r="F374"/>
  <c r="E374"/>
  <c r="E370"/>
  <c r="F370"/>
  <c r="F366"/>
  <c r="E366"/>
  <c r="E362"/>
  <c r="F362"/>
  <c r="F358"/>
  <c r="E358"/>
  <c r="E354"/>
  <c r="F354"/>
  <c r="F350"/>
  <c r="E350"/>
  <c r="E346"/>
  <c r="F346"/>
  <c r="F342"/>
  <c r="E342"/>
  <c r="E338"/>
  <c r="F338"/>
  <c r="F334"/>
  <c r="H334" s="1"/>
  <c r="E334"/>
  <c r="G334" s="1"/>
  <c r="E330"/>
  <c r="F330"/>
  <c r="F326"/>
  <c r="E326"/>
  <c r="E322"/>
  <c r="F322"/>
  <c r="F318"/>
  <c r="E318"/>
  <c r="F314"/>
  <c r="E314"/>
  <c r="F310"/>
  <c r="E310"/>
  <c r="F306"/>
  <c r="E306"/>
  <c r="F302"/>
  <c r="E302"/>
  <c r="F298"/>
  <c r="E298"/>
  <c r="F294"/>
  <c r="E294"/>
  <c r="F290"/>
  <c r="E290"/>
  <c r="F286"/>
  <c r="E286"/>
  <c r="F282"/>
  <c r="E282"/>
  <c r="F278"/>
  <c r="E278"/>
  <c r="F274"/>
  <c r="E274"/>
  <c r="F270"/>
  <c r="E270"/>
  <c r="F266"/>
  <c r="E266"/>
  <c r="F262"/>
  <c r="E262"/>
  <c r="F258"/>
  <c r="E258"/>
  <c r="F254"/>
  <c r="E254"/>
  <c r="F250"/>
  <c r="H250" s="1"/>
  <c r="E250"/>
  <c r="G250" s="1"/>
  <c r="F246"/>
  <c r="E246"/>
  <c r="F242"/>
  <c r="E242"/>
  <c r="F238"/>
  <c r="E238"/>
  <c r="F234"/>
  <c r="E234"/>
  <c r="F230"/>
  <c r="E230"/>
  <c r="F226"/>
  <c r="E226"/>
  <c r="F222"/>
  <c r="E222"/>
  <c r="F218"/>
  <c r="E218"/>
  <c r="F214"/>
  <c r="E214"/>
  <c r="F210"/>
  <c r="E210"/>
  <c r="F206"/>
  <c r="E206"/>
  <c r="F202"/>
  <c r="E202"/>
  <c r="F197"/>
  <c r="E197"/>
  <c r="F193"/>
  <c r="E193"/>
  <c r="F189"/>
  <c r="E189"/>
  <c r="F185"/>
  <c r="E185"/>
  <c r="F181"/>
  <c r="E181"/>
  <c r="F177"/>
  <c r="E177"/>
  <c r="F173"/>
  <c r="E173"/>
  <c r="F169"/>
  <c r="E169"/>
  <c r="F165"/>
  <c r="E165"/>
  <c r="F161"/>
  <c r="E161"/>
  <c r="F157"/>
  <c r="E157"/>
  <c r="F153"/>
  <c r="E153"/>
  <c r="F149"/>
  <c r="E149"/>
  <c r="F145"/>
  <c r="E145"/>
  <c r="F141"/>
  <c r="E141"/>
  <c r="F137"/>
  <c r="E137"/>
  <c r="F133"/>
  <c r="E133"/>
  <c r="F129"/>
  <c r="E129"/>
  <c r="F125"/>
  <c r="E125"/>
  <c r="F121"/>
  <c r="E121"/>
  <c r="F117"/>
  <c r="E117"/>
  <c r="F113"/>
  <c r="E113"/>
  <c r="F109"/>
  <c r="E109"/>
  <c r="F105"/>
  <c r="E105"/>
  <c r="F101"/>
  <c r="E101"/>
  <c r="F97"/>
  <c r="E97"/>
  <c r="F93"/>
  <c r="E93"/>
  <c r="F89"/>
  <c r="E89"/>
  <c r="F85"/>
  <c r="E85"/>
  <c r="F81"/>
  <c r="E81"/>
  <c r="F77"/>
  <c r="E77"/>
  <c r="F73"/>
  <c r="E73"/>
  <c r="F69"/>
  <c r="E69"/>
  <c r="F65"/>
  <c r="E65"/>
  <c r="F61"/>
  <c r="E61"/>
  <c r="F57"/>
  <c r="E57"/>
  <c r="F53"/>
  <c r="E53"/>
  <c r="F49"/>
  <c r="E49"/>
  <c r="F45"/>
  <c r="E45"/>
  <c r="F41"/>
  <c r="E41"/>
  <c r="F37"/>
  <c r="E37"/>
  <c r="F33"/>
  <c r="E33"/>
  <c r="F29"/>
  <c r="E29"/>
  <c r="F25"/>
  <c r="E25"/>
  <c r="F21"/>
  <c r="E21"/>
  <c r="F17"/>
  <c r="E17"/>
  <c r="F13"/>
  <c r="E13"/>
  <c r="F9"/>
  <c r="E9"/>
  <c r="F5"/>
  <c r="E5"/>
  <c r="J829"/>
  <c r="I829"/>
  <c r="J825"/>
  <c r="I825"/>
  <c r="J821"/>
  <c r="I821"/>
  <c r="J817"/>
  <c r="I817"/>
  <c r="J813"/>
  <c r="I813"/>
  <c r="J809"/>
  <c r="I809"/>
  <c r="J805"/>
  <c r="I805"/>
  <c r="J801"/>
  <c r="I801"/>
  <c r="J797"/>
  <c r="I797"/>
  <c r="J793"/>
  <c r="I793"/>
  <c r="J789"/>
  <c r="I789"/>
  <c r="J785"/>
  <c r="I785"/>
  <c r="J781"/>
  <c r="I781"/>
  <c r="J777"/>
  <c r="I777"/>
  <c r="J773"/>
  <c r="I773"/>
  <c r="J769"/>
  <c r="I769"/>
  <c r="J765"/>
  <c r="I765"/>
  <c r="J761"/>
  <c r="I761"/>
  <c r="J757"/>
  <c r="I757"/>
  <c r="J753"/>
  <c r="I753"/>
  <c r="J749"/>
  <c r="I749"/>
  <c r="J745"/>
  <c r="I745"/>
  <c r="J741"/>
  <c r="I741"/>
  <c r="J737"/>
  <c r="I737"/>
  <c r="J733"/>
  <c r="I733"/>
  <c r="J729"/>
  <c r="I729"/>
  <c r="J725"/>
  <c r="I725"/>
  <c r="J721"/>
  <c r="I721"/>
  <c r="J717"/>
  <c r="I717"/>
  <c r="J713"/>
  <c r="I713"/>
  <c r="J709"/>
  <c r="I709"/>
  <c r="J705"/>
  <c r="I705"/>
  <c r="J701"/>
  <c r="I701"/>
  <c r="J697"/>
  <c r="I697"/>
  <c r="J693"/>
  <c r="I693"/>
  <c r="J689"/>
  <c r="I689"/>
  <c r="J685"/>
  <c r="I685"/>
  <c r="J681"/>
  <c r="I681"/>
  <c r="J677"/>
  <c r="I677"/>
  <c r="J673"/>
  <c r="I673"/>
  <c r="J669"/>
  <c r="I669"/>
  <c r="J665"/>
  <c r="I665"/>
  <c r="J661"/>
  <c r="I661"/>
  <c r="J657"/>
  <c r="I657"/>
  <c r="J653"/>
  <c r="I653"/>
  <c r="J649"/>
  <c r="I649"/>
  <c r="J645"/>
  <c r="I645"/>
  <c r="J641"/>
  <c r="I641"/>
  <c r="J637"/>
  <c r="I637"/>
  <c r="J633"/>
  <c r="I633"/>
  <c r="J629"/>
  <c r="I629"/>
  <c r="J625"/>
  <c r="I625"/>
  <c r="J621"/>
  <c r="I621"/>
  <c r="J617"/>
  <c r="I617"/>
  <c r="J613"/>
  <c r="I613"/>
  <c r="J609"/>
  <c r="I609"/>
  <c r="J605"/>
  <c r="I605"/>
  <c r="J601"/>
  <c r="I601"/>
  <c r="J597"/>
  <c r="I597"/>
  <c r="J593"/>
  <c r="I593"/>
  <c r="J589"/>
  <c r="I589"/>
  <c r="J585"/>
  <c r="I585"/>
  <c r="J581"/>
  <c r="I581"/>
  <c r="J577"/>
  <c r="I577"/>
  <c r="J573"/>
  <c r="I573"/>
  <c r="J569"/>
  <c r="I569"/>
  <c r="J565"/>
  <c r="I565"/>
  <c r="J561"/>
  <c r="I561"/>
  <c r="J557"/>
  <c r="I557"/>
  <c r="J553"/>
  <c r="I553"/>
  <c r="J549"/>
  <c r="I549"/>
  <c r="J545"/>
  <c r="I545"/>
  <c r="J541"/>
  <c r="I541"/>
  <c r="J537"/>
  <c r="I537"/>
  <c r="J533"/>
  <c r="I533"/>
  <c r="J529"/>
  <c r="I529"/>
  <c r="J525"/>
  <c r="I525"/>
  <c r="J521"/>
  <c r="I521"/>
  <c r="J517"/>
  <c r="I517"/>
  <c r="J513"/>
  <c r="I513"/>
  <c r="J509"/>
  <c r="I509"/>
  <c r="J505"/>
  <c r="I505"/>
  <c r="J501"/>
  <c r="I501"/>
  <c r="J497"/>
  <c r="I497"/>
  <c r="J493"/>
  <c r="I493"/>
  <c r="J489"/>
  <c r="I489"/>
  <c r="J485"/>
  <c r="I485"/>
  <c r="J481"/>
  <c r="I481"/>
  <c r="J477"/>
  <c r="I477"/>
  <c r="J473"/>
  <c r="I473"/>
  <c r="J469"/>
  <c r="I469"/>
  <c r="J465"/>
  <c r="I465"/>
  <c r="J461"/>
  <c r="I461"/>
  <c r="J457"/>
  <c r="I457"/>
  <c r="J453"/>
  <c r="I453"/>
  <c r="J449"/>
  <c r="I449"/>
  <c r="J445"/>
  <c r="I445"/>
  <c r="J441"/>
  <c r="I441"/>
  <c r="J437"/>
  <c r="I437"/>
  <c r="J433"/>
  <c r="I433"/>
  <c r="J429"/>
  <c r="I429"/>
  <c r="J425"/>
  <c r="I425"/>
  <c r="J421"/>
  <c r="I421"/>
  <c r="J417"/>
  <c r="I417"/>
  <c r="J413"/>
  <c r="I413"/>
  <c r="J409"/>
  <c r="I409"/>
  <c r="J405"/>
  <c r="I405"/>
  <c r="J401"/>
  <c r="I401"/>
  <c r="J397"/>
  <c r="I397"/>
  <c r="J393"/>
  <c r="I393"/>
  <c r="J389"/>
  <c r="I389"/>
  <c r="J385"/>
  <c r="I385"/>
  <c r="J381"/>
  <c r="I381"/>
  <c r="J377"/>
  <c r="I377"/>
  <c r="J373"/>
  <c r="I373"/>
  <c r="J369"/>
  <c r="I369"/>
  <c r="J365"/>
  <c r="I365"/>
  <c r="J361"/>
  <c r="I361"/>
  <c r="J357"/>
  <c r="I357"/>
  <c r="J353"/>
  <c r="I353"/>
  <c r="J349"/>
  <c r="I349"/>
  <c r="J345"/>
  <c r="I345"/>
  <c r="J341"/>
  <c r="I341"/>
  <c r="J337"/>
  <c r="I337"/>
  <c r="J333"/>
  <c r="I333"/>
  <c r="J329"/>
  <c r="I329"/>
  <c r="J325"/>
  <c r="I325"/>
  <c r="J321"/>
  <c r="I321"/>
  <c r="J317"/>
  <c r="I317"/>
  <c r="J313"/>
  <c r="I313"/>
  <c r="J309"/>
  <c r="I309"/>
  <c r="J305"/>
  <c r="I305"/>
  <c r="J301"/>
  <c r="I301"/>
  <c r="J297"/>
  <c r="I297"/>
  <c r="J293"/>
  <c r="I293"/>
  <c r="J289"/>
  <c r="I289"/>
  <c r="J285"/>
  <c r="I285"/>
  <c r="J281"/>
  <c r="I281"/>
  <c r="J277"/>
  <c r="I277"/>
  <c r="J273"/>
  <c r="I273"/>
  <c r="J269"/>
  <c r="I269"/>
  <c r="J265"/>
  <c r="I265"/>
  <c r="J261"/>
  <c r="I261"/>
  <c r="J257"/>
  <c r="I257"/>
  <c r="J253"/>
  <c r="I253"/>
  <c r="J249"/>
  <c r="I249"/>
  <c r="J245"/>
  <c r="I245"/>
  <c r="J241"/>
  <c r="I241"/>
  <c r="J237"/>
  <c r="I237"/>
  <c r="J233"/>
  <c r="I233"/>
  <c r="J229"/>
  <c r="I229"/>
  <c r="J225"/>
  <c r="I225"/>
  <c r="J221"/>
  <c r="I221"/>
  <c r="J217"/>
  <c r="I217"/>
  <c r="J213"/>
  <c r="I213"/>
  <c r="J209"/>
  <c r="I209"/>
  <c r="J205"/>
  <c r="I205"/>
  <c r="J201"/>
  <c r="I201"/>
  <c r="I197"/>
  <c r="J197"/>
  <c r="I193"/>
  <c r="J193"/>
  <c r="I189"/>
  <c r="J189"/>
  <c r="I185"/>
  <c r="J185"/>
  <c r="I181"/>
  <c r="J181"/>
  <c r="I177"/>
  <c r="J177"/>
  <c r="I173"/>
  <c r="J173"/>
  <c r="I169"/>
  <c r="J169"/>
  <c r="I165"/>
  <c r="J165"/>
  <c r="I161"/>
  <c r="J161"/>
  <c r="I157"/>
  <c r="J157"/>
  <c r="I153"/>
  <c r="J153"/>
  <c r="I149"/>
  <c r="J149"/>
  <c r="I145"/>
  <c r="J145"/>
  <c r="I141"/>
  <c r="J141"/>
  <c r="I137"/>
  <c r="J137"/>
  <c r="I133"/>
  <c r="J133"/>
  <c r="I129"/>
  <c r="J129"/>
  <c r="I125"/>
  <c r="J125"/>
  <c r="I121"/>
  <c r="J121"/>
  <c r="I117"/>
  <c r="J117"/>
  <c r="I113"/>
  <c r="J113"/>
  <c r="I109"/>
  <c r="J109"/>
  <c r="I105"/>
  <c r="J105"/>
  <c r="I101"/>
  <c r="J101"/>
  <c r="I97"/>
  <c r="J97"/>
  <c r="I93"/>
  <c r="J93"/>
  <c r="I89"/>
  <c r="J89"/>
  <c r="I85"/>
  <c r="J85"/>
  <c r="I81"/>
  <c r="J81"/>
  <c r="I77"/>
  <c r="J77"/>
  <c r="I73"/>
  <c r="J73"/>
  <c r="I69"/>
  <c r="J69"/>
  <c r="I65"/>
  <c r="J65"/>
  <c r="I61"/>
  <c r="J61"/>
  <c r="I57"/>
  <c r="J57"/>
  <c r="I53"/>
  <c r="J53"/>
  <c r="I49"/>
  <c r="J49"/>
  <c r="I45"/>
  <c r="J45"/>
  <c r="I41"/>
  <c r="J41"/>
  <c r="I37"/>
  <c r="J37"/>
  <c r="I33"/>
  <c r="J33"/>
  <c r="I29"/>
  <c r="J29"/>
  <c r="I25"/>
  <c r="J25"/>
  <c r="I21"/>
  <c r="J21"/>
  <c r="I17"/>
  <c r="J17"/>
  <c r="I13"/>
  <c r="J13"/>
  <c r="I9"/>
  <c r="J9"/>
  <c r="I5"/>
  <c r="J5"/>
  <c r="F198"/>
  <c r="E198"/>
  <c r="F194"/>
  <c r="E194"/>
  <c r="F190"/>
  <c r="E190"/>
  <c r="F186"/>
  <c r="E186"/>
  <c r="F182"/>
  <c r="E182"/>
  <c r="F178"/>
  <c r="E178"/>
  <c r="F174"/>
  <c r="E174"/>
  <c r="F170"/>
  <c r="E170"/>
  <c r="F166"/>
  <c r="E166"/>
  <c r="F162"/>
  <c r="E162"/>
  <c r="F158"/>
  <c r="E158"/>
  <c r="F154"/>
  <c r="E154"/>
  <c r="F150"/>
  <c r="E150"/>
  <c r="F146"/>
  <c r="E146"/>
  <c r="F142"/>
  <c r="E142"/>
  <c r="F138"/>
  <c r="E138"/>
  <c r="F134"/>
  <c r="E134"/>
  <c r="F130"/>
  <c r="E130"/>
  <c r="F126"/>
  <c r="E126"/>
  <c r="F122"/>
  <c r="E122"/>
  <c r="F118"/>
  <c r="E118"/>
  <c r="F114"/>
  <c r="E114"/>
  <c r="F110"/>
  <c r="E110"/>
  <c r="F106"/>
  <c r="E106"/>
  <c r="F102"/>
  <c r="E102"/>
  <c r="F98"/>
  <c r="E98"/>
  <c r="F94"/>
  <c r="E94"/>
  <c r="F90"/>
  <c r="E90"/>
  <c r="F86"/>
  <c r="E86"/>
  <c r="F82"/>
  <c r="E82"/>
  <c r="F78"/>
  <c r="E78"/>
  <c r="F74"/>
  <c r="E74"/>
  <c r="F70"/>
  <c r="E70"/>
  <c r="F66"/>
  <c r="E66"/>
  <c r="F62"/>
  <c r="E62"/>
  <c r="F58"/>
  <c r="E58"/>
  <c r="F54"/>
  <c r="E54"/>
  <c r="F50"/>
  <c r="E50"/>
  <c r="F46"/>
  <c r="E46"/>
  <c r="F42"/>
  <c r="E42"/>
  <c r="F38"/>
  <c r="E38"/>
  <c r="F34"/>
  <c r="E34"/>
  <c r="F30"/>
  <c r="E30"/>
  <c r="F26"/>
  <c r="E26"/>
  <c r="F22"/>
  <c r="E22"/>
  <c r="F18"/>
  <c r="E18"/>
  <c r="F14"/>
  <c r="E14"/>
  <c r="F10"/>
  <c r="E10"/>
  <c r="F6"/>
  <c r="E6"/>
  <c r="J830"/>
  <c r="I830"/>
  <c r="J826"/>
  <c r="I826"/>
  <c r="J822"/>
  <c r="I822"/>
  <c r="J818"/>
  <c r="I818"/>
  <c r="J814"/>
  <c r="I814"/>
  <c r="J810"/>
  <c r="I810"/>
  <c r="J806"/>
  <c r="I806"/>
  <c r="J802"/>
  <c r="I802"/>
  <c r="J798"/>
  <c r="I798"/>
  <c r="J794"/>
  <c r="I794"/>
  <c r="J790"/>
  <c r="I790"/>
  <c r="J786"/>
  <c r="I786"/>
  <c r="J782"/>
  <c r="I782"/>
  <c r="J778"/>
  <c r="I778"/>
  <c r="J774"/>
  <c r="I774"/>
  <c r="J770"/>
  <c r="I770"/>
  <c r="J766"/>
  <c r="I766"/>
  <c r="J762"/>
  <c r="I762"/>
  <c r="J758"/>
  <c r="I758"/>
  <c r="J754"/>
  <c r="I754"/>
  <c r="J750"/>
  <c r="I750"/>
  <c r="J746"/>
  <c r="I746"/>
  <c r="J742"/>
  <c r="I742"/>
  <c r="J738"/>
  <c r="I738"/>
  <c r="J734"/>
  <c r="I734"/>
  <c r="J730"/>
  <c r="I730"/>
  <c r="J726"/>
  <c r="I726"/>
  <c r="J722"/>
  <c r="I722"/>
  <c r="J718"/>
  <c r="I718"/>
  <c r="J714"/>
  <c r="I714"/>
  <c r="J710"/>
  <c r="I710"/>
  <c r="J706"/>
  <c r="I706"/>
  <c r="J702"/>
  <c r="I702"/>
  <c r="J698"/>
  <c r="I698"/>
  <c r="J694"/>
  <c r="I694"/>
  <c r="J690"/>
  <c r="I690"/>
  <c r="J686"/>
  <c r="I686"/>
  <c r="J682"/>
  <c r="I682"/>
  <c r="J678"/>
  <c r="I678"/>
  <c r="J674"/>
  <c r="I674"/>
  <c r="J670"/>
  <c r="I670"/>
  <c r="J666"/>
  <c r="I666"/>
  <c r="J662"/>
  <c r="I662"/>
  <c r="J658"/>
  <c r="I658"/>
  <c r="J654"/>
  <c r="I654"/>
  <c r="J650"/>
  <c r="I650"/>
  <c r="J646"/>
  <c r="I646"/>
  <c r="J642"/>
  <c r="I642"/>
  <c r="J638"/>
  <c r="I638"/>
  <c r="J634"/>
  <c r="I634"/>
  <c r="J630"/>
  <c r="I630"/>
  <c r="J626"/>
  <c r="I626"/>
  <c r="J622"/>
  <c r="I622"/>
  <c r="J618"/>
  <c r="I618"/>
  <c r="J614"/>
  <c r="I614"/>
  <c r="J610"/>
  <c r="I610"/>
  <c r="J606"/>
  <c r="I606"/>
  <c r="J602"/>
  <c r="I602"/>
  <c r="J598"/>
  <c r="I598"/>
  <c r="J594"/>
  <c r="I594"/>
  <c r="J590"/>
  <c r="I590"/>
  <c r="J586"/>
  <c r="I586"/>
  <c r="J582"/>
  <c r="I582"/>
  <c r="J578"/>
  <c r="I578"/>
  <c r="J574"/>
  <c r="I574"/>
  <c r="J570"/>
  <c r="I570"/>
  <c r="J566"/>
  <c r="I566"/>
  <c r="J562"/>
  <c r="I562"/>
  <c r="J558"/>
  <c r="I558"/>
  <c r="J554"/>
  <c r="I554"/>
  <c r="J550"/>
  <c r="I550"/>
  <c r="J546"/>
  <c r="I546"/>
  <c r="J542"/>
  <c r="I542"/>
  <c r="J538"/>
  <c r="I538"/>
  <c r="J534"/>
  <c r="I534"/>
  <c r="J530"/>
  <c r="I530"/>
  <c r="J526"/>
  <c r="I526"/>
  <c r="J522"/>
  <c r="I522"/>
  <c r="J518"/>
  <c r="I518"/>
  <c r="J514"/>
  <c r="I514"/>
  <c r="J510"/>
  <c r="I510"/>
  <c r="J506"/>
  <c r="I506"/>
  <c r="J502"/>
  <c r="I502"/>
  <c r="J498"/>
  <c r="I498"/>
  <c r="J494"/>
  <c r="I494"/>
  <c r="J490"/>
  <c r="I490"/>
  <c r="J486"/>
  <c r="I486"/>
  <c r="J482"/>
  <c r="I482"/>
  <c r="J478"/>
  <c r="I478"/>
  <c r="J474"/>
  <c r="I474"/>
  <c r="J470"/>
  <c r="I470"/>
  <c r="J466"/>
  <c r="I466"/>
  <c r="J462"/>
  <c r="I462"/>
  <c r="J458"/>
  <c r="I458"/>
  <c r="J454"/>
  <c r="I454"/>
  <c r="J450"/>
  <c r="I450"/>
  <c r="J446"/>
  <c r="I446"/>
  <c r="J442"/>
  <c r="I442"/>
  <c r="J438"/>
  <c r="I438"/>
  <c r="J434"/>
  <c r="I434"/>
  <c r="J430"/>
  <c r="I430"/>
  <c r="J426"/>
  <c r="I426"/>
  <c r="J422"/>
  <c r="I422"/>
  <c r="J418"/>
  <c r="I418"/>
  <c r="J414"/>
  <c r="I414"/>
  <c r="J410"/>
  <c r="I410"/>
  <c r="J406"/>
  <c r="I406"/>
  <c r="J402"/>
  <c r="I402"/>
  <c r="J398"/>
  <c r="I398"/>
  <c r="J394"/>
  <c r="I394"/>
  <c r="J390"/>
  <c r="I390"/>
  <c r="J386"/>
  <c r="I386"/>
  <c r="J382"/>
  <c r="I382"/>
  <c r="J378"/>
  <c r="I378"/>
  <c r="J374"/>
  <c r="I374"/>
  <c r="J370"/>
  <c r="I370"/>
  <c r="J366"/>
  <c r="I366"/>
  <c r="J362"/>
  <c r="I362"/>
  <c r="J358"/>
  <c r="I358"/>
  <c r="J354"/>
  <c r="I354"/>
  <c r="J350"/>
  <c r="I350"/>
  <c r="J346"/>
  <c r="I346"/>
  <c r="J342"/>
  <c r="I342"/>
  <c r="J338"/>
  <c r="I338"/>
  <c r="J334"/>
  <c r="I334"/>
  <c r="J330"/>
  <c r="I330"/>
  <c r="J326"/>
  <c r="I326"/>
  <c r="J322"/>
  <c r="I322"/>
  <c r="J318"/>
  <c r="I318"/>
  <c r="J314"/>
  <c r="I314"/>
  <c r="J310"/>
  <c r="I310"/>
  <c r="J306"/>
  <c r="I306"/>
  <c r="J302"/>
  <c r="I302"/>
  <c r="J298"/>
  <c r="I298"/>
  <c r="J294"/>
  <c r="I294"/>
  <c r="J290"/>
  <c r="I290"/>
  <c r="J286"/>
  <c r="I286"/>
  <c r="J282"/>
  <c r="I282"/>
  <c r="J278"/>
  <c r="I278"/>
  <c r="J274"/>
  <c r="I274"/>
  <c r="J270"/>
  <c r="I270"/>
  <c r="J266"/>
  <c r="I266"/>
  <c r="J262"/>
  <c r="I262"/>
  <c r="J258"/>
  <c r="I258"/>
  <c r="J254"/>
  <c r="I254"/>
  <c r="J250"/>
  <c r="I250"/>
  <c r="J246"/>
  <c r="I246"/>
  <c r="J242"/>
  <c r="I242"/>
  <c r="J238"/>
  <c r="I238"/>
  <c r="J234"/>
  <c r="I234"/>
  <c r="J230"/>
  <c r="I230"/>
  <c r="J226"/>
  <c r="I226"/>
  <c r="J222"/>
  <c r="I222"/>
  <c r="J218"/>
  <c r="I218"/>
  <c r="J214"/>
  <c r="I214"/>
  <c r="J210"/>
  <c r="I210"/>
  <c r="J206"/>
  <c r="I206"/>
  <c r="J202"/>
  <c r="I202"/>
  <c r="J198"/>
  <c r="I198"/>
  <c r="J194"/>
  <c r="I194"/>
  <c r="J190"/>
  <c r="I190"/>
  <c r="J186"/>
  <c r="I186"/>
  <c r="J182"/>
  <c r="I182"/>
  <c r="J178"/>
  <c r="I178"/>
  <c r="J174"/>
  <c r="I174"/>
  <c r="J170"/>
  <c r="I170"/>
  <c r="J166"/>
  <c r="I166"/>
  <c r="J162"/>
  <c r="I162"/>
  <c r="J158"/>
  <c r="I158"/>
  <c r="J154"/>
  <c r="I154"/>
  <c r="J150"/>
  <c r="I150"/>
  <c r="J146"/>
  <c r="I146"/>
  <c r="J142"/>
  <c r="I142"/>
  <c r="J138"/>
  <c r="I138"/>
  <c r="J134"/>
  <c r="I134"/>
  <c r="J130"/>
  <c r="I130"/>
  <c r="J126"/>
  <c r="I126"/>
  <c r="J122"/>
  <c r="I122"/>
  <c r="J118"/>
  <c r="I118"/>
  <c r="J114"/>
  <c r="I114"/>
  <c r="J110"/>
  <c r="I110"/>
  <c r="J106"/>
  <c r="I106"/>
  <c r="J102"/>
  <c r="I102"/>
  <c r="J98"/>
  <c r="I98"/>
  <c r="J94"/>
  <c r="I94"/>
  <c r="J90"/>
  <c r="I90"/>
  <c r="J86"/>
  <c r="I86"/>
  <c r="J82"/>
  <c r="I82"/>
  <c r="J78"/>
  <c r="I78"/>
  <c r="J74"/>
  <c r="I74"/>
  <c r="J70"/>
  <c r="I70"/>
  <c r="J66"/>
  <c r="I66"/>
  <c r="J62"/>
  <c r="I62"/>
  <c r="J58"/>
  <c r="I58"/>
  <c r="J54"/>
  <c r="I54"/>
  <c r="J50"/>
  <c r="I50"/>
  <c r="J46"/>
  <c r="I46"/>
  <c r="J42"/>
  <c r="I42"/>
  <c r="J38"/>
  <c r="I38"/>
  <c r="J34"/>
  <c r="I34"/>
  <c r="J30"/>
  <c r="I30"/>
  <c r="J26"/>
  <c r="I26"/>
  <c r="J22"/>
  <c r="I22"/>
  <c r="J18"/>
  <c r="I18"/>
  <c r="J14"/>
  <c r="I14"/>
  <c r="J10"/>
  <c r="I10"/>
  <c r="J6"/>
  <c r="I6"/>
  <c r="F187"/>
  <c r="E187"/>
  <c r="F183"/>
  <c r="E183"/>
  <c r="F179"/>
  <c r="E179"/>
  <c r="F175"/>
  <c r="E175"/>
  <c r="F171"/>
  <c r="E171"/>
  <c r="F167"/>
  <c r="E167"/>
  <c r="F163"/>
  <c r="E163"/>
  <c r="F159"/>
  <c r="E159"/>
  <c r="F155"/>
  <c r="E155"/>
  <c r="F151"/>
  <c r="E151"/>
  <c r="F147"/>
  <c r="H147" s="1"/>
  <c r="E147"/>
  <c r="G147" s="1"/>
  <c r="F143"/>
  <c r="E143"/>
  <c r="F139"/>
  <c r="E139"/>
  <c r="F135"/>
  <c r="E135"/>
  <c r="F131"/>
  <c r="E131"/>
  <c r="F127"/>
  <c r="E127"/>
  <c r="F123"/>
  <c r="E123"/>
  <c r="F119"/>
  <c r="E119"/>
  <c r="F115"/>
  <c r="E115"/>
  <c r="F111"/>
  <c r="E111"/>
  <c r="F107"/>
  <c r="E107"/>
  <c r="F103"/>
  <c r="E103"/>
  <c r="F99"/>
  <c r="E99"/>
  <c r="F95"/>
  <c r="E95"/>
  <c r="F91"/>
  <c r="E91"/>
  <c r="F87"/>
  <c r="E87"/>
  <c r="F83"/>
  <c r="E83"/>
  <c r="F79"/>
  <c r="E79"/>
  <c r="F75"/>
  <c r="E75"/>
  <c r="F71"/>
  <c r="E71"/>
  <c r="F67"/>
  <c r="E67"/>
  <c r="F63"/>
  <c r="E63"/>
  <c r="F59"/>
  <c r="H59" s="1"/>
  <c r="E59"/>
  <c r="G59" s="1"/>
  <c r="F55"/>
  <c r="E55"/>
  <c r="F51"/>
  <c r="E51"/>
  <c r="F47"/>
  <c r="H47" s="1"/>
  <c r="E47"/>
  <c r="G47" s="1"/>
  <c r="F43"/>
  <c r="E43"/>
  <c r="F39"/>
  <c r="E39"/>
  <c r="F35"/>
  <c r="E35"/>
  <c r="F31"/>
  <c r="E31"/>
  <c r="F27"/>
  <c r="E27"/>
  <c r="F23"/>
  <c r="E23"/>
  <c r="F19"/>
  <c r="E19"/>
  <c r="F15"/>
  <c r="E15"/>
  <c r="F11"/>
  <c r="E11"/>
  <c r="F7"/>
  <c r="E7"/>
  <c r="F3"/>
  <c r="E3"/>
  <c r="J827"/>
  <c r="I827"/>
  <c r="J823"/>
  <c r="I823"/>
  <c r="J819"/>
  <c r="I819"/>
  <c r="J815"/>
  <c r="I815"/>
  <c r="J811"/>
  <c r="I811"/>
  <c r="J807"/>
  <c r="I807"/>
  <c r="J803"/>
  <c r="I803"/>
  <c r="J799"/>
  <c r="I799"/>
  <c r="J795"/>
  <c r="I795"/>
  <c r="J791"/>
  <c r="I791"/>
  <c r="J787"/>
  <c r="I787"/>
  <c r="J783"/>
  <c r="I783"/>
  <c r="J779"/>
  <c r="I779"/>
  <c r="J775"/>
  <c r="I775"/>
  <c r="J771"/>
  <c r="I771"/>
  <c r="J767"/>
  <c r="I767"/>
  <c r="J763"/>
  <c r="I763"/>
  <c r="J759"/>
  <c r="I759"/>
  <c r="J755"/>
  <c r="I755"/>
  <c r="J751"/>
  <c r="I751"/>
  <c r="J747"/>
  <c r="I747"/>
  <c r="J743"/>
  <c r="I743"/>
  <c r="J739"/>
  <c r="I739"/>
  <c r="J735"/>
  <c r="I735"/>
  <c r="J731"/>
  <c r="I731"/>
  <c r="J727"/>
  <c r="I727"/>
  <c r="J723"/>
  <c r="I723"/>
  <c r="J719"/>
  <c r="I719"/>
  <c r="J715"/>
  <c r="I715"/>
  <c r="J711"/>
  <c r="I711"/>
  <c r="J707"/>
  <c r="I707"/>
  <c r="J703"/>
  <c r="I703"/>
  <c r="J699"/>
  <c r="I699"/>
  <c r="J695"/>
  <c r="I695"/>
  <c r="J691"/>
  <c r="I691"/>
  <c r="J687"/>
  <c r="I687"/>
  <c r="J683"/>
  <c r="I683"/>
  <c r="J679"/>
  <c r="I679"/>
  <c r="J675"/>
  <c r="I675"/>
  <c r="J671"/>
  <c r="I671"/>
  <c r="J667"/>
  <c r="I667"/>
  <c r="J663"/>
  <c r="I663"/>
  <c r="J659"/>
  <c r="I659"/>
  <c r="J655"/>
  <c r="I655"/>
  <c r="J651"/>
  <c r="I651"/>
  <c r="J647"/>
  <c r="I647"/>
  <c r="J643"/>
  <c r="I643"/>
  <c r="J639"/>
  <c r="I639"/>
  <c r="J635"/>
  <c r="I635"/>
  <c r="J631"/>
  <c r="I631"/>
  <c r="J627"/>
  <c r="I627"/>
  <c r="J623"/>
  <c r="I623"/>
  <c r="J619"/>
  <c r="I619"/>
  <c r="J615"/>
  <c r="I615"/>
  <c r="J611"/>
  <c r="I611"/>
  <c r="J607"/>
  <c r="I607"/>
  <c r="J603"/>
  <c r="I603"/>
  <c r="J599"/>
  <c r="I599"/>
  <c r="J595"/>
  <c r="I595"/>
  <c r="J591"/>
  <c r="I591"/>
  <c r="J587"/>
  <c r="I587"/>
  <c r="J583"/>
  <c r="I583"/>
  <c r="J579"/>
  <c r="I579"/>
  <c r="J575"/>
  <c r="I575"/>
  <c r="J571"/>
  <c r="I571"/>
  <c r="J567"/>
  <c r="I567"/>
  <c r="J563"/>
  <c r="I563"/>
  <c r="J559"/>
  <c r="I559"/>
  <c r="J555"/>
  <c r="I555"/>
  <c r="J551"/>
  <c r="I551"/>
  <c r="J547"/>
  <c r="I547"/>
  <c r="J543"/>
  <c r="I543"/>
  <c r="J539"/>
  <c r="I539"/>
  <c r="J535"/>
  <c r="I535"/>
  <c r="J531"/>
  <c r="I531"/>
  <c r="J527"/>
  <c r="I527"/>
  <c r="J523"/>
  <c r="I523"/>
  <c r="J519"/>
  <c r="I519"/>
  <c r="J515"/>
  <c r="I515"/>
  <c r="J511"/>
  <c r="I511"/>
  <c r="J507"/>
  <c r="I507"/>
  <c r="J503"/>
  <c r="I503"/>
  <c r="J499"/>
  <c r="I499"/>
  <c r="J495"/>
  <c r="I495"/>
  <c r="J491"/>
  <c r="I491"/>
  <c r="J487"/>
  <c r="I487"/>
  <c r="J483"/>
  <c r="I483"/>
  <c r="J479"/>
  <c r="I479"/>
  <c r="J475"/>
  <c r="I475"/>
  <c r="J471"/>
  <c r="I471"/>
  <c r="J467"/>
  <c r="I467"/>
  <c r="J463"/>
  <c r="I463"/>
  <c r="J459"/>
  <c r="I459"/>
  <c r="J455"/>
  <c r="I455"/>
  <c r="J451"/>
  <c r="I451"/>
  <c r="J447"/>
  <c r="I447"/>
  <c r="J443"/>
  <c r="I443"/>
  <c r="J439"/>
  <c r="I439"/>
  <c r="J435"/>
  <c r="I435"/>
  <c r="J431"/>
  <c r="I431"/>
  <c r="J427"/>
  <c r="I427"/>
  <c r="J423"/>
  <c r="I423"/>
  <c r="J419"/>
  <c r="I419"/>
  <c r="J415"/>
  <c r="I415"/>
  <c r="J411"/>
  <c r="I411"/>
  <c r="J407"/>
  <c r="I407"/>
  <c r="J403"/>
  <c r="I403"/>
  <c r="J399"/>
  <c r="I399"/>
  <c r="J395"/>
  <c r="I395"/>
  <c r="J391"/>
  <c r="I391"/>
  <c r="J387"/>
  <c r="I387"/>
  <c r="J383"/>
  <c r="I383"/>
  <c r="J379"/>
  <c r="I379"/>
  <c r="J375"/>
  <c r="I375"/>
  <c r="J371"/>
  <c r="I371"/>
  <c r="J367"/>
  <c r="I367"/>
  <c r="J363"/>
  <c r="I363"/>
  <c r="J359"/>
  <c r="I359"/>
  <c r="J355"/>
  <c r="I355"/>
  <c r="J351"/>
  <c r="I351"/>
  <c r="J347"/>
  <c r="I347"/>
  <c r="J343"/>
  <c r="I343"/>
  <c r="J339"/>
  <c r="I339"/>
  <c r="J335"/>
  <c r="I335"/>
  <c r="J331"/>
  <c r="I331"/>
  <c r="J327"/>
  <c r="I327"/>
  <c r="J323"/>
  <c r="I323"/>
  <c r="J319"/>
  <c r="I319"/>
  <c r="J315"/>
  <c r="I315"/>
  <c r="J311"/>
  <c r="I311"/>
  <c r="J307"/>
  <c r="I307"/>
  <c r="J303"/>
  <c r="I303"/>
  <c r="J299"/>
  <c r="I299"/>
  <c r="J295"/>
  <c r="I295"/>
  <c r="J291"/>
  <c r="I291"/>
  <c r="J287"/>
  <c r="I287"/>
  <c r="J283"/>
  <c r="I283"/>
  <c r="J279"/>
  <c r="I279"/>
  <c r="J275"/>
  <c r="I275"/>
  <c r="J271"/>
  <c r="I271"/>
  <c r="J267"/>
  <c r="I267"/>
  <c r="J263"/>
  <c r="I263"/>
  <c r="J259"/>
  <c r="I259"/>
  <c r="J255"/>
  <c r="I255"/>
  <c r="J251"/>
  <c r="I251"/>
  <c r="J247"/>
  <c r="I247"/>
  <c r="J243"/>
  <c r="I243"/>
  <c r="J239"/>
  <c r="I239"/>
  <c r="J235"/>
  <c r="I235"/>
  <c r="J231"/>
  <c r="I231"/>
  <c r="J227"/>
  <c r="I227"/>
  <c r="J223"/>
  <c r="I223"/>
  <c r="J219"/>
  <c r="I219"/>
  <c r="J215"/>
  <c r="I215"/>
  <c r="J211"/>
  <c r="I211"/>
  <c r="J207"/>
  <c r="I207"/>
  <c r="J203"/>
  <c r="I203"/>
  <c r="J199"/>
  <c r="I199"/>
  <c r="I195"/>
  <c r="J195"/>
  <c r="I191"/>
  <c r="J191"/>
  <c r="I187"/>
  <c r="J187"/>
  <c r="I183"/>
  <c r="J183"/>
  <c r="I179"/>
  <c r="J179"/>
  <c r="I175"/>
  <c r="J175"/>
  <c r="I171"/>
  <c r="J171"/>
  <c r="I167"/>
  <c r="J167"/>
  <c r="I163"/>
  <c r="J163"/>
  <c r="I159"/>
  <c r="J159"/>
  <c r="I155"/>
  <c r="J155"/>
  <c r="I151"/>
  <c r="J151"/>
  <c r="I147"/>
  <c r="J147"/>
  <c r="I143"/>
  <c r="J143"/>
  <c r="I139"/>
  <c r="J139"/>
  <c r="I135"/>
  <c r="J135"/>
  <c r="I131"/>
  <c r="J131"/>
  <c r="I127"/>
  <c r="J127"/>
  <c r="I123"/>
  <c r="J123"/>
  <c r="I119"/>
  <c r="J119"/>
  <c r="I115"/>
  <c r="J115"/>
  <c r="I111"/>
  <c r="J111"/>
  <c r="I107"/>
  <c r="J107"/>
  <c r="I103"/>
  <c r="J103"/>
  <c r="I99"/>
  <c r="J99"/>
  <c r="I95"/>
  <c r="J95"/>
  <c r="I91"/>
  <c r="J91"/>
  <c r="I87"/>
  <c r="J87"/>
  <c r="I83"/>
  <c r="J83"/>
  <c r="I79"/>
  <c r="J79"/>
  <c r="I75"/>
  <c r="J75"/>
  <c r="I71"/>
  <c r="J71"/>
  <c r="I67"/>
  <c r="J67"/>
  <c r="I63"/>
  <c r="J63"/>
  <c r="I59"/>
  <c r="J59"/>
  <c r="I55"/>
  <c r="J55"/>
  <c r="I51"/>
  <c r="J51"/>
  <c r="I47"/>
  <c r="J47"/>
  <c r="I43"/>
  <c r="J43"/>
  <c r="I39"/>
  <c r="J39"/>
  <c r="I35"/>
  <c r="J35"/>
  <c r="I31"/>
  <c r="J31"/>
  <c r="I27"/>
  <c r="J27"/>
  <c r="I23"/>
  <c r="J23"/>
  <c r="I19"/>
  <c r="J19"/>
  <c r="I15"/>
  <c r="J15"/>
  <c r="I11"/>
  <c r="J11"/>
  <c r="I7"/>
  <c r="J7"/>
  <c r="I3"/>
  <c r="J3"/>
  <c r="F188"/>
  <c r="E188"/>
  <c r="F184"/>
  <c r="E184"/>
  <c r="F180"/>
  <c r="E180"/>
  <c r="F176"/>
  <c r="E176"/>
  <c r="F172"/>
  <c r="E172"/>
  <c r="F168"/>
  <c r="E168"/>
  <c r="F164"/>
  <c r="E164"/>
  <c r="F160"/>
  <c r="E160"/>
  <c r="F156"/>
  <c r="E156"/>
  <c r="F152"/>
  <c r="E152"/>
  <c r="F148"/>
  <c r="E148"/>
  <c r="F144"/>
  <c r="E144"/>
  <c r="F140"/>
  <c r="E140"/>
  <c r="F136"/>
  <c r="E136"/>
  <c r="F132"/>
  <c r="E132"/>
  <c r="F128"/>
  <c r="E128"/>
  <c r="F124"/>
  <c r="H124" s="1"/>
  <c r="E124"/>
  <c r="G124" s="1"/>
  <c r="F120"/>
  <c r="E120"/>
  <c r="F116"/>
  <c r="E116"/>
  <c r="F112"/>
  <c r="E112"/>
  <c r="F108"/>
  <c r="E108"/>
  <c r="F104"/>
  <c r="E104"/>
  <c r="F100"/>
  <c r="E100"/>
  <c r="F96"/>
  <c r="E96"/>
  <c r="F92"/>
  <c r="E92"/>
  <c r="F88"/>
  <c r="E88"/>
  <c r="F84"/>
  <c r="E84"/>
  <c r="F80"/>
  <c r="E80"/>
  <c r="F76"/>
  <c r="E76"/>
  <c r="F72"/>
  <c r="E72"/>
  <c r="F68"/>
  <c r="E68"/>
  <c r="F64"/>
  <c r="E64"/>
  <c r="F60"/>
  <c r="E60"/>
  <c r="F56"/>
  <c r="E56"/>
  <c r="F52"/>
  <c r="E52"/>
  <c r="F48"/>
  <c r="E48"/>
  <c r="F44"/>
  <c r="E44"/>
  <c r="F40"/>
  <c r="E40"/>
  <c r="F36"/>
  <c r="E36"/>
  <c r="F32"/>
  <c r="E32"/>
  <c r="F28"/>
  <c r="E28"/>
  <c r="F24"/>
  <c r="E24"/>
  <c r="F20"/>
  <c r="E20"/>
  <c r="F16"/>
  <c r="E16"/>
  <c r="F12"/>
  <c r="E12"/>
  <c r="F8"/>
  <c r="E8"/>
  <c r="F4"/>
  <c r="E4"/>
  <c r="J828"/>
  <c r="I828"/>
  <c r="J824"/>
  <c r="I824"/>
  <c r="J820"/>
  <c r="I820"/>
  <c r="J816"/>
  <c r="I816"/>
  <c r="J812"/>
  <c r="I812"/>
  <c r="J808"/>
  <c r="I808"/>
  <c r="J804"/>
  <c r="I804"/>
  <c r="J800"/>
  <c r="I800"/>
  <c r="J796"/>
  <c r="I796"/>
  <c r="J792"/>
  <c r="I792"/>
  <c r="J788"/>
  <c r="I788"/>
  <c r="J784"/>
  <c r="I784"/>
  <c r="J780"/>
  <c r="I780"/>
  <c r="J776"/>
  <c r="I776"/>
  <c r="J772"/>
  <c r="I772"/>
  <c r="J768"/>
  <c r="I768"/>
  <c r="J764"/>
  <c r="I764"/>
  <c r="J760"/>
  <c r="I760"/>
  <c r="J756"/>
  <c r="I756"/>
  <c r="J752"/>
  <c r="I752"/>
  <c r="J748"/>
  <c r="I748"/>
  <c r="J744"/>
  <c r="I744"/>
  <c r="J740"/>
  <c r="I740"/>
  <c r="J736"/>
  <c r="I736"/>
  <c r="J732"/>
  <c r="I732"/>
  <c r="J728"/>
  <c r="I728"/>
  <c r="J724"/>
  <c r="I724"/>
  <c r="J720"/>
  <c r="I720"/>
  <c r="J716"/>
  <c r="I716"/>
  <c r="J712"/>
  <c r="I712"/>
  <c r="J708"/>
  <c r="I708"/>
  <c r="J704"/>
  <c r="I704"/>
  <c r="J700"/>
  <c r="I700"/>
  <c r="J696"/>
  <c r="I696"/>
  <c r="J692"/>
  <c r="I692"/>
  <c r="J688"/>
  <c r="I688"/>
  <c r="J684"/>
  <c r="I684"/>
  <c r="J680"/>
  <c r="I680"/>
  <c r="J676"/>
  <c r="I676"/>
  <c r="J672"/>
  <c r="I672"/>
  <c r="J668"/>
  <c r="I668"/>
  <c r="J664"/>
  <c r="I664"/>
  <c r="J660"/>
  <c r="I660"/>
  <c r="J656"/>
  <c r="I656"/>
  <c r="J652"/>
  <c r="I652"/>
  <c r="J648"/>
  <c r="I648"/>
  <c r="J644"/>
  <c r="I644"/>
  <c r="J640"/>
  <c r="I640"/>
  <c r="J636"/>
  <c r="I636"/>
  <c r="J632"/>
  <c r="I632"/>
  <c r="J628"/>
  <c r="I628"/>
  <c r="J624"/>
  <c r="I624"/>
  <c r="J620"/>
  <c r="I620"/>
  <c r="J616"/>
  <c r="I616"/>
  <c r="J612"/>
  <c r="I612"/>
  <c r="J608"/>
  <c r="I608"/>
  <c r="J604"/>
  <c r="I604"/>
  <c r="J600"/>
  <c r="I600"/>
  <c r="J596"/>
  <c r="I596"/>
  <c r="J592"/>
  <c r="I592"/>
  <c r="J588"/>
  <c r="I588"/>
  <c r="J584"/>
  <c r="I584"/>
  <c r="J580"/>
  <c r="I580"/>
  <c r="J576"/>
  <c r="I576"/>
  <c r="J572"/>
  <c r="I572"/>
  <c r="J568"/>
  <c r="I568"/>
  <c r="J564"/>
  <c r="I564"/>
  <c r="J560"/>
  <c r="I560"/>
  <c r="J556"/>
  <c r="I556"/>
  <c r="J552"/>
  <c r="I552"/>
  <c r="J548"/>
  <c r="I548"/>
  <c r="J544"/>
  <c r="I544"/>
  <c r="J540"/>
  <c r="I540"/>
  <c r="J536"/>
  <c r="I536"/>
  <c r="J532"/>
  <c r="I532"/>
  <c r="J528"/>
  <c r="I528"/>
  <c r="J524"/>
  <c r="I524"/>
  <c r="J520"/>
  <c r="I520"/>
  <c r="J516"/>
  <c r="I516"/>
  <c r="J512"/>
  <c r="I512"/>
  <c r="J508"/>
  <c r="I508"/>
  <c r="J504"/>
  <c r="I504"/>
  <c r="J500"/>
  <c r="I500"/>
  <c r="J496"/>
  <c r="I496"/>
  <c r="J492"/>
  <c r="I492"/>
  <c r="J488"/>
  <c r="I488"/>
  <c r="J484"/>
  <c r="I484"/>
  <c r="J480"/>
  <c r="I480"/>
  <c r="J476"/>
  <c r="I476"/>
  <c r="J472"/>
  <c r="I472"/>
  <c r="J468"/>
  <c r="I468"/>
  <c r="J464"/>
  <c r="I464"/>
  <c r="J460"/>
  <c r="I460"/>
  <c r="J456"/>
  <c r="I456"/>
  <c r="J452"/>
  <c r="I452"/>
  <c r="J448"/>
  <c r="I448"/>
  <c r="J444"/>
  <c r="I444"/>
  <c r="J440"/>
  <c r="I440"/>
  <c r="J436"/>
  <c r="I436"/>
  <c r="J432"/>
  <c r="I432"/>
  <c r="J428"/>
  <c r="I428"/>
  <c r="J424"/>
  <c r="I424"/>
  <c r="J420"/>
  <c r="I420"/>
  <c r="J416"/>
  <c r="I416"/>
  <c r="J412"/>
  <c r="I412"/>
  <c r="J408"/>
  <c r="I408"/>
  <c r="J404"/>
  <c r="I404"/>
  <c r="J400"/>
  <c r="I400"/>
  <c r="J396"/>
  <c r="I396"/>
  <c r="J392"/>
  <c r="I392"/>
  <c r="J388"/>
  <c r="I388"/>
  <c r="J384"/>
  <c r="I384"/>
  <c r="J380"/>
  <c r="I380"/>
  <c r="J376"/>
  <c r="I376"/>
  <c r="J372"/>
  <c r="I372"/>
  <c r="J368"/>
  <c r="I368"/>
  <c r="J364"/>
  <c r="I364"/>
  <c r="J360"/>
  <c r="I360"/>
  <c r="J356"/>
  <c r="I356"/>
  <c r="J352"/>
  <c r="I352"/>
  <c r="J348"/>
  <c r="I348"/>
  <c r="J344"/>
  <c r="I344"/>
  <c r="J340"/>
  <c r="I340"/>
  <c r="J336"/>
  <c r="I336"/>
  <c r="J332"/>
  <c r="I332"/>
  <c r="J328"/>
  <c r="I328"/>
  <c r="J324"/>
  <c r="I324"/>
  <c r="J320"/>
  <c r="I320"/>
  <c r="J316"/>
  <c r="I316"/>
  <c r="J312"/>
  <c r="I312"/>
  <c r="J308"/>
  <c r="I308"/>
  <c r="J304"/>
  <c r="I304"/>
  <c r="J300"/>
  <c r="I300"/>
  <c r="J296"/>
  <c r="I296"/>
  <c r="J292"/>
  <c r="I292"/>
  <c r="J288"/>
  <c r="I288"/>
  <c r="J284"/>
  <c r="I284"/>
  <c r="J280"/>
  <c r="I280"/>
  <c r="J276"/>
  <c r="I276"/>
  <c r="J272"/>
  <c r="I272"/>
  <c r="J268"/>
  <c r="I268"/>
  <c r="J264"/>
  <c r="I264"/>
  <c r="J260"/>
  <c r="I260"/>
  <c r="J256"/>
  <c r="I256"/>
  <c r="J252"/>
  <c r="I252"/>
  <c r="J248"/>
  <c r="I248"/>
  <c r="J244"/>
  <c r="I244"/>
  <c r="J240"/>
  <c r="I240"/>
  <c r="J236"/>
  <c r="I236"/>
  <c r="J232"/>
  <c r="I232"/>
  <c r="J228"/>
  <c r="I228"/>
  <c r="J224"/>
  <c r="I224"/>
  <c r="J220"/>
  <c r="I220"/>
  <c r="J216"/>
  <c r="I216"/>
  <c r="J212"/>
  <c r="I212"/>
  <c r="J208"/>
  <c r="I208"/>
  <c r="J204"/>
  <c r="I204"/>
  <c r="J200"/>
  <c r="I200"/>
  <c r="J196"/>
  <c r="I196"/>
  <c r="I192"/>
  <c r="J192"/>
  <c r="I188"/>
  <c r="J188"/>
  <c r="I184"/>
  <c r="J184"/>
  <c r="I180"/>
  <c r="J180"/>
  <c r="I176"/>
  <c r="J176"/>
  <c r="I172"/>
  <c r="J172"/>
  <c r="I168"/>
  <c r="J168"/>
  <c r="I164"/>
  <c r="J164"/>
  <c r="I160"/>
  <c r="J160"/>
  <c r="I156"/>
  <c r="J156"/>
  <c r="I152"/>
  <c r="J152"/>
  <c r="I148"/>
  <c r="J148"/>
  <c r="I144"/>
  <c r="J144"/>
  <c r="I140"/>
  <c r="J140"/>
  <c r="I136"/>
  <c r="J136"/>
  <c r="I132"/>
  <c r="J132"/>
  <c r="I128"/>
  <c r="J128"/>
  <c r="I124"/>
  <c r="J124"/>
  <c r="I120"/>
  <c r="J120"/>
  <c r="I116"/>
  <c r="J116"/>
  <c r="I112"/>
  <c r="J112"/>
  <c r="I108"/>
  <c r="J108"/>
  <c r="I104"/>
  <c r="J104"/>
  <c r="I100"/>
  <c r="J100"/>
  <c r="I96"/>
  <c r="J96"/>
  <c r="I92"/>
  <c r="J92"/>
  <c r="I88"/>
  <c r="J88"/>
  <c r="I84"/>
  <c r="J84"/>
  <c r="I80"/>
  <c r="J80"/>
  <c r="I76"/>
  <c r="J76"/>
  <c r="I72"/>
  <c r="J72"/>
  <c r="I68"/>
  <c r="J68"/>
  <c r="I64"/>
  <c r="J64"/>
  <c r="I60"/>
  <c r="J60"/>
  <c r="I56"/>
  <c r="J56"/>
  <c r="I52"/>
  <c r="J52"/>
  <c r="I48"/>
  <c r="J48"/>
  <c r="I44"/>
  <c r="J44"/>
  <c r="I40"/>
  <c r="J40"/>
  <c r="I36"/>
  <c r="J36"/>
  <c r="I32"/>
  <c r="J32"/>
  <c r="I28"/>
  <c r="J28"/>
  <c r="I24"/>
  <c r="J24"/>
  <c r="I20"/>
  <c r="J20"/>
  <c r="I16"/>
  <c r="J16"/>
  <c r="I12"/>
  <c r="J12"/>
  <c r="I8"/>
  <c r="J8"/>
  <c r="I4"/>
  <c r="J4"/>
</calcChain>
</file>

<file path=xl/sharedStrings.xml><?xml version="1.0" encoding="utf-8"?>
<sst xmlns="http://schemas.openxmlformats.org/spreadsheetml/2006/main" count="6172" uniqueCount="1848">
  <si>
    <t>Longueur (km)</t>
  </si>
  <si>
    <t>IST_E1</t>
  </si>
  <si>
    <t>IST_IS1</t>
  </si>
  <si>
    <t>IST_IS2</t>
  </si>
  <si>
    <t>IST_H1</t>
  </si>
  <si>
    <t>Rd (Ohm)</t>
  </si>
  <si>
    <t>Xd (Ohm)</t>
  </si>
  <si>
    <t>Hd/2 (µS)</t>
  </si>
  <si>
    <t>Cd (nF)</t>
  </si>
  <si>
    <t>LIT 400kV N0 1 AGASSES (LES) - JONQUIERES</t>
  </si>
  <si>
    <t>LIT 400kV N0 1 AGASSES (LES) - TAVEL</t>
  </si>
  <si>
    <t>LIT 225kV NO 1 AIRVAULT-BONNEAU</t>
  </si>
  <si>
    <t>LIT 225kV NO 1 AIRVAULT-JUMEAUX (LES)</t>
  </si>
  <si>
    <t>LIT 225kV NO 1 ALBERTVILLE-CHAVANOD</t>
  </si>
  <si>
    <t/>
  </si>
  <si>
    <t>LIT 225kV NO 1 ALBERTVILLE-CONTAMINE</t>
  </si>
  <si>
    <t>LIT 225kV NO 1 ALBERTVILLE-LONGEFAN</t>
  </si>
  <si>
    <t>LIT 225kV NO 1 ALBERTVILLE-MALGOVERT</t>
  </si>
  <si>
    <t>LIT 225kV NO 1 ALBERTVILLE-VENTHON-POSTE</t>
  </si>
  <si>
    <t>LIT 400kV N0 1 ALBERTVILLE - GRANDE-ILE</t>
  </si>
  <si>
    <t>LIT 400kV N0 1 ALBERTVILLE-MONTAGNY-LES-LANCHES</t>
  </si>
  <si>
    <t>LIT 400kV NO 2 ALBERTVILLE-GRANDE-ILE</t>
  </si>
  <si>
    <t>LIT 400kV N0 3 ALBERTVILLE - GRANDE-ILE</t>
  </si>
  <si>
    <t>LIT 225kV NO 1 ALLINGES-CORNIER</t>
  </si>
  <si>
    <t>LIT 225kV NO 2 ALLINGES-CORNIER</t>
  </si>
  <si>
    <t>LIT 225kV NO 1 ANOULD-ETIVAL</t>
  </si>
  <si>
    <t>LIT 225kV NO 1 AOSTE-BISSY</t>
  </si>
  <si>
    <t>LIT 225kV NO 1 AQUEDUCS (LES)-CIROLLIERS</t>
  </si>
  <si>
    <t>LIT 225kV NO 2 AQUEDUCS (LES)-CIROLLIERS</t>
  </si>
  <si>
    <t>LIT 225kV N0 3 AQUEDUCS (LES) - CIROLLIERS</t>
  </si>
  <si>
    <t>LIT 225kV NO 1 ARDOISE (L )-MOTTE (LA) (VILLENEUVE-LES-AVIGNON)</t>
  </si>
  <si>
    <t>LIT 225kV NO 1 ARDOISE (L )-TAVEL</t>
  </si>
  <si>
    <t>LIT 225kV NO 2 ARDOISE (L )-TAVEL</t>
  </si>
  <si>
    <t>LIT 225kV N0 3 ARDOISE (L ) - TAVEL</t>
  </si>
  <si>
    <t>LIT 225kV NO 1 ARGIA (BAYONNE SUD)-MOUGUERRE</t>
  </si>
  <si>
    <t>LIT 225kV NO 2 ARGIA (BAYONNE SUD)-MOUGUERRE</t>
  </si>
  <si>
    <t>LIT 400kV N0 1 ARGIA (BAYONNE SUD) - CANTEGRIT</t>
  </si>
  <si>
    <t>LIT 225kV NO 1 ARGIESANS-ETUPES</t>
  </si>
  <si>
    <t>LIT 225kV NO 1 ARGIESANS-SIERENTZ</t>
  </si>
  <si>
    <t>LIT 225kV N0 1 ARGOEUVES - BRAILLY-CORNEHOTTE</t>
  </si>
  <si>
    <t>LIT 225kV NO 1 ARGOEUVES-BLOCAUX</t>
  </si>
  <si>
    <t>LIT 225kV NO 1 ARGOEUVES-BEAUCHAMPS</t>
  </si>
  <si>
    <t>LIT 400kV N0 1 ARGOEUVES - CHEVALET</t>
  </si>
  <si>
    <t>LIT 400kV N0 1 ARGOEUVES - MANDARINS</t>
  </si>
  <si>
    <t>LIT 400kV N0 1 ARGOEUVES - PENLY (POSTE EVACUATION)</t>
  </si>
  <si>
    <t>LIT 400kV N0 1 ARGOEUVES - TERRIER</t>
  </si>
  <si>
    <t>LIT 400kV NO 2 ARGOEUVES-CHEVALET</t>
  </si>
  <si>
    <t>LIT 400kV NO 2 ARGOEUVES-PENLY (POSTE EVACUATION)</t>
  </si>
  <si>
    <t>LIT 400kV NO 2 ARGOEUVES-TERRIER</t>
  </si>
  <si>
    <t>LIT 400kV N0 3 ARGOEUVES - TERRIER</t>
  </si>
  <si>
    <t>LIT 225kV NO 1 ARLOD-GENISSIAT-POSTE</t>
  </si>
  <si>
    <t>LIT 225kV NO 1 ARNAGE-QUINTES (LES)</t>
  </si>
  <si>
    <t>LIT 225kV NO 2 ARNAGE-QUINTES (LES)</t>
  </si>
  <si>
    <t>LIT 225kV NO 1 ARRIGHI-CHARENTON</t>
  </si>
  <si>
    <t>LIT 225kV NO 1 ARRIGHI-MORBRAS</t>
  </si>
  <si>
    <t>LIT 225kV NO 1 ARRIGHI-VILLENEUVE-ST-GEORGES</t>
  </si>
  <si>
    <t>LIT 225kV NO 2 ARRIGHI-CHARENTON</t>
  </si>
  <si>
    <t>LIT 225kV NO 2 ARRIGHI-MORBRAS</t>
  </si>
  <si>
    <t>LIT 225kV NO 1 ATTAQUES (LES)-ECHINGHEN</t>
  </si>
  <si>
    <t>LIT 225kV NO 1 ATTAQUES (LES)-MANDARINS</t>
  </si>
  <si>
    <t>LIT 400kV NO 2 ATTAQUES (LES)-MANDARINS</t>
  </si>
  <si>
    <t>LIT 400kV NO 2 ATTAQUES (LES)-WARANDE</t>
  </si>
  <si>
    <t>LIT 225kV NO 1 AUBE-COMMERVEIL</t>
  </si>
  <si>
    <t>LIT 225kV NO 1 AUBE-MEZEROLLES</t>
  </si>
  <si>
    <t>LIT 225kV NO 1 AUBUSSON-EGUZON</t>
  </si>
  <si>
    <t>LIT 225kV NO 1 AUBUSSON-MOLE (LA)</t>
  </si>
  <si>
    <t>LIT 225kV NO 1 AULNOYE-PONT-SUR-SAMBRE</t>
  </si>
  <si>
    <t>LIT 225kV NO 1 AUSSOIS-PRAZ-ST-ANDRE</t>
  </si>
  <si>
    <t>LIT 225kV NO 1 AUZAT-TARASCON</t>
  </si>
  <si>
    <t>LIT 225kV NO 1 AVALLON-VIGNOL</t>
  </si>
  <si>
    <t>LIT 225kV NO 1 AVELIN-COURRIERES</t>
  </si>
  <si>
    <t>LIT 225kV N0 1 AVELIN - MASTAING</t>
  </si>
  <si>
    <t>LIT 400kV N0 1 AVELIN - GAVRELLE</t>
  </si>
  <si>
    <t>LIT 400kV N0 1 AVELIN - MASTAING</t>
  </si>
  <si>
    <t>LIT 400kV N0 1 AVELIN - WEPPES</t>
  </si>
  <si>
    <t>LIT 400kV N0 2 AVELIN-MASTAING</t>
  </si>
  <si>
    <t>LIT 400kV NO 2 AVELIN-WARANDE</t>
  </si>
  <si>
    <t>LIT 225kV NO 1 AVIGNON (POSTE)-CHATEAURENARD</t>
  </si>
  <si>
    <t>LIT 225kV NO 1 AVIGNON (POSTE)-MOTTE (LA) (VILLENEUVE-LES-AVIGNON)</t>
  </si>
  <si>
    <t>LIT 400kV N0 1 AVOINE (POSTE 400 KV) - DISTRE</t>
  </si>
  <si>
    <t>LIT 400kV N0 1 AVOINE (POSTE 400 KV) - LARCAY</t>
  </si>
  <si>
    <t>LIT 400kV NO 2 AVOINE (POSTE 400 KV)-DISTRE</t>
  </si>
  <si>
    <t>LIT 400kV NO 2 AVOINE (POSTE 400 KV)-LARCAY</t>
  </si>
  <si>
    <t>LIT 225kV NO 1 AVOINE-AVOINE (POSTE 400 KV)</t>
  </si>
  <si>
    <t>LIT 225kV N0 1 AVOINE-DISTRE</t>
  </si>
  <si>
    <t>LIT 225kV NO 1 AVOINE-QUINTES (LES)</t>
  </si>
  <si>
    <t>LIT 225kV N0 1 BROC-CARROS (LE) - LINGOSTIERE</t>
  </si>
  <si>
    <t>LIT 225kV N0 1 BROC-CARROS (LE) - TRINITE-VICTOR</t>
  </si>
  <si>
    <t>LIT 225kV N0 2 BROC-CARROS (LE) - LINGOSTIERE</t>
  </si>
  <si>
    <t>LIT 225kV N0 2 BROC-CARROS (LE) - TRINITE-VICTOR</t>
  </si>
  <si>
    <t>LIT 400kV N0 1 BROC-CARROS (LE) - BIANCON</t>
  </si>
  <si>
    <t>LIT 400kV N0 2 BROC-CARROS (LE)-BIANCON</t>
  </si>
  <si>
    <t>LIT 225kV N0 1 BRAILLY-CORNEHOTTE - SORRUS</t>
  </si>
  <si>
    <t>LIT 225kV N0 1 BELLE-EPINE - DOMLOUP</t>
  </si>
  <si>
    <t>LIT 225kV NO 1 BELLE-EPINE-RANCE-POSTE</t>
  </si>
  <si>
    <t>LIT 225kV NO 1 BEAUMONT-MONTEUX-VALENCE</t>
  </si>
  <si>
    <t>LIT 225kV NO 2 BEAUMONT-MONTEUX-GAMPALOUP</t>
  </si>
  <si>
    <t>LIT 400kV NO 2 BEAUMONT-MONTEUX-CHAFFARD (LE)</t>
  </si>
  <si>
    <t>LIT 400kV NO 2 BEAUMONT-MONTEUX-COULANGE</t>
  </si>
  <si>
    <t>LIT 400kV N0 1 BOIS-TOLLOT - GENISSIAT-POSTE</t>
  </si>
  <si>
    <t>LIT 225kV NO 1 BACALAN-BRUGES</t>
  </si>
  <si>
    <t>LIT 225kV NO 1 BACALAN-MARQUIS (LE)</t>
  </si>
  <si>
    <t>LIT 400kV N0 1 BAIXAS - GAUDIERE (LA)</t>
  </si>
  <si>
    <t>LIT 400kV N0 2 BAIXAS - LA GAUDIERE</t>
  </si>
  <si>
    <t>LIT 225kV NO 1 BALARUC - FLORENSAC</t>
  </si>
  <si>
    <t>LIT 225kV NO 1 BALARUC - MONTPELLIER</t>
  </si>
  <si>
    <t>LIT 225kV NO 1 BALMA (POSTE)-VERFEIL</t>
  </si>
  <si>
    <t>LIT 225kV NO 2 BALMA (POSTE)-VERFEIL</t>
  </si>
  <si>
    <t>LIT 225kV N0 1 BARBUISE - CRENEY</t>
  </si>
  <si>
    <t>LIT 225kV N0 1 BARBUISE - FOSSES (LES)</t>
  </si>
  <si>
    <t>LIT 400kV N0 1 BARNABOS - PENLY (POSTE EVACUATION)</t>
  </si>
  <si>
    <t>LIT 400kV N0 1 BARNABOS-REMISE</t>
  </si>
  <si>
    <t>LIT 400kV N0 1 BARNABOS - ROUGEMONTIER</t>
  </si>
  <si>
    <t>LIT 400kV N0 1 BARNABOS - TERRIER</t>
  </si>
  <si>
    <t>LIT 400kV N0 1 BARNABOS - VAUPALIERE (LA)</t>
  </si>
  <si>
    <t>LIT 400kV N0 2 BARNABOS-PENLY (POSTE EVACUATION)</t>
  </si>
  <si>
    <t>LIT 400kV N0 2 BARNABOS-REMISE</t>
  </si>
  <si>
    <t>LIT 400kV NO 2 BARNABOS-ROUGEMONTIER</t>
  </si>
  <si>
    <t>LIT 400kV NO 2 BARNABOS-TERRIER</t>
  </si>
  <si>
    <t>LIT 400kV NO 2 BARNABOS-VAUPALIERE (LA)</t>
  </si>
  <si>
    <t>LIT 225kV NO 1 BASTILLAC-LANNEMEZAN</t>
  </si>
  <si>
    <t>LIT 225kV NO 1 BATZENDORF-MARLENHEIM</t>
  </si>
  <si>
    <t>LIT 225kV N0 1 BAYET - MONTVICQ</t>
  </si>
  <si>
    <t>LIT 225kV NO 1 BAYET-RULHAT</t>
  </si>
  <si>
    <t>LIT 225kV NO 1 BAYET-SEMINAIRE</t>
  </si>
  <si>
    <t>LIT 225kV NO 1 BAYET-VOLVIC</t>
  </si>
  <si>
    <t>LIT 400kV N0 1 BAYET-GAUGLIN</t>
  </si>
  <si>
    <t>LIT 400kV N0 1 BAYET - GREPILLES</t>
  </si>
  <si>
    <t>LIT 400kV N0 1 BAYET - MARMAGNE</t>
  </si>
  <si>
    <t>LIT 400kV N0 1 BAYET - RULHAT</t>
  </si>
  <si>
    <t>LIT 400kV NO 2 BAYET-GREPILLES</t>
  </si>
  <si>
    <t>LIT 400kV NO 2 BAYET-MARMAGNE</t>
  </si>
  <si>
    <t>LIT 400kV N0 2 BAYET-ST-ELOI</t>
  </si>
  <si>
    <t>LIT 225kV N0 1 BERGE - CANTEGRIT</t>
  </si>
  <si>
    <t>LIT 225kV N0 1 BERGE - MARSILLON</t>
  </si>
  <si>
    <t>LIT 225kV N0 1 BERGHOLZ-MARLENHEIM</t>
  </si>
  <si>
    <t>LIT 225kV NO 1 BEZAUMONT-CROIX-DE-METZ</t>
  </si>
  <si>
    <t>LIT 225kV NO 1 BEZAUMONT-CUSTINE</t>
  </si>
  <si>
    <t>LIT 225kV NO 1 BEZAUMONT-VANDIERES</t>
  </si>
  <si>
    <t>LIT 225kV NO 2 BEZAUMONT-VANDIERES</t>
  </si>
  <si>
    <t>LIT 400kV N0 1 BEZAUMONT - HOUDREVILLE</t>
  </si>
  <si>
    <t>LIT 400kV N0 1 BEZAUMONT - MARLENHEIM</t>
  </si>
  <si>
    <t>LIT 400kV N0 1 BEZAUMONT - VIGY</t>
  </si>
  <si>
    <t>LIT 400kV NO 2 BEZAUMONT-HOUDREVILLE</t>
  </si>
  <si>
    <t>LIT 225kV N0 1 BEZON-POTEAU ROUGE</t>
  </si>
  <si>
    <t>LIT 225kV N0 1 BEZON-PONTCHATEAU</t>
  </si>
  <si>
    <t>LIT 225kV N0 1 BIANCON - FREJUS</t>
  </si>
  <si>
    <t>LIT 225kV NO 1 BIANCON-MOUGINS</t>
  </si>
  <si>
    <t>LIT 225kV NO 1 BIANCON-PLAN-DE-GRASSE</t>
  </si>
  <si>
    <t>LIT 400kV N0 1 BIANCON - TRANS</t>
  </si>
  <si>
    <t>LIT 400kV N0 2 BIANCON - TRANS</t>
  </si>
  <si>
    <t>LIT 225kV NO 1 BISSY-GRANDE-ILE</t>
  </si>
  <si>
    <t>LIT 225kV N0 1 BOISSE (LA) - CAILLOUX-SUR-FONTAINES</t>
  </si>
  <si>
    <t>LIT 225kV N0 1 BOISSE (LA) - CUSSET-POSTE</t>
  </si>
  <si>
    <t>LIT 225kV N0 1 BOISSE (LA) - GENISSIAT-POSTE</t>
  </si>
  <si>
    <t>LIT 225kV N0 1 BOISSE (LA) - ST-VULBAS-EST</t>
  </si>
  <si>
    <t>LIT 225kV N0 2 BOISSE (LA) - CUSSET-POSTE</t>
  </si>
  <si>
    <t>LIT 225kV N0 2 BOISSE (LA) - MIONS</t>
  </si>
  <si>
    <t>LIT 400kV N0 1 BOISSE (LA) - CHAFFARD (LE)</t>
  </si>
  <si>
    <t>LIT 400kV N0 1 BOISSE (LA) - MIONS</t>
  </si>
  <si>
    <t>LIT 225kV NO 1 BOLLENE-CHATEAUNEUF-DU-RHONE</t>
  </si>
  <si>
    <t>LIT 225kV NO 1 BOLLENE-TERRADOU</t>
  </si>
  <si>
    <t>LIT 225kV NO 1 BOLLENE-TRICASTIN-POSTE (LE)</t>
  </si>
  <si>
    <t>LIT 225kV N0 2 BOLLENE - TRICASTIN-POSTE (LE)</t>
  </si>
  <si>
    <t>LIT 225kV NO 1 BONNEAU-ORANGERIE (L)</t>
  </si>
  <si>
    <t>LIT 225kV NO 1 BONNEAU-VALDIVIENNE</t>
  </si>
  <si>
    <t>LIT 225kV NO 2 BONNEAU-VALDIVIENNE</t>
  </si>
  <si>
    <t>LIT 225kV N0 1 BONNIERES - MEZEROLLES</t>
  </si>
  <si>
    <t>LIT 225kV NO 1 BOUDEYRE-CHATEAUNEUF-DU-RHONE</t>
  </si>
  <si>
    <t>LIT 225kV NO 1 BOUDEYRE-MONTPEZAT</t>
  </si>
  <si>
    <t>LIT 225kV NO 1 BOUTRE-COUDON (LE)</t>
  </si>
  <si>
    <t>LIT 225kV NO 1 BOUTRE-PLAN-D ORGON</t>
  </si>
  <si>
    <t>LIT 225kV N0 1 BOUTRE-SAINTE-TULLE 1</t>
  </si>
  <si>
    <t>LIT 225kV N0 1 BOUTRE - TRANS</t>
  </si>
  <si>
    <t>LIT 400kV N0 1 BOUTRE - PRIONNET</t>
  </si>
  <si>
    <t>LIT 400kV N0 1 BRAUD - MARQUIS (LE)</t>
  </si>
  <si>
    <t>LIT 400kV N0 1 BRAUD - PREGUILLAC</t>
  </si>
  <si>
    <t>LIT 400kV NO 2 BRAUD-CUBNEZAIS</t>
  </si>
  <si>
    <t>LIT 400kV NO 2 BRAUD-PREGUILLAC</t>
  </si>
  <si>
    <t>LIT 400kV N0 3 BRAUD - CUBNEZAIS</t>
  </si>
  <si>
    <t>LIT 400kV N0 4 BRAUD - CUBNEZAIS</t>
  </si>
  <si>
    <t>LIT 225kV N0 1 BRENS - PELISSIER</t>
  </si>
  <si>
    <t>LIT 225kV N0 1 BRENS - VERFEIL</t>
  </si>
  <si>
    <t>LIT 225kV NO 1 BRENNILIS-MARTYRE (LA)</t>
  </si>
  <si>
    <t>LIT 225kV NO 1 BRENNILIS-PLEYBER-CHRIST</t>
  </si>
  <si>
    <t>LIT 225kV NO 1 BREUIL (LE)-GODIN</t>
  </si>
  <si>
    <t>LIT 225kV NO 1 BREUIL (LE)-MOLE (LA)</t>
  </si>
  <si>
    <t>LIT 225kV NO 1 BREUIL (LE)-PEYRAT-LE-CHATEAU</t>
  </si>
  <si>
    <t>LIT 400kV N0 1 BREUIL (LE) - MARMAGNE</t>
  </si>
  <si>
    <t>LIT 400kV N0 1 BREUIL (LE) - RUEYRES</t>
  </si>
  <si>
    <t>LIT 225kV NO 1 BRUGES-PESSAC</t>
  </si>
  <si>
    <t>LIT 225kV NO 1 BUIRE-PONT-SUR-SAMBRE</t>
  </si>
  <si>
    <t>LIT 225kV NO 1 BEAULIEU-FARRADIERE (LA)</t>
  </si>
  <si>
    <t>LIT 225kV NO 1 BEAULIEU-GRANZAY</t>
  </si>
  <si>
    <t>LIT 225kV N0 1 BEAULIEU-SIRMIERE</t>
  </si>
  <si>
    <t>LIT 225kV NO 1 BEAUREGARD (SAINT-LAURENT-NOUAN)-CHAINGY</t>
  </si>
  <si>
    <t>LIT 225kV NO 1 BEAUTOR (POSTE)-CAPELLE (LA)</t>
  </si>
  <si>
    <t>LIT 225kV NO 1 BEAUTOR (POSTE)-LONG-CHAMP (LE)</t>
  </si>
  <si>
    <t>LIT 225kV NO 1 BEAUTOR (POSTE)-LATENA</t>
  </si>
  <si>
    <t>LIT 225kV NO 1 BEAUTOR (POSTE)-SETIER</t>
  </si>
  <si>
    <t>LIT 225kV NO 2 BEAUTOR (POSTE)-LATENA</t>
  </si>
  <si>
    <t>LIT 225kV NO 3 BEAUTOR (POSTE)-LATENA</t>
  </si>
  <si>
    <t>LIT 225kV N0 1 BOURGUIGNON - ETUPES</t>
  </si>
  <si>
    <t>LIT 225kV N0 1 BOURGUIGNON - MAMBELIN</t>
  </si>
  <si>
    <t>LIT 225kV NO 1 CROIX-DE-METZ-LANEUVEVILLE</t>
  </si>
  <si>
    <t>LIT 225kV NO 1 CROIX-DE-METZ-VOID</t>
  </si>
  <si>
    <t>LIT 225kV NO 1 CHAMPS-REGNAUD-VIELMOULIN</t>
  </si>
  <si>
    <t>LIT 225kV NO 2 CHAMPS-REGNAUD-VIELMOULIN</t>
  </si>
  <si>
    <t>LIT 225kV NO 1 CHATEAUNEUF-DU-RHONE-LOGIS-NEUF</t>
  </si>
  <si>
    <t>LIT 225kV N0 1 CHATEAUNEUF-DU-RHONE - TRICASTIN-POSTE (LE)</t>
  </si>
  <si>
    <t>LIT 225kV NO 2 CHATEAUNEUF-DU-RHONE-LOGIS-NEUF</t>
  </si>
  <si>
    <t>LIT 225kV N0 1 CALAN - POTEAU-ROUGE</t>
  </si>
  <si>
    <t>LIT 400kV N0 1 CALAN - CORDEMAIS-POSTE</t>
  </si>
  <si>
    <t>LIT 400kV N0 1 CALAN - MARTYRE (LA)</t>
  </si>
  <si>
    <t>LIT 225kV N0 1 CANTEGRIT-MARSILLON</t>
  </si>
  <si>
    <t>LIT 225kV NO 1 CANTEGRIT-MOUGUERRE</t>
  </si>
  <si>
    <t>LIT 225kV NO 1 CANTEGRIT-NAOUTOT</t>
  </si>
  <si>
    <t>LIT 225kV NO 2 CANTEGRIT-NAOUTOT</t>
  </si>
  <si>
    <t>LIT 400kV NO 2 CANTEGRIT-SAUCATS</t>
  </si>
  <si>
    <t>LIT 400kV N0 3 CANTEGRIT - SAUCATS</t>
  </si>
  <si>
    <t>LIT 225kV NO 1 CAPELLE (LA)-PONT-SUR-SAMBRE</t>
  </si>
  <si>
    <t>LIT 400kV N0 1 CAPELLE (LA) - LONNY</t>
  </si>
  <si>
    <t>LIT 400kV N0 1 CAPELLE (LA) - MASTAING</t>
  </si>
  <si>
    <t>LIT 225kV NO 1 CARRIERES-MORU</t>
  </si>
  <si>
    <t>LIT 225kV N0 1 CARRIERES - PLESSIS-GASSOT</t>
  </si>
  <si>
    <t>LIT 225kV NO 1 CARRIERES-TERRIER</t>
  </si>
  <si>
    <t>LIT 225kV NO 2 CARRIERES-TERRIER</t>
  </si>
  <si>
    <t>LIT 225kV NO 1 CAZARIL-JALIS</t>
  </si>
  <si>
    <t>LIT 225kV NO 1 CAZARIL-LANNEMEZAN</t>
  </si>
  <si>
    <t>LIT 225kV NO 2 CAZARIL-LANNEMEZAN</t>
  </si>
  <si>
    <t>LIT 225kV NO 3 CAZARIL-LANNEMEZAN</t>
  </si>
  <si>
    <t>LIT 400kV N0 1 CAZARIL - MARSILLON</t>
  </si>
  <si>
    <t>LIT 400kV N0 1 CAZARIL - VERFEIL</t>
  </si>
  <si>
    <t>LIT 400kV NO 2 CAZARIL-MARSILLON</t>
  </si>
  <si>
    <t>LIT 400kV NO 2 CAZARIL-VERFEIL</t>
  </si>
  <si>
    <t>LIT 400kV N0 1 CHAMBRY - MERY-SUR-SEINE</t>
  </si>
  <si>
    <t>LIT 225kV N0 1 CERGY - PLESSIS-GASSOT</t>
  </si>
  <si>
    <t>LIT 225kV N0 1 CERGY-PORCHEVILLE</t>
  </si>
  <si>
    <t>LIT 225kV N0 1 CERGY-PUISEUX</t>
  </si>
  <si>
    <t>LIT 400kV N0 1 CERGY-MEZEROLLES</t>
  </si>
  <si>
    <t>LIT 400kV N0 1 CERGY-TERRIER</t>
  </si>
  <si>
    <t>LIT 400kV N0 2 CERGY-MEZEROLLES</t>
  </si>
  <si>
    <t>LIT 400kV N0 2 CERGY-TERRIER</t>
  </si>
  <si>
    <t>LIT 225kV NO 1 CERNAY-VESLE</t>
  </si>
  <si>
    <t>LIT 225kV NO 2 CERNAY-VESLE</t>
  </si>
  <si>
    <t>LIT 225kV NO 1 CHABOSSIERE (LA)-CHEVIRE</t>
  </si>
  <si>
    <t>LIT 225kV NO 1 CHABOSSIERE (LA)-CORDEMAIS-POSTE</t>
  </si>
  <si>
    <t>LIT 400kV N0 1 CHAFFARD (LE) - COULANGE</t>
  </si>
  <si>
    <t>LIT 400kV N0 1 CHAFFARD (LE) - CHAMPAGNIER</t>
  </si>
  <si>
    <t>LIT 400kV N0 1 CHAFFARD (LE) - GRANDE-ILE</t>
  </si>
  <si>
    <t>LIT 400kV N0 1 CHAFFARD (LE) - MIONS</t>
  </si>
  <si>
    <t>LIT 400kV N0 1 CHAFFARD (LE) - PIVOZ-CORDIER</t>
  </si>
  <si>
    <t>LIT 400kV N0 1 CHAFFARD (LE) - ST-VULBAS-OUEST</t>
  </si>
  <si>
    <t>LIT 400kV NO 2 CHAFFARD (LE)-CHAMPAGNIER</t>
  </si>
  <si>
    <t>LIT 400kV NO 2 CHAFFARD (LE)-GRANDE-ILE</t>
  </si>
  <si>
    <t>LIT 400kV NO 2 CHAFFARD (LE)-MIONS</t>
  </si>
  <si>
    <t>LIT 400kV NO 2 CHAFFARD (LE)-PIVOZ-CORDIER</t>
  </si>
  <si>
    <t>LIT 400kV NO 2 CHAFFARD (LE)-ST-VULBAS-OUEST</t>
  </si>
  <si>
    <t>LIT 400kV N0 3 CHAFFARD (LE) - ST-VULBAS-OUEST</t>
  </si>
  <si>
    <t>LIT 400kV N0 4 CHAFFARD (LE) - ST-VULBAS-OUEST</t>
  </si>
  <si>
    <t>LIT 225kV NO 1 CHAINGY-DAMBRON</t>
  </si>
  <si>
    <t>LIT 225kV N0 2 CHAINGY - DAMBRON</t>
  </si>
  <si>
    <t>LIT 225kV NO 3 CHAINGY-DAMBRON</t>
  </si>
  <si>
    <t>LIT 400kV N0 1 CHAINGY - VERGER</t>
  </si>
  <si>
    <t>LIT 400kV NO 2 CHAINGY-VERGER</t>
  </si>
  <si>
    <t>LIT 225kV NO 1 CHALON-CHAMPVANS</t>
  </si>
  <si>
    <t>LIT 225kV NO 1 CHALON-GROSNE</t>
  </si>
  <si>
    <t>LIT 225kV NO 2 CHALON-GROSNE</t>
  </si>
  <si>
    <t>LIT 400kV N0 1 CHANCEAUX - DISTRE</t>
  </si>
  <si>
    <t>LIT 400kV N0 1 CHANCEAUX - LARCAY</t>
  </si>
  <si>
    <t>LIT 400kV N0 1 CHANCEAUX - QUINTES (LES)</t>
  </si>
  <si>
    <t>LIT 400kV N0 1 CHANCEAUX - VILLERBON</t>
  </si>
  <si>
    <t>LIT 400kV NO 2 CHANCEAUX-LARCAY</t>
  </si>
  <si>
    <t>LIT 400kV NO 2 CHANCEAUX-QUINTES (LES)</t>
  </si>
  <si>
    <t>LIT 225kV NO 2 CHANCENAY-REVIGNY</t>
  </si>
  <si>
    <t>LIT 400kV N0 1 CHARPENAY - GREPILLES</t>
  </si>
  <si>
    <t>LIT 400kV N0 1 CHARPENAY - PIVOZ-CORDIER</t>
  </si>
  <si>
    <t>LIT 400kV N0 1 CHARPENAY - ST-VULBAS-OUEST</t>
  </si>
  <si>
    <t>LIT 400kV NO 2 CHARPENAY-ECHALAS</t>
  </si>
  <si>
    <t>LIT 400kV NO 2 CHARPENAY-GREPILLES</t>
  </si>
  <si>
    <t>LIT 400kV NO 2 CHARPENAY-ST-VULBAS-OUEST</t>
  </si>
  <si>
    <t>LIT 225kV N0 1 CHAVANOD-GENISSIAT-POSTE</t>
  </si>
  <si>
    <t>LIT 225kV NO 1 CHESNOY (LE)-COURTRY</t>
  </si>
  <si>
    <t>LIT 225kV N0 1 CHESNOY (LE)-NEMOURS</t>
  </si>
  <si>
    <t>LIT 225kV NO 1 CHESNOY (LE)-ROUSSON</t>
  </si>
  <si>
    <t>LIT 225kV NO 2 CHESNOY (LE)-COURTRY</t>
  </si>
  <si>
    <t>LIT 225kV NO 3 CHESNOY (LE)-COURTRY</t>
  </si>
  <si>
    <t>LIT 400kV N0 1 CHESNOY (LE) - CIROLLIERS</t>
  </si>
  <si>
    <t>LIT 400kV N0 1 CHESNOY (LE) - MERY-SUR-SEINE</t>
  </si>
  <si>
    <t>LIT 400kV N0 1 CHESNOY (LE) - MORBRAS</t>
  </si>
  <si>
    <t>LIT 400kV N0 1 CHESNOY (LE) - TABARDERIE</t>
  </si>
  <si>
    <t>LIT 400kV NO 2 CHESNOY (LE)-CIROLLIERS</t>
  </si>
  <si>
    <t>LIT 400kV N0 2 CHESNOY (LE)-MERY-SUR-SEINE</t>
  </si>
  <si>
    <t>LIT 400kV NO 2 CHESNOY (LE)-MORBRAS</t>
  </si>
  <si>
    <t>LIT 400kV N0 2 CHESNOY (LE)-TABARDERIE</t>
  </si>
  <si>
    <t>LIT 400kV N0 3 CHESNOY (LE)-TABARDERIE</t>
  </si>
  <si>
    <t>LIT 225kV NO 1 CHEVIRE-CORDEMAIS-POSTE</t>
  </si>
  <si>
    <t>LIT 225kV NO 1 CHEVIRE-MERLATIERE</t>
  </si>
  <si>
    <t>LIT 225kV NO 1 CHEVIRE-VERTOU</t>
  </si>
  <si>
    <t>LIT 400kV N0 1 CHEVALET - GAVRELLE</t>
  </si>
  <si>
    <t>LIT 400kV N0 1 CHEVALET - LATENA</t>
  </si>
  <si>
    <t>LIT 400kV N0 1 CHEVALET - WARANDE</t>
  </si>
  <si>
    <t>LIT 400kV NO 2 CHEVALET-GAVRELLE</t>
  </si>
  <si>
    <t>LIT 400kV NO 2 CHEVALET-LATENA</t>
  </si>
  <si>
    <t>LIT 400kV NO 2 CHEVALET-WARANDE</t>
  </si>
  <si>
    <t>LIT 225kV NO 1 CHOLET-DISTRE</t>
  </si>
  <si>
    <t>LIT 225kV N0 1 CHOLET - MAUGES (LES)</t>
  </si>
  <si>
    <t>LIT 225kV NO 1 CHOLET-VAL-DE-SEVRE</t>
  </si>
  <si>
    <t>LIT 225kV NO 2 CHOLET-DISTRE</t>
  </si>
  <si>
    <t>LIT 225kV NO 1 CHOOZ-MAZURES</t>
  </si>
  <si>
    <t>LIT 225kV NO 2 CHOOZ-MAZURES</t>
  </si>
  <si>
    <t>LIT 225kV N0 1 CIROLLIERS - LOGES (LES)</t>
  </si>
  <si>
    <t>LIT 225kV N0 2 CIROLLIERS - LOGES (LES)</t>
  </si>
  <si>
    <t>LIT 400kV N0 1 CIROLLIERS - GATINAIS</t>
  </si>
  <si>
    <t>LIT 400kV N0 1 CIROLLIERS - VILLEJUST</t>
  </si>
  <si>
    <t>LIT 400kV NO 2 CIROLLIERS-GATINAIS</t>
  </si>
  <si>
    <t>LIT 400kV NO 2 CIROLLIERS-VILLEJUST</t>
  </si>
  <si>
    <t>LIT 400kV N0 3 CIROLLIERS-VILLEJUST</t>
  </si>
  <si>
    <t>LIT 225kV NO 1 CISSAC-MARQUIS (LE)</t>
  </si>
  <si>
    <t>LIT 225kV N0 1 CIZE-FLEYRIAT</t>
  </si>
  <si>
    <t>LIT 225kV N0 1 CIZE-IZERNORE</t>
  </si>
  <si>
    <t>LIT 225kV NO 1 CLEON-MANOIR (LE)</t>
  </si>
  <si>
    <t>LIT 225kV NO 1 COLAYRAC-DONZAC</t>
  </si>
  <si>
    <t>LIT 225kV NO 1 COLAYRAC-GUPIE</t>
  </si>
  <si>
    <t>LIT 225kV NO 1 COMMERVEIL-CHAMPFLEUR</t>
  </si>
  <si>
    <t>LIT 225kV NO 1 COMPIEGNE-LATENA</t>
  </si>
  <si>
    <t>LIT 225kV N0 1 COMPIEGNE-MORU</t>
  </si>
  <si>
    <t>LIT 225kV N0 1 CONCARNEAU - POTEAU-ROUGE</t>
  </si>
  <si>
    <t>LIT 225kV N0 1 CONCARNEAU-SQUIVIDAN</t>
  </si>
  <si>
    <t>LIT 225kV NO 1 CONFLUENT-CHAMPAGNIER</t>
  </si>
  <si>
    <t>LIT 225kV NO 1 CONFLUENT-PARISET</t>
  </si>
  <si>
    <t>LIT 225kV NO 1 CONTAMINE-GRAND-COEUR</t>
  </si>
  <si>
    <t>LIT 225kV NO 1 CONTAMINE-MALGOVERT</t>
  </si>
  <si>
    <t>LIT 225kV NO 1 COQUAINVILLIERS-DRONNIERE (LA)</t>
  </si>
  <si>
    <t>LIT 225kV NO 1 COQUAINVILLIERS-ROUGEMONTIER</t>
  </si>
  <si>
    <t>LIT 225kV NO 1 COQUAINVILLIERS-TOURBE</t>
  </si>
  <si>
    <t>LIT 225kV NO 2 COQUAINVILLIERS-ROUGEMONTIER</t>
  </si>
  <si>
    <t>LIT 225kV NO 1 CORDEMAIS-POSTE-GUERSAC</t>
  </si>
  <si>
    <t>LIT 225kV N0 1 CORDEMAIS-POSTE - POTEAU-ROUGE</t>
  </si>
  <si>
    <t>LIT 225kV N0 1 CORDEMAIS-POSTE-PONTCHATEAU</t>
  </si>
  <si>
    <t>LIT 225kV NO 1 CORDEMAIS-POSTE-ST-JOSEPH</t>
  </si>
  <si>
    <t>LIT 225kV NO 2 CORDEMAIS-POSTE-PONTCHATEAU</t>
  </si>
  <si>
    <t>LIT 400kV N0 1 CORDEMAIS-P - LOUISFERT (poste F)</t>
  </si>
  <si>
    <t>LIT 400kV NO 2 CORDEMAIS-POSTE-DISTRE</t>
  </si>
  <si>
    <t>LIT 400kV NO 2 CORDEMAIS-P-LOUISFERT (poste F)</t>
  </si>
  <si>
    <t>LIT 400kV NO 2 CORDEMAIS-POSTE-MARTYRE (LA)</t>
  </si>
  <si>
    <t>LIT 225kV NO 1 CORBIERE (LA)-DISTRE</t>
  </si>
  <si>
    <t>LIT 225kV NO 2 CORBIERE (LA)-DISTRE</t>
  </si>
  <si>
    <t>LIT 225kV NO 3 CORBIERE (LA)-DISTRE</t>
  </si>
  <si>
    <t>LIT 225kV NO 1 CORNIER-PRESSY</t>
  </si>
  <si>
    <t>LIT 225kV NO 2 CORNIER-GENISSIAT-POSTE</t>
  </si>
  <si>
    <t>LIT 400kV N0 1 CORNIER - GENISSIAT-POSTE</t>
  </si>
  <si>
    <t>LIT 400kV N0 1 CORNIER - MONTAGNY-LES-LANCHES</t>
  </si>
  <si>
    <t>LIT 225kV NO 1 COSSIGNY-MORBRAS</t>
  </si>
  <si>
    <t>LIT 225kV NO 1 COUCHEY-CHAMPVANS</t>
  </si>
  <si>
    <t>LIT 225kV NO 1 COUCHEY-VIELMOULIN</t>
  </si>
  <si>
    <t>LIT 225kV N0 1 COUDON (LE)-ESCAILLON (L )</t>
  </si>
  <si>
    <t>LIT 225kV N0 1 COUDON (LE) - NEOULES</t>
  </si>
  <si>
    <t>LIT 225kV NO 2 COUDON (LE)-NEOULES</t>
  </si>
  <si>
    <t>LIT 400kV N0 1 COULANGE - PIVOZ-CORDIER</t>
  </si>
  <si>
    <t>LIT 400kV N0 1 COULANGE - TAVEL</t>
  </si>
  <si>
    <t>LIT 400kV N0 1 COULANGE - TRICASTIN-POSTE (LE)</t>
  </si>
  <si>
    <t>LIT 400kV NO 2 COULANGE-PIVOZ-CORDIER</t>
  </si>
  <si>
    <t>LIT 400kV NO 2 COULANGE-TRICASTIN-POSTE (LE)</t>
  </si>
  <si>
    <t>LIT 400kV N0 3 COULANGE - TRICASTIN-POSTE (LE)</t>
  </si>
  <si>
    <t>LIT 225kV NO 1 CHAMPAGNIER-EYBENS</t>
  </si>
  <si>
    <t>LIT 225kV NO 1 CHAMPAGNIER-GRISOLLES</t>
  </si>
  <si>
    <t>LIT 225kV NO 1 CHAMPAGNIER-MOIRANS</t>
  </si>
  <si>
    <t>LIT 225kV NO 1 CHAMPAGNIER-PARISET</t>
  </si>
  <si>
    <t>LIT 225kV NO 1 CHAMPAGNIER-SERRE-PONCON</t>
  </si>
  <si>
    <t>LIT 225kV N0 2 CHAMPAGNIER - EYBENS</t>
  </si>
  <si>
    <t>LIT 225kV NO 1 CHAMPAGNOLE - FRASNE</t>
  </si>
  <si>
    <t>LIT 225kV NO 1 CHAMPAGNOLE-GENISSIAT-POSTE</t>
  </si>
  <si>
    <t>LIT 225kV NO 1 CHAMPAGNOLE-PALENTE</t>
  </si>
  <si>
    <t>LIT 225kV NO 1 CHAMPVANS-PYMONT</t>
  </si>
  <si>
    <t>LIT 225kV N0 1 CRECHETS (LES)-GUARBECQUE</t>
  </si>
  <si>
    <t>LIT 225kV N0 1 CRECHETS (LES) - WEPPES</t>
  </si>
  <si>
    <t>LIT 225kV NO 2 CRECHETS (LES)-WEPPES</t>
  </si>
  <si>
    <t>LIT 225kV N0 1 CRENEY - FRONCLES</t>
  </si>
  <si>
    <t>LIT 225kV NO 1 CRENEY-ROSIERES</t>
  </si>
  <si>
    <t>LIT 400kV N0 1 CRENEY - MERY-SUR-SEINE</t>
  </si>
  <si>
    <t>LIT 400kV N0 1 CRENEY - REVIGNY</t>
  </si>
  <si>
    <t>LIT 400kV N0 1 CRENEY - VIELMOULIN</t>
  </si>
  <si>
    <t>LIT 400kV N0 1 CREYS - GRANDE-ILE</t>
  </si>
  <si>
    <t>LIT 400kV N0 1 CREYS - GENISSIAT-POSTE</t>
  </si>
  <si>
    <t>LIT 400kV N0 1 CREYS - ST-VULBAS-OUEST</t>
  </si>
  <si>
    <t>LIT 400kV NO 2 CREYS-GRANDE-ILE</t>
  </si>
  <si>
    <t>LIT 400kV NO 2 CREYS-GENISSIAT-POSTE</t>
  </si>
  <si>
    <t>LIT 400kV NO 2 CREYS-ST-VULBAS-OUEST</t>
  </si>
  <si>
    <t>LIT 225kV NO 1 CUBNEZAIS-GREZILLAC</t>
  </si>
  <si>
    <t>LIT 225kV NO 1 CUBNEZAIS-MARQUIS (LE)</t>
  </si>
  <si>
    <t>LIT 225kV NO 1 CUBNEZAIS-MONTGUYON</t>
  </si>
  <si>
    <t>LIT 225kV NO 1 CUBNEZAIS-TUILIERES</t>
  </si>
  <si>
    <t>LIT 400kV N0 1 CUBNEZAIS - DONZAC</t>
  </si>
  <si>
    <t>LIT 400kV N0 1 CUBNEZAIS - PLAUD</t>
  </si>
  <si>
    <t>LIT 400kV N0 1 CUBNEZAIS - SAUCATS</t>
  </si>
  <si>
    <t>LIT 400kV N0 2 CUBNEZAIS-DONZAC</t>
  </si>
  <si>
    <t>LIT 400kV NO 2 CUBNEZAIS-SAUCATS</t>
  </si>
  <si>
    <t>LIT 225kV NO 1 CHAUSSEE (LA)-RECY</t>
  </si>
  <si>
    <t>LIT 225kV NO 1 CHAUSSEE (LA)-REVIGNY</t>
  </si>
  <si>
    <t>LIT 225kV NO 1 COURTRY-SENART</t>
  </si>
  <si>
    <t>LIT 400kV N0 1 DAMBRON - GATINAIS</t>
  </si>
  <si>
    <t>LIT 400kV N0 1 DAMBRON - VERGER</t>
  </si>
  <si>
    <t>LIT 400kV N0 1 DAMBRON-YVELINES-OUEST</t>
  </si>
  <si>
    <t>LIT 400kV NO 2 DAMBRON-GATINAIS</t>
  </si>
  <si>
    <t>LIT 400kV NO 2 DAMBRON-VERGER</t>
  </si>
  <si>
    <t>LIT 400kV N0 2 DAMBRON - VILLEJUST</t>
  </si>
  <si>
    <t>LIT 225kV NO 1 DAMERY-NOGENTEL</t>
  </si>
  <si>
    <t>LIT 225kV NO 1 DAMERY-VESLE</t>
  </si>
  <si>
    <t>LIT 225kV NO 1 DANTOU-TUILIERES</t>
  </si>
  <si>
    <t>LIT 225kV NO 1 DANTOU-VERLHAGUET</t>
  </si>
  <si>
    <t>LIT 225kV N0 1 DARSE - FEUILLANE</t>
  </si>
  <si>
    <t>LIT 225kV N0 1 DARSE-RASSUEN</t>
  </si>
  <si>
    <t>LIT 225kV N0 2 DARSE-FEUILLANE</t>
  </si>
  <si>
    <t>LIT 225kV NO 1 DECHY-MASTAING</t>
  </si>
  <si>
    <t>LIT 225kV NO 1 DISTRE-ORANGERIE (L)</t>
  </si>
  <si>
    <t>LIT 400kV N0 1 DISTRE - JUMEAUX (LES)</t>
  </si>
  <si>
    <t>LIT 400kV NO 2 DISTRE-JUMEAUX (LES)</t>
  </si>
  <si>
    <t>LIT 225kV N0 1 DOBERIE - RANCE-POSTE</t>
  </si>
  <si>
    <t>LIT 225kV N0 1 DOBERIE - TREGUEUX</t>
  </si>
  <si>
    <t>LIT 400kV N0 1 DOMLOUP - LAUNAY</t>
  </si>
  <si>
    <t>LIT 400kV N0 1 DOMLOUP - LOUISFERT (poste F)</t>
  </si>
  <si>
    <t>LIT 400kV N0 1 DOMLOUP-PLAINE HAUTE</t>
  </si>
  <si>
    <t>LIT 400kV NO 2 DOMLOUP-LAUNAY</t>
  </si>
  <si>
    <t>LIT 400kV NO 2 DOMLOUP-LOUISFERT (poste F)</t>
  </si>
  <si>
    <t>LIT 225kV NO 1 DONZAC-VERLHAGUET</t>
  </si>
  <si>
    <t>LIT 400kV N0 1 DONZAC - LESQUIVE</t>
  </si>
  <si>
    <t>LIT 400kV NO 2 DONZAC-VERFEIL</t>
  </si>
  <si>
    <t>LIT 225kV NO 1 DONZENAC-FEROUGE</t>
  </si>
  <si>
    <t>LIT 225kV NO 1 DRONNIERE (LA)-FLERS</t>
  </si>
  <si>
    <t>LIT 225kV N0 1 DRONNIERE (LA) - TOURBE</t>
  </si>
  <si>
    <t>LIT 225kV N0 2 DRONNIERE (LA) - TOURBE</t>
  </si>
  <si>
    <t>LIT 225kV N0 1 ENCO-DE-BOTTE-ESCAILLON (L )</t>
  </si>
  <si>
    <t>LIT 225kV NO 1 ENCO-DE-BOTTE-PALUN (LA)</t>
  </si>
  <si>
    <t>LIT 225kV N0 1 ENCO-DE-BOTTE - RABATAU</t>
  </si>
  <si>
    <t>LIT 225kV N0 1 ENCO-DE-BOTTE - REALTOR</t>
  </si>
  <si>
    <t>LIT 225kV NO 2 ENCO-DE-BOTTE-PALUN (LA)</t>
  </si>
  <si>
    <t>LIT 225kV N0 1 ECHALAS - GIVORS</t>
  </si>
  <si>
    <t>LIT 225kV NO 1 ECHALAS-RIVIERE (LA)</t>
  </si>
  <si>
    <t>LIT 225kV NO 1 ECHALAS-SOLEIL (LE)</t>
  </si>
  <si>
    <t>LIT 225kV N0 2 ECHALAS - GIVORS</t>
  </si>
  <si>
    <t>LIT 400kV NO 2 ECHALAS-PIVOZ-CORDIER</t>
  </si>
  <si>
    <t>LIT 225kV NO 1 ECHINGHEN-MANDARINS</t>
  </si>
  <si>
    <t>LIT 225kV NO 1 ECHINGHEN-SORRUS</t>
  </si>
  <si>
    <t>LIT 225kV N0 1 EGUZON-MARMAGNE</t>
  </si>
  <si>
    <t>LIT 225kV NO 1 EGUZON-MAUREIX (LE)</t>
  </si>
  <si>
    <t>LIT 225kV NO 1 EGUZON-MOUSSEAUX</t>
  </si>
  <si>
    <t>LIT 225kV NO 1 EGUZON-MONTLUCON</t>
  </si>
  <si>
    <t>LIT 225kV N0 1 EGUZON-ORANGERIE (L)</t>
  </si>
  <si>
    <t>LIT 225kV NO 1 EGUZON-STE-FEYRE</t>
  </si>
  <si>
    <t>LIT 400kV N0 1 EGUZON -  MARMAGNE</t>
  </si>
  <si>
    <t>LIT 400kV N0 1 EGUZON - PLAUD</t>
  </si>
  <si>
    <t>LIT 400kV N0 1 EGUZON - RUEYRES</t>
  </si>
  <si>
    <t>LIT 400kV N0 1 EGUZON - VALDIVIENNE</t>
  </si>
  <si>
    <t>LIT 400kV N0 1 EGUZON - VERGER</t>
  </si>
  <si>
    <t>LIT 400kV NO 2 EGUZON-VALDIVIENNE</t>
  </si>
  <si>
    <t>LIT 225kV NO 1 ELANCOURT-MEZEROLLES</t>
  </si>
  <si>
    <t>LIT 225kV N0 1 ELANCOURT-ST-AUBIN</t>
  </si>
  <si>
    <t>LIT 225kV N0 1 ELANCOURT-YVELINES-OUEST</t>
  </si>
  <si>
    <t>LIT 225kV NO 1 ENVAL-ISSOIRE</t>
  </si>
  <si>
    <t>LIT 225kV NO 1 ENVAL-VOLVIC</t>
  </si>
  <si>
    <t>LIT 225kV N0 1 ESCAILLON (L ) - NEOULES</t>
  </si>
  <si>
    <t>LIT 225kV NO 1 FALLOU-NOVION</t>
  </si>
  <si>
    <t>LIT 225kV N0 2 FALLOU-NOVION</t>
  </si>
  <si>
    <t>LIT 225kV N0 2 FALLOU - PLESSIS-GASSOT</t>
  </si>
  <si>
    <t>LIT 225kV NO 1 FAMARS-GROS-CAILLOU</t>
  </si>
  <si>
    <t>LIT 225kV NO 1 FARRADIERE (LA)-GRANZAY</t>
  </si>
  <si>
    <t>LIT 225kV NO 1 FEROUGE-TALAMET</t>
  </si>
  <si>
    <t>LIT 225kV NO 1 FEUILLANE-LAVERA</t>
  </si>
  <si>
    <t>LIT 225kV N0 1 FEUILLANE - PONTEAU</t>
  </si>
  <si>
    <t>LIT 225kV NO 1 FEUILLANE-ST-CHAMAS</t>
  </si>
  <si>
    <t>LIT 225kV N0 2 FEUILLANE - PONTEAU</t>
  </si>
  <si>
    <t>LIT 225kV N0 1 FLANDRE - ROMAINVILLE</t>
  </si>
  <si>
    <t>LIT 225kV NO 1 FLEAC-MARQUIS (LE)</t>
  </si>
  <si>
    <t>LIT 225kV NO 1 FLEAC-MONTGUYON</t>
  </si>
  <si>
    <t>LIT 225kV N0 1 FLEAC-NIORT</t>
  </si>
  <si>
    <t>LIT 225kV NO 1 FLEAC-SANILHAC</t>
  </si>
  <si>
    <t>LIT 225kV NO 1 FLERS-LAUNAY</t>
  </si>
  <si>
    <t>LIT 225kV NO 1 FLEYRIAT-VOUGLANS</t>
  </si>
  <si>
    <t>LIT 225kV NO 1 FLOIRAC-MARQUIS (LE)</t>
  </si>
  <si>
    <t>LIT 225kV NO 1 FLOIRAC-PESSAC</t>
  </si>
  <si>
    <t>LIT 225kV NO 1 FLORENSAC - ST VINCENT</t>
  </si>
  <si>
    <t>LIT 225kV NO 1 FONT (LA)-RIORGES</t>
  </si>
  <si>
    <t>LIT 225kV NO 1 FOUSCAIS - TAMAREAU</t>
  </si>
  <si>
    <t>LIT 225kV NO 2 FOUSCAIS - TAMAREAU</t>
  </si>
  <si>
    <t>LIT 400kV N0 1 FRASNE - GENISSIAT-POSTE</t>
  </si>
  <si>
    <t>LIT 400kV N0 1 FRASNE - MAMBELIN</t>
  </si>
  <si>
    <t>LIT 225kV NO 1 FREJUS-TRANS</t>
  </si>
  <si>
    <t>LIT 225kV NO 2 FREJUS-TRANS</t>
  </si>
  <si>
    <t>LIT 225kV NO 1 GIVORS-BANS-GIVORS</t>
  </si>
  <si>
    <t>LIT 225kV NO 2 GIVORS-BANS-GIVORS</t>
  </si>
  <si>
    <t>LIT 225kV NO 3 GIVORS-BANS-GIVORS</t>
  </si>
  <si>
    <t>LIT 225kV NO 1 GROS-CAILLOU-MASTAING</t>
  </si>
  <si>
    <t>LIT 225kV NO 2 GROS-CAILLOU-MASTAING</t>
  </si>
  <si>
    <t>LIT 225kV NO 3 GROS-CAILLOU-MASTAING</t>
  </si>
  <si>
    <t>LIT 225kV N0 1 GAMPALOUP - MIONS</t>
  </si>
  <si>
    <t>LIT 225kV N0 1 GAMPALOUP - PONT-EVEQUE</t>
  </si>
  <si>
    <t>LIT 225kV N0 1 GANGES - ST VICTOR</t>
  </si>
  <si>
    <t>LIT 225kV N0 1 GANGES - VIRADEL</t>
  </si>
  <si>
    <t>LIT 225kV NO 1 GARCHIZY-ST-ELOI</t>
  </si>
  <si>
    <t>LIT 400kV N0 1 GATINAIS - GAUGLIN</t>
  </si>
  <si>
    <t>LIT 400kV N0 1 GATINAIS - TABARDERIE</t>
  </si>
  <si>
    <t>LIT 400kV NO 2 GATINAIS-GAUGLIN</t>
  </si>
  <si>
    <t>LIT 400kV NO 2 GATINAIS-TABARDERIE</t>
  </si>
  <si>
    <t>LIT 225kV NO 1 LA GAUDIERE - LIVIERE</t>
  </si>
  <si>
    <t>LIT 225kV NO 1 LA GAUDIERE - MOREAU</t>
  </si>
  <si>
    <t>LIT 225kV NO 1 LA GAUDIERE - ST VINCENT</t>
  </si>
  <si>
    <t>LIT 225kV NO 2 LA GAUDIERE - MOREAU</t>
  </si>
  <si>
    <t>LIT 400kV N0 1 GAUDIERE (LA) - ISSEL</t>
  </si>
  <si>
    <t>LIT 400kV N0 1 LA GAUDIERE - RUEYRES</t>
  </si>
  <si>
    <t>LIT 400kV N0 1 LA GAUDIERE - TAMAREAU</t>
  </si>
  <si>
    <t>LIT 400kV NO 2 LA GAUDIERE - ISSEL</t>
  </si>
  <si>
    <t>LIT 400kV NO 2 LA GAUDIERE - TAMAREAU</t>
  </si>
  <si>
    <t>LIT 400kV N0 2 GAUGLIN-ST-ELOI</t>
  </si>
  <si>
    <t>LIT 225kV NO 1 GAVRELLE-PERTAIN</t>
  </si>
  <si>
    <t>LIT 225kV NO 1 GENISSIAT-POSTE-IZERNORE</t>
  </si>
  <si>
    <t>LIT 225kV NO 1 GENISSIAT-POSTE-SERRIERES</t>
  </si>
  <si>
    <t>LIT 225kV NO 1 GENISSIAT-POSTE-VOUGLANS</t>
  </si>
  <si>
    <t>LIT 400kV N0 1 GENISSIAT-POSTE - VIELMOULIN</t>
  </si>
  <si>
    <t>LIT 400kV NO 2 GENISSIAT-POSTE-VIELMOULIN</t>
  </si>
  <si>
    <t>LIT 400kV N0 3 GENISSIAT-POSTE - VIELMOULIN</t>
  </si>
  <si>
    <t>LIT 225kV NO 1 GINESTOUS-LESQUIVE</t>
  </si>
  <si>
    <t>LIT 225kV NO 2 GINESTOUS-LESQUIVE</t>
  </si>
  <si>
    <t>LIT 225kV N0 1 GIVORS - MIONS</t>
  </si>
  <si>
    <t>LIT 225kV NO 2 GIVORS-MIONS</t>
  </si>
  <si>
    <t>LIT 225kV NO 2 GIVORS-SOLEIL (LE)</t>
  </si>
  <si>
    <t>LIT 225kV NO 1 GODIN-RUEYRES</t>
  </si>
  <si>
    <t>LIT 225kV NO 1 GODIN-ST-VICTOR</t>
  </si>
  <si>
    <t>LIT 225kV NO 1 GODIN-VERLHAGUET</t>
  </si>
  <si>
    <t>LIT 225kV N0 1 GOURJADE - ST VICTOR</t>
  </si>
  <si>
    <t>LIT 225kV NO 1 GOURJADE - VERFEIL</t>
  </si>
  <si>
    <t>LIT 225kV NO 1 GRAFFENSTADEN-MARLENHEIM</t>
  </si>
  <si>
    <t>LIT 225kV NO 1 GRAFFENSTADEN-SCHEER</t>
  </si>
  <si>
    <t>LIT 225kV NO 1 GRANZAY-NIORT</t>
  </si>
  <si>
    <t>LIT 225kV N0 1 GRANZAY-ST-FLORENT</t>
  </si>
  <si>
    <t>LIT 225kV N0 2 GRANZAY - ST-FLORENT</t>
  </si>
  <si>
    <t>LIT 400kV N0 1 GRANZAY - JUMEAUX (LES)</t>
  </si>
  <si>
    <t>LIT 400kV N0 1 GRANZAY - PREGUILLAC</t>
  </si>
  <si>
    <t>LIT 400kV N0 1 GRANZAY - VALDIVIENNE</t>
  </si>
  <si>
    <t>LIT 400kV NO 2 GRANZAY-JUMEAUX (LES)</t>
  </si>
  <si>
    <t>LIT 400kV NO 2 GRANZAY-PREGUILLAC</t>
  </si>
  <si>
    <t>LIT 400kV NO 2 GRANZAY-VALDIVIENNE</t>
  </si>
  <si>
    <t>LIT 225kV NO 1 GREZILLAC-GUPIE</t>
  </si>
  <si>
    <t>LIT 225kV NO 1 GRISOLLES-SERRE-PONCON</t>
  </si>
  <si>
    <t>LIT 225kV NO 1 GROSNE-GUEUGNON</t>
  </si>
  <si>
    <t>LIT 225kV NO 1 GROSNE-MACON</t>
  </si>
  <si>
    <t>LIT 400kV N0 1 GROSNE - ST-VULBAS-OUEST</t>
  </si>
  <si>
    <t>LIT 400kV N0 1 GROSNE - VIELMOULIN</t>
  </si>
  <si>
    <t>LIT 225kV N0 1 GUEBWILLER - LOGELBACH</t>
  </si>
  <si>
    <t>LIT 225kV N0 1 GUEBWILLER - VOGELGRUN</t>
  </si>
  <si>
    <t>LIT 225kV N0 1 HARCOURT (POSTE BLINDE) - RAIE-TORTUE</t>
  </si>
  <si>
    <t>LIT 225kV N0 2 HARCOURT (POSTE BLINDE)-RAIE-TORTUE</t>
  </si>
  <si>
    <t>LIT 225kV N0 1 HAVRE (LE) (POSTE) - PONT-SEPT</t>
  </si>
  <si>
    <t>LIT 225kV N0 2 HAVRE (LE) (POSTE) - PONT-SEPT</t>
  </si>
  <si>
    <t>LIT 400kV N0 2 HAVRE (LE) (POSTE) - ROUGEMONTIER</t>
  </si>
  <si>
    <t>LIT 400kV N0 3 HAVRE (LE) (POSTE) - ROUGEMONTIER</t>
  </si>
  <si>
    <t>LIT 225kV NO 1 HOLQUE-LONGUENESSE</t>
  </si>
  <si>
    <t>LIT 225kV NO 1 HOLQUE-WARANDE</t>
  </si>
  <si>
    <t>LIT 225kV NO 2 HOLQUE-LONGUENESSE</t>
  </si>
  <si>
    <t>LIT 400kV N0 1 HOUDREVILLE - LOGELBACH</t>
  </si>
  <si>
    <t>LIT 400kV N0 1 HOUDREVILLE - MERY-SUR-SEINE</t>
  </si>
  <si>
    <t>LIT 400kV N0 1 HOUDREVILLE - VINCEY</t>
  </si>
  <si>
    <t>LIT 400kV NO 2 HOUDREVILLE-MERY-SUR-SEINE</t>
  </si>
  <si>
    <t>LIT 225kV NO 1 HOURAT (LE)-MARSILLON</t>
  </si>
  <si>
    <t>LIT 225kV NO 1 HOURAT (LE)-MIEGEBAT</t>
  </si>
  <si>
    <t>LIT 225kV N0 1 ILE-NAPOLEON-LUTTERBACH</t>
  </si>
  <si>
    <t>LIT 225kV N0 1 ILE-NAPOLEON - OTTMARSHEIM</t>
  </si>
  <si>
    <t>LIT 400kV N0 1 ISSEL - VERFEIL</t>
  </si>
  <si>
    <t>LIT 400kV NO 2 ISSEL - VERFEIL</t>
  </si>
  <si>
    <t>LIT 225kV NO 1 ISSOIRE-LIGNAT</t>
  </si>
  <si>
    <t>LIT 225kV NO 1 ISSOIRE-PRATCLAUX</t>
  </si>
  <si>
    <t>LIT 225kV NO 1 JALIS-LESQUIVE</t>
  </si>
  <si>
    <t>LIT 225kV NO 1 JONQUIERES-ST-CESAIRE</t>
  </si>
  <si>
    <t>LIT 225kV N0 2 JONQUIERES-ST-CESAIRE</t>
  </si>
  <si>
    <t>LIT 400kV N0 1 JONQUIERES - TAVEL</t>
  </si>
  <si>
    <t>LIT 225kV NO 1 KEMBS-OTTMARSHEIM</t>
  </si>
  <si>
    <t>LIT 225kV NO 1 KEMBS-SIERENTZ</t>
  </si>
  <si>
    <t>LIT 225kV N0 1 LONG-CHAMP (LE) - SOISSONS-NOTRE-DAME</t>
  </si>
  <si>
    <t>LIT 225kV NO 1 LOGIS-NEUF-VALENCE</t>
  </si>
  <si>
    <t>LIT 225kV NO 1 LANDERNEAU-LOSCOAT</t>
  </si>
  <si>
    <t>LIT 225kV NO 1 LANDERNEAU-MARTYRE (LA)</t>
  </si>
  <si>
    <t>LIT 225kV NO 2 LANDERNEAU-MARTYRE (LA)</t>
  </si>
  <si>
    <t>LIT 225kV N0 1 LANDRES-MOULAINE</t>
  </si>
  <si>
    <t>LIT 225kV NO 1 LANDRES-MONTOIS</t>
  </si>
  <si>
    <t>LIT 225kV N0 1 LANDRES-STENAY</t>
  </si>
  <si>
    <t>LIT 225kV NO 1 LANDRES-VIGY</t>
  </si>
  <si>
    <t>LIT 225kV NO 1 LANNEMEZAN-PRAGNERES</t>
  </si>
  <si>
    <t>LIT 225kV NO 1 LATENA-PERTAIN</t>
  </si>
  <si>
    <t>LIT 225kV NO 1 LATENA-ROYE</t>
  </si>
  <si>
    <t>LIT 400kV N0 1 LATENA - VILLEVAUDE</t>
  </si>
  <si>
    <t>LIT 225kV NO 1 LAUNAY-RANCE-POSTE</t>
  </si>
  <si>
    <t>LIT 400kV N0 1 LAUNAY - TAUTE</t>
  </si>
  <si>
    <t>LIT 400kV N02 LAUNAY-TAUTE</t>
  </si>
  <si>
    <t>LIT 225kV NO 1 LAVERA-PORT-DE-BOUC (CLIENT)</t>
  </si>
  <si>
    <t>LIT 225kV N0 1 LAVERA - PONTEAU</t>
  </si>
  <si>
    <t>LIT 225kV N0 1 LAVERA - SEPTEMES</t>
  </si>
  <si>
    <t>LIT 225kV NO 1 LEGUEVIN-LESQUIVE</t>
  </si>
  <si>
    <t>LIT 225kV N0 1 LEGUEVIN - PORTET-ST-SIMON</t>
  </si>
  <si>
    <t>LIT 225kV NO 2 LESCAR-MARSILLON</t>
  </si>
  <si>
    <t>LIT 225kV NO 1 LESQUIVE-VERLHAGUET</t>
  </si>
  <si>
    <t>LIT 225kV NO 2 LESQUIVE-VERLHAGUET</t>
  </si>
  <si>
    <t>LIT 400kV N0 1 LESQUIVE - VERFEIL</t>
  </si>
  <si>
    <t>LIT 225kV NO 1 LIGNAT-RULHAT</t>
  </si>
  <si>
    <t>LIT 225kV NO 1 LINGOSTIERE-TRINITE-VICTOR</t>
  </si>
  <si>
    <t>LIT 225kV NO 1 LIVIERE - ST VINCENT</t>
  </si>
  <si>
    <t>LIT 400kV N0 1 LOGELBACH - MUHLBACH</t>
  </si>
  <si>
    <t>LIT 400kV N0 1 LONNY - MAZURES</t>
  </si>
  <si>
    <t>LIT 400kV N0 1 LONNY-MOULAINE</t>
  </si>
  <si>
    <t>LIT 400kV NO 2 LONNY-MASTAING</t>
  </si>
  <si>
    <t>LIT 400kV NO 2 LONNY-MAZURES</t>
  </si>
  <si>
    <t>LIT 400kV N0 2 LONNY-MOULAINE</t>
  </si>
  <si>
    <t>LIT 400kV N0 3 LONNY-MASTAING</t>
  </si>
  <si>
    <t>LIT 225kV NO 1 LOSCOAT-MARTYRE (LA)</t>
  </si>
  <si>
    <t>LIT 225kV NO 1 LUMES-MAZURES</t>
  </si>
  <si>
    <t>LIT 225kV NO 1 LUMES-MOHON</t>
  </si>
  <si>
    <t>LIT 225kV NO 1 LUMES-STENAY</t>
  </si>
  <si>
    <t>LIT 225kV NO 2 LUMES-MAZURES</t>
  </si>
  <si>
    <t>LIT 225kV N0 3 LUMES - MOHON</t>
  </si>
  <si>
    <t>LIT 225kV NO 1 LUTTERBACH-SIERENTZ</t>
  </si>
  <si>
    <t>LIT 225kV NO 2 LUTTERBACH-SIERENTZ</t>
  </si>
  <si>
    <t>LIT 225kV N0 1 MITRY-MORY (E.D.F.)-SAUSSET</t>
  </si>
  <si>
    <t>LIT 225kV N0 1 MITRY-MORY (E.D.F.)-VILLEVAUDE</t>
  </si>
  <si>
    <t>LIT 400kV N0 1 MERY-SUR-SEINE - VESLE</t>
  </si>
  <si>
    <t>LIT 400kV N0 1 MERY-SUR-SEINE - VIELMOULIN</t>
  </si>
  <si>
    <t>LIT 400kV NO 2 MERY-SUR-SEINE-VIELMOULIN</t>
  </si>
  <si>
    <t>LIT 225kV NO 1 MALGOVERT-PASSY</t>
  </si>
  <si>
    <t>LIT 225kV NO 1 MALINTRAT-RULHAT</t>
  </si>
  <si>
    <t>LIT 225kV NO 2 MALINTRAT-RULHAT</t>
  </si>
  <si>
    <t>LIT 225kV NO 1 MAMBELIN-PALENTE</t>
  </si>
  <si>
    <t>LIT 225kV NO 1 MAMBELIN-PONTARLIER</t>
  </si>
  <si>
    <t>LIT 225kV NO 1 MAMBELIN-PUSY</t>
  </si>
  <si>
    <t>LIT 225kV NO 2 MAMBELIN-PALENTE</t>
  </si>
  <si>
    <t>LIT 400kV N0 1 MAMBELIN - SIERENTZ</t>
  </si>
  <si>
    <t>LIT 400kV N0 1 MANDARINS - WARANDE</t>
  </si>
  <si>
    <t>LIT 225kV NO 1 MANOIR (LE)-ST-PIERRE-DE-BAILLEUL</t>
  </si>
  <si>
    <t>LIT 225kV NO 1 MARGERIDE-PRATCLAUX</t>
  </si>
  <si>
    <t>LIT 225kV NO 1 MARGERIDE-RUEYRES</t>
  </si>
  <si>
    <t>LIT 400kV N0 1 MARLENHEIM - SCHEER</t>
  </si>
  <si>
    <t>LIT 400kV N0 1 MARLENHEIM-VIGY</t>
  </si>
  <si>
    <t>LIT 225kV NO 1 MARMAGNE-MOUSSEAUX</t>
  </si>
  <si>
    <t>LIT 225kV NO 1 MARMAGNE-VARENNES (-SUR-FOUZON)</t>
  </si>
  <si>
    <t>LIT 400kV N0 1 MARMAGNE - TABARDERIE</t>
  </si>
  <si>
    <t>LIT 400kV NO 2 MARMAGNE-TABARDERIE</t>
  </si>
  <si>
    <t>LIT 225kV NO 1 MARSILLON-PRAGNERES</t>
  </si>
  <si>
    <t>LIT 225kV NO 1 MARTYRE (LA)-SQUIVIDAN</t>
  </si>
  <si>
    <t>LIT 225kV NO 1 MASQUET-PESSAC</t>
  </si>
  <si>
    <t>LIT 225kV NO 1 MASTAING-PONT-SUR-SAMBRE</t>
  </si>
  <si>
    <t>LIT 225kV NO 1 MASTAING-PERIZET (LE)</t>
  </si>
  <si>
    <t>LIT 225kV NO 1 MAUBEUGE-PONT-SUR-SAMBRE</t>
  </si>
  <si>
    <t>LIT 225kV NO 1 MAUGES (LES)-VERTOU</t>
  </si>
  <si>
    <t>LIT 225kV NO 1 MAUREIX (LE)-PEYRAT-LE-CHATEAU</t>
  </si>
  <si>
    <t>LIT 400kV N0 1 MENUEL - TAUTE</t>
  </si>
  <si>
    <t>LIT 400kV N0 1 MENUEL - TOLLEVAST</t>
  </si>
  <si>
    <t>LIT 400kV N02 MENUEL-TAUTE</t>
  </si>
  <si>
    <t>LIT 400kV NO 2 MENUEL-TOLLEVAST</t>
  </si>
  <si>
    <t>LIT 400kV N03 MENUEL-TAUTE</t>
  </si>
  <si>
    <t>LIT 400kV N04 MENUEL-TAUTE</t>
  </si>
  <si>
    <t>LIT 225kV NO 1 MERLATIERE-SIRMIERE</t>
  </si>
  <si>
    <t>LIT 225kV N0 1 MERLATIERE - SOULLANS</t>
  </si>
  <si>
    <t>LIT 225kV N0 1 MEZEROLLES - PORCHEVILLE</t>
  </si>
  <si>
    <t>LIT 225kV N0 2 MEZEROLLES - PORCHEVILLE</t>
  </si>
  <si>
    <t>LIT 225kV N0 3 MEZEROLLES-PORCHEVILLE</t>
  </si>
  <si>
    <t>LIT 400kV N0 1 MEZEROLLES - TILLEUL</t>
  </si>
  <si>
    <t>LIT 400kV N0 1 MEZEROLLES-YVELINES-OUEST</t>
  </si>
  <si>
    <t>LIT 400kV NO 2 MEZEROLLES-TILLEUL</t>
  </si>
  <si>
    <t>LIT 400kV NO 2 MEZEROLLES-VILLEJUST</t>
  </si>
  <si>
    <t>LIT 225kV NO 1 MIONS-MOIRANS</t>
  </si>
  <si>
    <t>LIT 225kV NO 1 MIONS-MOUCHE (LA)</t>
  </si>
  <si>
    <t>LIT 225kV NO 1 MIONS-PONT-EVEQUE</t>
  </si>
  <si>
    <t>LIT 225kV NO 1 MIONS-ST-VULBAS-EST</t>
  </si>
  <si>
    <t>LIT 225kV N0 1 MIONS-VENISSIEUX</t>
  </si>
  <si>
    <t>LIT 225kV NO 2 MIONS-MOUCHE (LA)</t>
  </si>
  <si>
    <t>LIT 225kV N0 2 MIONS - VENISSIEUX</t>
  </si>
  <si>
    <t>LIT 225kV NO 1 MOLE (LA)-RUEYRES</t>
  </si>
  <si>
    <t>LIT 225kV NO 1 MOLE (LA)-STE-FEYRE</t>
  </si>
  <si>
    <t>LIT 225kV NO 2 MOLE (LA)-RUEYRES</t>
  </si>
  <si>
    <t>LIT 400kV N0 1 MOLIERE - QUINTES (LES)</t>
  </si>
  <si>
    <t>LIT 225kV NO 1 MORBRAS-VILLENEUVE-ST-GEORGES</t>
  </si>
  <si>
    <t>LIT 400kV N0 1 MORBRAS - VILLEVAUDE</t>
  </si>
  <si>
    <t>LIT 400kV N0 2 MORBRAS - VILLEVAUDE</t>
  </si>
  <si>
    <t>LIT 225kV NO 1 MOUGINS-PLAN-DE-GRASSE</t>
  </si>
  <si>
    <t>LIT 400kV N0 1 MOULAINE - VIGY</t>
  </si>
  <si>
    <t>LIT 400kV N0 1 MARQUIS (LE) - SAUCATS</t>
  </si>
  <si>
    <t>LIT 400kV N0 1 MONTEZIC (POSTE EXTERIEUR) - RUEYRES</t>
  </si>
  <si>
    <t>LIT 225kV NO 1 MONTLUCON-MONTVICQ</t>
  </si>
  <si>
    <t>LIT 225kV NO 1 MONTOIS-SAINT HUBERT</t>
  </si>
  <si>
    <t>LIT 225kV NO 1 MONTPELLIER - TAMAREAU</t>
  </si>
  <si>
    <t>LIT 225kV NO 2 MONTPELLIER - TAMAREAU</t>
  </si>
  <si>
    <t>LIT 225kV N0 3 MONTPELLIER - TAMAREAU</t>
  </si>
  <si>
    <t>LIT 225kV NO 1 MONTPEZAT-PRATCLAUX</t>
  </si>
  <si>
    <t>LIT 400kV N0 1 MUHLBACH - SCHEER</t>
  </si>
  <si>
    <t>LIT 400kV N0 1 MUHLBACH-SIERENTZ</t>
  </si>
  <si>
    <t>LIT 400kV N0 1 MUHLBACH - VINCEY</t>
  </si>
  <si>
    <t>LIT 400kV N0 2 MUHLBACH-SIERENTZ</t>
  </si>
  <si>
    <t>LIT 225kV N0 1 NEMOURS-VILLEMANDEUR</t>
  </si>
  <si>
    <t>LIT 225kV NO 1 NEOULES-VINS</t>
  </si>
  <si>
    <t>LIT 400kV N0 1 NEOULES - REALTOR</t>
  </si>
  <si>
    <t>LIT 400kV N0 1 NEOULES - TRANS</t>
  </si>
  <si>
    <t>LIT 400kV NO 2 NEOULES-REALTOR</t>
  </si>
  <si>
    <t>LIT 400kV N0 2 NEOULES - TRANS</t>
  </si>
  <si>
    <t>LIT 225kV N0 1 NIORT - VAL-DE-SEVRE</t>
  </si>
  <si>
    <t>LIT 225kV N0 1 NOGENTEL-ORMES</t>
  </si>
  <si>
    <t>LIT 225kV NO 1 ONET-LE-CHATEAU-RUEYRES</t>
  </si>
  <si>
    <t>LIT 225kV N0 1 ORMES-VESLE</t>
  </si>
  <si>
    <t>LIT 225kV N0 3 ORMES-VESLE</t>
  </si>
  <si>
    <t>LIT 225kV NO 1 PRAZ-ST-ANDRE-SAUSSAZ II (LA)</t>
  </si>
  <si>
    <t>LIT 225kV N0 1 PIED-DE-BORNE - PRATCLAUX</t>
  </si>
  <si>
    <t>LIT 225kV N0 1 PLESSIS-GASSOT - SAUSSET</t>
  </si>
  <si>
    <t>LIT 225kV N0 1 PLESSIS-GASSOT - SEINE</t>
  </si>
  <si>
    <t>LIT 225kV N0 3 PLESSIS-GASSOT - SEINE</t>
  </si>
  <si>
    <t>LIT 400kV N0 1 PLESSIS-GASSOT - SAUSSET</t>
  </si>
  <si>
    <t>LIT 400kV N0 1 PLESSIS-GASSOT - TERRIER</t>
  </si>
  <si>
    <t>LIT 400kV N0 2 PLESSIS-GASSOT - TERRIER</t>
  </si>
  <si>
    <t>LIT 400kV N0 3 PLESSIS-GASSOT - TERRIER</t>
  </si>
  <si>
    <t>LIT 400kV N0 4 PLESSIS-GASSOT - TERRIER</t>
  </si>
  <si>
    <t>LIT 400kV N0 4 PLESSIS-GASSOT - VILLEVAUDE</t>
  </si>
  <si>
    <t>LIT 225kV NO 1 PLAINE HAUTE-ROSPEZ</t>
  </si>
  <si>
    <t>LIT 225kV NO 1 PLAINE HAUTE-TREGUEUX</t>
  </si>
  <si>
    <t>LIT 225kV NO 2 PLAINE HAUTE-TREGUEUX</t>
  </si>
  <si>
    <t>LIT 225kV N0 1 PORT-JEROME-ROUGEMONTIER</t>
  </si>
  <si>
    <t>LIT 225kV N0 1 PORT-JEROME-SANDOUVILLE</t>
  </si>
  <si>
    <t>LIT 225kV NO 1 PORT-JEROME-VAUPALIERE (LA)</t>
  </si>
  <si>
    <t>LIT 225kV N0 1 PLAN-D ORGON - ROQUEROUSSE</t>
  </si>
  <si>
    <t>LIT 225kV NO 1 PLAN-D ORGON-TAVEL</t>
  </si>
  <si>
    <t>LIT 225kV NO 1 PETITE-ROSSELLE-SARREGUEMINES</t>
  </si>
  <si>
    <t>LIT 225kV NO 1 PETITE-ROSSELLE-ST-AVOLD</t>
  </si>
  <si>
    <t>LIT 225kV N0 1 POTEAU-ROUGE - SQUIVIDAN</t>
  </si>
  <si>
    <t>LIT 225kV N0 1 POTEAU-ROUGE - THEIX</t>
  </si>
  <si>
    <t>LIT 225kV NO 1 PONT-SEPT-SAINNEVILLE</t>
  </si>
  <si>
    <t>LIT 225kV N0 1 PONT-SEPT-SANDOUVILLE</t>
  </si>
  <si>
    <t>LIT 225kV N0 1 PORTET-ST-SIMON - RIVENEUVE</t>
  </si>
  <si>
    <t>LIT 225kV N0 1 PORTET-ST-SIMON - ST-ORENS</t>
  </si>
  <si>
    <t>LIT 225kV N0 1 PORTET-ST-SIMON -TARASCON</t>
  </si>
  <si>
    <t>LIT 225kV N0 2 PORTET-ST-SIMON - VERFEIL</t>
  </si>
  <si>
    <t>LIT 225kV N0 3 PORTET-ST-SIMON - VERFEIL</t>
  </si>
  <si>
    <t>LIT 225kV NO 1 PALUN (LA)-SEPTEMES</t>
  </si>
  <si>
    <t>LIT 225kV N0 1 PALUN (LA) - SAINTE-TULLE 1</t>
  </si>
  <si>
    <t>LIT 225kV NO 2 PALUN (LA)-SEPTEMES</t>
  </si>
  <si>
    <t>LIT 225kV NO 1 PASSY-PRESSY</t>
  </si>
  <si>
    <t>LIT 225kV N0 1 PATIS - REMISE</t>
  </si>
  <si>
    <t>LIT 225kV NO 1 PATIS-TERRIER</t>
  </si>
  <si>
    <t>LIT 225kV NO 1 PELISSIER-ST-VICTOR</t>
  </si>
  <si>
    <t>LIT 225kV NO 1 PERIZET (LE)-SETIER</t>
  </si>
  <si>
    <t>LIT 225kV NO 1 PERTAIN-ROYE</t>
  </si>
  <si>
    <t>LIT 225kV NO 1 PESSAC-SAUCATS</t>
  </si>
  <si>
    <t>LIT 225kV NO 2 PESSAC-SAUCATS</t>
  </si>
  <si>
    <t>LIT 225kV NO 1 PLAISANCE-ROMAINVILLE</t>
  </si>
  <si>
    <t>LIT 225kV N0 1 PONTEAU - REALTOR</t>
  </si>
  <si>
    <t>LIT 225kV N0 2 PONTEAU - REALTOR</t>
  </si>
  <si>
    <t>LIT 225kV NO 1 PORCHEVILLE-PUISEUX</t>
  </si>
  <si>
    <t>LIT 225kV NO 1 PORCHEVILLE-ST-PIERRE-DE-BAILLEUL</t>
  </si>
  <si>
    <t>LIT 225kV NO 1 PRATCLAUX-SANSSAC (L'EGLISE)</t>
  </si>
  <si>
    <t>LIT 225kV NO 1 PRELES (LES)-SEREIN</t>
  </si>
  <si>
    <t>LIT 225kV NO 2 PRELES (LES)-SEREIN</t>
  </si>
  <si>
    <t>LIT 225kV N0 1 PIERRETTE (LA) - VERTEFEUILLE</t>
  </si>
  <si>
    <t>LIT 225kV N0 1 PUSY-ROLAMPONT</t>
  </si>
  <si>
    <t>LIT 225kV N0 1 PUTEAUX - PUTEAUX IMPASSE LEGAGNEUX</t>
  </si>
  <si>
    <t>LIT 225kV N0 2 PUTEAUX - PUTEAUX IMPASSE LEGAGNEUX</t>
  </si>
  <si>
    <t>LIT 225kV N0 1 PYMONT-VOUGLANS</t>
  </si>
  <si>
    <t>LIT 225kV NO 1 QUATRE SEIGNEURS - TAMAREAU</t>
  </si>
  <si>
    <t>LIT 225kV NO 1 QUINTES (LES)-ST-CALAIS</t>
  </si>
  <si>
    <t>LIT 225kV N0 1 RAIE-TORTUE - VILLEJUST</t>
  </si>
  <si>
    <t>LIT 225kV NO 2 RAIE-TORTUE-VILLEJUST</t>
  </si>
  <si>
    <t>LIT 225kV NO 1 RASSUEN-ROQUEROUSSE</t>
  </si>
  <si>
    <t>LIT 225kV NO 1 REALTOR-SEPTEMES</t>
  </si>
  <si>
    <t>LIT 225kV N0 3 REALTOR - SEPTEMES</t>
  </si>
  <si>
    <t>LIT 400kV N0 1 REALTOR - TAVEL</t>
  </si>
  <si>
    <t>LIT 400kV N0 2 REALTOR - TAVEL</t>
  </si>
  <si>
    <t>LIT 400kV N0 1 REMISE - TERRIER</t>
  </si>
  <si>
    <t>LIT 400kV NO 2 REMISE-TERRIER</t>
  </si>
  <si>
    <t>LIT 400kV N0 1 REVIGNY - VIGY</t>
  </si>
  <si>
    <t>LIT 225kV NO 1 RICHEMONT-SAINT HUBERT</t>
  </si>
  <si>
    <t>LIT 225kV NO 1 RIVENEUVE-TARASCON</t>
  </si>
  <si>
    <t>LIT 225kV NO 1 RIVIERE (LA)-TREVAS</t>
  </si>
  <si>
    <t>LIT 225kV NO 1 ROGNAC-ROQUEROUSSE</t>
  </si>
  <si>
    <t>LIT 225kV NO 1 ROGNAC-ST-CHAMAS</t>
  </si>
  <si>
    <t>LIT 225kV NO 1 ROMAINVILLE-VILLEVAUDE</t>
  </si>
  <si>
    <t>LIT 225kV NO 2 ROMAINVILLE-VILLEVAUDE</t>
  </si>
  <si>
    <t>LIT 225kV NO 1 ROUGEMONTIER-YAINVILLE</t>
  </si>
  <si>
    <t>LIT 400kV N0 1 ROUGEMONTIER - TILLEUL</t>
  </si>
  <si>
    <t>LIT 400kV N0 1 ROUGEMONTIER - TOURBE</t>
  </si>
  <si>
    <t>LIT 400kV NO 2 ROUGEMONTIER-TILLEUL</t>
  </si>
  <si>
    <t>LIT 400kV NO 2 ROUGEMONTIER-TOURBE</t>
  </si>
  <si>
    <t>LIT 225kV NO 1 ROUSSON-SEREIN</t>
  </si>
  <si>
    <t>LIT 225kV NO 1 ROQUEROUSSE-ST-ESTEVE</t>
  </si>
  <si>
    <t>LIT 225kV NO 1 RUEYRES-SAVIGNAC</t>
  </si>
  <si>
    <t>LIT 225kV NO 1 SERRE-PONCON-SISTERON</t>
  </si>
  <si>
    <t>LIT 225kV NO 1 SAINNEVILLE-YAINVILLE</t>
  </si>
  <si>
    <t>LIT 225kV NO 1 SANILHAC-TUILIERES</t>
  </si>
  <si>
    <t>LIT 225kV NO 1 SANSSAC (L'EGLISE)-TREVAS</t>
  </si>
  <si>
    <t>LIT 225kV N0 1 SAUSSET-VILLEVAUDE</t>
  </si>
  <si>
    <t>LIT 400kV N0 1 SAUSSET - VILLEVAUDE</t>
  </si>
  <si>
    <t>LIT 225kV NO 1 SEREIN-TONNERRE</t>
  </si>
  <si>
    <t>LIT 400kV N0 1 SEREIN - VIELMOULIN</t>
  </si>
  <si>
    <t>LIT 225kV NO 1 SERRIERES-ST-VULBAS-EST</t>
  </si>
  <si>
    <t>LIT 225kV NO 1 SOLEIL (LE)-VOLVON</t>
  </si>
  <si>
    <t>LIT 225kV NO 1 ST-AUBAN-SAINTE-TULLE 1</t>
  </si>
  <si>
    <t>LIT 225kV N0 1 ST-AVOLD-VIGY</t>
  </si>
  <si>
    <t>LIT 400kV N0 1 ST-AVOLD - VIGY</t>
  </si>
  <si>
    <t>LIT 225kV NO 1 ST CESAIRE - ST CHRISTOL</t>
  </si>
  <si>
    <t>LIT 225kV N0 1 ST-ELOI - VIGNOL</t>
  </si>
  <si>
    <t>LIT 225kV NO 1 ST-ESTEVE-SAINTE-TULLE 1</t>
  </si>
  <si>
    <t>LIT 225kV NO 1 ST-JULIEN-VIGY</t>
  </si>
  <si>
    <t>LIT 225kV NO 1 ST-ORENS-VERFEIL</t>
  </si>
  <si>
    <t>LIT 400kV N0 1 ST-VULBAS-OUEST - VIELMOULIN</t>
  </si>
  <si>
    <t>LIT 400kV N0 1 TAMAREAU - TAVEL</t>
  </si>
  <si>
    <t>LIT 400kV NO 2 TAMAREAU - TAVEL</t>
  </si>
  <si>
    <t>LIT 400kV N0 1 TAUTE - TERRETTE</t>
  </si>
  <si>
    <t>LIT 400kV N02 TAUTE-TERRETTE</t>
  </si>
  <si>
    <t>LIT 225kV N0 1 TAVEL - VIRADEL</t>
  </si>
  <si>
    <t>LIT 225kV N0 2 TAVEL - VIRADEL</t>
  </si>
  <si>
    <t>LIT 400kV N0 1 TAVEL - TRICASTIN-POSTE (LE)</t>
  </si>
  <si>
    <t>LIT 400kV NO 2 TAVEL-TRICASTIN-POSTE (LE)</t>
  </si>
  <si>
    <t>LIT 400kV N0 3 TAVEL - TRICASTIN-POSTE (LE)</t>
  </si>
  <si>
    <t>LIT 400kV N0 4 TAVEL - TRICASTIN-POSTE (LE)</t>
  </si>
  <si>
    <t>LIT 400kV N0 5 TAVEL - TRICASTIN-POSTE (LE)</t>
  </si>
  <si>
    <t>LIT 400kV N0 1 TERRETTE - TOURBE</t>
  </si>
  <si>
    <t>LIT 400kV NO 2 TERRETTE-TOURBE</t>
  </si>
  <si>
    <t>LIT 225kV N0 1 TRANS - VINS</t>
  </si>
  <si>
    <t>LIT 225kV NO 1 VAUPALIERE (LA)-YAINVILLE</t>
  </si>
  <si>
    <t>LIT 400kV N0 1 VERGER - VILLERBON</t>
  </si>
  <si>
    <t>LIT 400kV NO 2 VERGER-VILLERBON</t>
  </si>
  <si>
    <t>LIT 225kV NO 1 VERTEFEUILLE-WEPPES</t>
  </si>
  <si>
    <t>LIT 225kV N0 1 VINCEY-VITTEL</t>
  </si>
  <si>
    <t>LIT 400kV N0 1 WARANDE-WEPPES</t>
  </si>
  <si>
    <t>LIT 400kV N0 1 ACHENE - LONNY</t>
  </si>
  <si>
    <t>LIT 225kV N0 1 AUBANGE - MT-SAINT-MARTIN</t>
  </si>
  <si>
    <t>LIT 225kV N0 1 AUBANGE - MOULAINE</t>
  </si>
  <si>
    <t>LIT 400kV N0 1 AVELGEM - MASTAING</t>
  </si>
  <si>
    <t>LIT 400kV N0 2 AVELGEM - AVELIN</t>
  </si>
  <si>
    <t>LIT 225kV N0 1 EICHSTETTEN - VOGELGRUN</t>
  </si>
  <si>
    <t>LIT 400kV N0 1 EICHSTETTEN - MUHLBACH</t>
  </si>
  <si>
    <t>LIT 225kV N0 1 ENSDORF - ST-AVOLD</t>
  </si>
  <si>
    <t>LIT 400kV N0 1 ENSDORF - VIGY</t>
  </si>
  <si>
    <t>LIT 225kV N0 1 MONCEAU - CHOOZ</t>
  </si>
  <si>
    <t>TRANSF. 400/225kV 762 EGUZON</t>
  </si>
  <si>
    <t>TRANSF. 400/225kV 761 TRANS</t>
  </si>
  <si>
    <t>TRANSF. 400/225kV 762 TRANS</t>
  </si>
  <si>
    <t>TRANSF. 400/225kV 762 VERFEIL</t>
  </si>
  <si>
    <t>TRANSF. 400/225kV 761 VIELMOULIN</t>
  </si>
  <si>
    <t>TRANSF. 400/225kV 762 TAVEL</t>
  </si>
  <si>
    <t>TRANSF. 400/225kV 763 TAVEL</t>
  </si>
  <si>
    <t>TRANSF. 400/225kV 764 TAVEL</t>
  </si>
  <si>
    <t>TRANSF. 400/225kV 763 VAUPALIERE (LA)</t>
  </si>
  <si>
    <t>TRANSF. 400/225kV 764 VAUPALIERE (LA)</t>
  </si>
  <si>
    <t>TRANSF. 400/225kV 762 VIELMOULIN</t>
  </si>
  <si>
    <t>TRANSF. 400/225kV 763 VIELMOULIN</t>
  </si>
  <si>
    <t>TRANSF. 400/225kV 763 VIGY</t>
  </si>
  <si>
    <t>TRANSF. 400/225kV 761 TABARDERIE</t>
  </si>
  <si>
    <t>TRANSF. 400/225kV 763 TOURBE</t>
  </si>
  <si>
    <t>TRANSF. 400/225kV 764 TOURBE</t>
  </si>
  <si>
    <t>TRANSF. 400/225kV 762 VILLEVAUDE</t>
  </si>
  <si>
    <t>TRANSF. 400/225kV 762 ROUGEMONTIER</t>
  </si>
  <si>
    <t>TRANSF. 400/225kV 763 ROUGEMONTIER</t>
  </si>
  <si>
    <t>TRANSF. 400/225kV 765 ROUGEMONTIER</t>
  </si>
  <si>
    <t>TRANSF. 400/225kV 765 VINCEY</t>
  </si>
  <si>
    <t>TRANSF. 400/225kV 766 VINCEY</t>
  </si>
  <si>
    <t>TRANSF. 400/225kV 763 VILLEVAUDE</t>
  </si>
  <si>
    <t>TRANSF. 400/225kV 764 VILLEVAUDE</t>
  </si>
  <si>
    <t>TRANSF. 400/225kV 761 TAMAREAU</t>
  </si>
  <si>
    <t>TRANSF. 400/225kV 761 VALDIVIENNE</t>
  </si>
  <si>
    <t>TRANSF. 400/225kV 762 VALDIVIENNE</t>
  </si>
  <si>
    <t>TRANSF. 400/225kV 761 VILLEJUST</t>
  </si>
  <si>
    <t>TRANSF. 400/225kV 762 VILLEJUST</t>
  </si>
  <si>
    <t>TRANSF. 400/225kV 763 VILLEJUST</t>
  </si>
  <si>
    <t>TRANSF. 400/225kV 764 VILLEJUST</t>
  </si>
  <si>
    <t>TRANSF. 400/225kV 765 VILLEJUST</t>
  </si>
  <si>
    <t>TRANSF. 400/225kV 763 TAMAREAU</t>
  </si>
  <si>
    <t>TRANSF. 400/225kV 761 WARANDE</t>
  </si>
  <si>
    <t>TRANSF. 400/225kV 762 WARANDE</t>
  </si>
  <si>
    <t>TRANSF. 400/225kV 763 WARANDE</t>
  </si>
  <si>
    <t>TRANSF. 400/225kV 764 WARANDE</t>
  </si>
  <si>
    <t>TRANSF. 400/225kV 761 WEPPES</t>
  </si>
  <si>
    <t>TRANSF. 400/225kV 762 WEPPES</t>
  </si>
  <si>
    <t>TRANSF. 400/225kV 761 YVELINES-OUEST</t>
  </si>
  <si>
    <t>TRANSF. 400/225kV 762 CHARPENAY</t>
  </si>
  <si>
    <t>TRANSF. 400/225kV 768 CRENEY</t>
  </si>
  <si>
    <t>TRANSF. 400/225kV 763 CORDEMAIS-POSTE</t>
  </si>
  <si>
    <t>TRANSF. 400/225kV 765 CORDEMAIS-POSTE</t>
  </si>
  <si>
    <t>TRANSF. 400/225kV 769 CORDEMAIS-POSTE</t>
  </si>
  <si>
    <t>TRANSF. 400/225kV 760 DISTRE</t>
  </si>
  <si>
    <t>TRANSF. 400/225kV 761 CUBNEZAIS</t>
  </si>
  <si>
    <t>TRANSF. 400/225kV 762 DISTRE</t>
  </si>
  <si>
    <t>TRANSF. 400/225kV 765 DISTRE</t>
  </si>
  <si>
    <t>TRANSF. 400/225kV 766 DISTRE</t>
  </si>
  <si>
    <t>TRANSF. 400/225kV 762 CUBNEZAIS</t>
  </si>
  <si>
    <t>TRANSF. 400/225kV 761 CANTEGRIT</t>
  </si>
  <si>
    <t>TRANSF. 400/225kV 762 CANTEGRIT</t>
  </si>
  <si>
    <t>TRANSF. 400/225kV 764 DOMLOUP</t>
  </si>
  <si>
    <t>TRANSF. 400/225kV 765 DOMLOUP</t>
  </si>
  <si>
    <t>TRANSF. 400/225kV 761 CAPELLE (LA)</t>
  </si>
  <si>
    <t>TRANSF. 400/225kV 761 CHAMPAGNIER</t>
  </si>
  <si>
    <t>TRANSF. 400/225kV 762 CHAMPAGNIER</t>
  </si>
  <si>
    <t>TRANSF. 400/225kV 761 CORNIER</t>
  </si>
  <si>
    <t>TRANSF. 400/225kV 761 CHESNOY (LE)</t>
  </si>
  <si>
    <t>TRANSF. 400/225kV 762 DONZAC</t>
  </si>
  <si>
    <t>TRANSF. 400/225kV 761 DAMBRON</t>
  </si>
  <si>
    <t>TRANSF. 400/225kV 761 ECHALAS</t>
  </si>
  <si>
    <t>TRANSF. 400/225kV 762 ECHALAS</t>
  </si>
  <si>
    <t>TRANSF. 400/225kV 762 CORNIER</t>
  </si>
  <si>
    <t>TRANSF. 400/225kV 761 CIROLLIERS</t>
  </si>
  <si>
    <t>TRANSF. 400/225kV 762 CIROLLIERS</t>
  </si>
  <si>
    <t>TRANSF. 400/225kV 763 CIROLLIERS</t>
  </si>
  <si>
    <t>TRANSF. 400/225kV 762 BREUIL (LE)</t>
  </si>
  <si>
    <t>TRANSF. 400/225kV 761 BOUTRE</t>
  </si>
  <si>
    <t>TRANSF. 400/225kV 762 BOUTRE</t>
  </si>
  <si>
    <t>TRANSF. 400/225kV 761 CHAINGY</t>
  </si>
  <si>
    <t>TRANSF. 400/225kV 762 CHAINGY</t>
  </si>
  <si>
    <t>TRANSF. 400/225kV 762 BEZAUMONT</t>
  </si>
  <si>
    <t>TRANSF. 400/225kV 761 BAYET</t>
  </si>
  <si>
    <t>TRANSF. 400/225kV 762 BAYET</t>
  </si>
  <si>
    <t>TRANSF. 400/225kV 763 BAYET</t>
  </si>
  <si>
    <t>TRANSF. 400/225kV 761 BRAUD</t>
  </si>
  <si>
    <t>TRANSF. 400/225kV 761 CALAN</t>
  </si>
  <si>
    <t>TRANSF. 400/225kV 761 OUDON</t>
  </si>
  <si>
    <t>TRANSF. 400/225kV 761-(769) CERGY</t>
  </si>
  <si>
    <t>TRANSF. 400/225kV 769 TRICASTIN-POSTE (LE)</t>
  </si>
  <si>
    <t>TRANSF. 400/225kV 760 TRICASTIN-POSTE (LE)</t>
  </si>
  <si>
    <t>TRANSF. 400/225kV 764 MARQUIS (LE)</t>
  </si>
  <si>
    <t>TRANSF. 400/225kV 761 BIANCON</t>
  </si>
  <si>
    <t>TRANSF. 400/225kV 761 FRASNE</t>
  </si>
  <si>
    <t>TRANSF. 400/225kV 761 ALBERTVILLE</t>
  </si>
  <si>
    <t>TRANSF. 400/225kV 761 PLESSIS-GASSOT</t>
  </si>
  <si>
    <t>TRANSF. 400/225kV 762 PLESSIS-GASSOT</t>
  </si>
  <si>
    <t>TRANSF. 400/225kV 763 PLESSIS-GASSOT</t>
  </si>
  <si>
    <t>TRANSF. 400/225kV 764 PLESSIS-GASSOT</t>
  </si>
  <si>
    <t>TRANSF. 400/225kV 761 MEZEROLLES</t>
  </si>
  <si>
    <t>TRANSF. 400/225kV 762 MEZEROLLES</t>
  </si>
  <si>
    <t>TRANSF. 400/225kV 763 MEZEROLLES</t>
  </si>
  <si>
    <t>TRANSF. 400/225kV 764 MEZEROLLES</t>
  </si>
  <si>
    <t>TRANSF. 400/225kV 765 PLESSIS-GASSOT</t>
  </si>
  <si>
    <t>TRANSF. 400/225kV 761 GALOREAUX (LES)</t>
  </si>
  <si>
    <t>TRANSF. 400/225kV 763 PLAINE HAUTE</t>
  </si>
  <si>
    <t>TRANSF. 400/225kV 761 PRAZ-ST-ANDRE</t>
  </si>
  <si>
    <t>TRANSF. 400/225kV 762 TABARDERIE</t>
  </si>
  <si>
    <t>TRANSF. 400/225kV 762 TAMAREAU</t>
  </si>
  <si>
    <t>TRANSF. 400/225kV 761 VERFEIL</t>
  </si>
  <si>
    <t>TRANSF. 400/225kV 761 VIGY</t>
  </si>
  <si>
    <t>TRANSF. 400/225kV 761 BEZAUMONT</t>
  </si>
  <si>
    <t>TRANSF. 400/225kV 762 MAZURES</t>
  </si>
  <si>
    <t>TRANSF. 400/225kV 761 ROUGEMONTIER</t>
  </si>
  <si>
    <t>TRANSF. 400/225kV 764 ROUGEMONTIER</t>
  </si>
  <si>
    <t>TRANSF. 400/225kV 761 CHARPENAY</t>
  </si>
  <si>
    <t>TRANSF. 400/225kV 761 TERRIER</t>
  </si>
  <si>
    <t>TRANSF. 400/225kV 762 TERRIER</t>
  </si>
  <si>
    <t>TRANSF. 400/225kV 763 REALTOR</t>
  </si>
  <si>
    <t>TRANSF. 400/225kV 762 VESLE</t>
  </si>
  <si>
    <t>TRANSF. 400/225kV 763 VESLE</t>
  </si>
  <si>
    <t>TRANSF. 400/225kV 762 VAUPALIERE (LA)</t>
  </si>
  <si>
    <t>TRANSF. 400/225kV 761 CORDEMAIS-POSTE</t>
  </si>
  <si>
    <t>TRANSF. 400/225kV 761 MARSILLON</t>
  </si>
  <si>
    <t>TRANSF. 400/225kV 766 VILLEJUST</t>
  </si>
  <si>
    <t>TRANSF. 400/225kV 761 REMISE</t>
  </si>
  <si>
    <t>TRANSF. 400/225kV 763 CHESNOY (LE)</t>
  </si>
  <si>
    <t>TRANSF. 400/225kV 766 CRENEY</t>
  </si>
  <si>
    <t>TRANSF. 400/225kV 765 CRENEY</t>
  </si>
  <si>
    <t>TRANSF. 400/225kV 761 JUMEAUX (LES)</t>
  </si>
  <si>
    <t>TRANSF. 400/225kV 762 JUMEAUX (LES)</t>
  </si>
  <si>
    <t>TRANSF. 400/225kV 761 GAUDIERE (LA)</t>
  </si>
  <si>
    <t>TRANSF. 400/225kV 762 GAUDIERE (LA)</t>
  </si>
  <si>
    <t>TRANSF. 400/225kV 761 GAVRELLE</t>
  </si>
  <si>
    <t>TRANSF. 400/225kV 762 HAVRE (LE) (POSTE)</t>
  </si>
  <si>
    <t>TRANSF. 400/225kV 763 HAVRE (LE) (POSTE)</t>
  </si>
  <si>
    <t>TRANSF. 400/225kV 762 JONQUIERES</t>
  </si>
  <si>
    <t>TRANSF. 400/225kV 761 SCHEER</t>
  </si>
  <si>
    <t>TRANSF. 400/225kV 761 SAUCATS</t>
  </si>
  <si>
    <t>TRANSF. 400/225kV 762 SAUCATS</t>
  </si>
  <si>
    <t>TRANSF. 400/225kV 761 REALTOR</t>
  </si>
  <si>
    <t>TRANSF. 400/225kV 762 REALTOR</t>
  </si>
  <si>
    <t>TRANSF. 400/225kV 761 QUINTES (LES)</t>
  </si>
  <si>
    <t>TRANSF. 400/225kV 762 QUINTES (LES)</t>
  </si>
  <si>
    <t>TRANSF. 400/225kV 761 RUEYRES</t>
  </si>
  <si>
    <t>TRANSF. 400/225kV 762 RUEYRES</t>
  </si>
  <si>
    <t>TRANSF. 400/225kV 761 RULHAT</t>
  </si>
  <si>
    <t>TRANSF. 400/225kV 762 RULHAT</t>
  </si>
  <si>
    <t>TRANSF. 400/225kV 764 REVIGNY</t>
  </si>
  <si>
    <t>TRANSF. 400/225kV 765 REVIGNY</t>
  </si>
  <si>
    <t>TRANSF. 400/225kV 762 SIERENTZ</t>
  </si>
  <si>
    <t>TRANSF. 400/225kV 763 SIERENTZ</t>
  </si>
  <si>
    <t>TRANSF. 400/225kV 764 SIERENTZ</t>
  </si>
  <si>
    <t>TRANSF. 400/225kV 765 ST-ELOI</t>
  </si>
  <si>
    <t>TRANSF. 400/225kV 766 ST-ELOI</t>
  </si>
  <si>
    <t>TRANSF. 400/225kV 761 PONTEAU</t>
  </si>
  <si>
    <t>TRANSF. 400/225kV 761 SAUSSET</t>
  </si>
  <si>
    <t>TRANSF. 400/225kV 761 SEREIN</t>
  </si>
  <si>
    <t>TRANSF. 400/225kV 762 SEREIN</t>
  </si>
  <si>
    <t>TRANSF. 400/225kV 761 ST-AVOLD</t>
  </si>
  <si>
    <t>TRANSF. 400/225kV 761 MARQUIS (LE)</t>
  </si>
  <si>
    <t>TRANSF. 400/225kV 763 MARQUIS (LE)</t>
  </si>
  <si>
    <t>TRANSF. 400/225kV 761 NEOULES</t>
  </si>
  <si>
    <t>TRANSF. 400/225kV 762 NEOULES</t>
  </si>
  <si>
    <t>TRANSF. 400/225kV 765  (769) VILLEVAUDE</t>
  </si>
  <si>
    <t>TRANSF. 400/225kV 761 BEAUMONT-MONTEUX</t>
  </si>
  <si>
    <t>TRANSF. 400/225kV 762 BEAUMONT-MONTEUX</t>
  </si>
  <si>
    <t>TRANSF. 400/225kV 761 AVELIN</t>
  </si>
  <si>
    <t>TRANSF. 400/225kV 762 AVELIN</t>
  </si>
  <si>
    <t>TRANSF. 400/225kV 763 AVELIN</t>
  </si>
  <si>
    <t>TRANSF. 400/225kV 761 ARGIA (BAYONNE SUD)</t>
  </si>
  <si>
    <t>TRANSF. 400/225kV 761 ARGOEUVES</t>
  </si>
  <si>
    <t>TRANSF. 400/225kV 763 ARGOEUVES</t>
  </si>
  <si>
    <t>TRANSF. 400/225kV 761 BAIXAS</t>
  </si>
  <si>
    <t>TRANSF. 400/225kV 762 BAIXAS</t>
  </si>
  <si>
    <t>TRANSF. 400/225kV 761 AVOINE (POSTE 400 KV)</t>
  </si>
  <si>
    <t>TRANSF. 400/225kV 762 ALBERTVILLE</t>
  </si>
  <si>
    <t>TRANSF. 400/225kV 763 ALBERTVILLE</t>
  </si>
  <si>
    <t>TRANSF. 400/225kV 761 BROC-CARROS (LE)</t>
  </si>
  <si>
    <t>TRANSF. 400/225kV 762 BROC-CARROS (LE)</t>
  </si>
  <si>
    <t>TRANSF. 400/225kV 761 ATTAQUES (LES)</t>
  </si>
  <si>
    <t>TRANSF. 400/225kV 762 ATTAQUES (LES)</t>
  </si>
  <si>
    <t>TRANSF. 400/225kV 761 CAZARIL</t>
  </si>
  <si>
    <t>TRANSF. 400/225kV 762 CAZARIL</t>
  </si>
  <si>
    <t>TRANSF. 400/225kV 761 BOISSE (LA)</t>
  </si>
  <si>
    <t>TRANSF. 400/225kV 763 CERGY</t>
  </si>
  <si>
    <t>TRANSF. 400/225kV 764 CERGY</t>
  </si>
  <si>
    <t>TRANSF. 400/225kV 765 CERGY</t>
  </si>
  <si>
    <t>TRANSF. 400/225kV 762 BOISSE (LA)</t>
  </si>
  <si>
    <t>TRANSF. 400/225kV 761 MORBRAS</t>
  </si>
  <si>
    <t>TRANSF. 400/225kV 762 MORBRAS</t>
  </si>
  <si>
    <t>TRANSF. 400/225kV 763 MORBRAS</t>
  </si>
  <si>
    <t>TRANSF. 400/225kV 764 MORBRAS</t>
  </si>
  <si>
    <t>TRANSF. 400/225kV 761 MARLENHEIM</t>
  </si>
  <si>
    <t>TRANSF. 400/225kV 762 MARLENHEIM</t>
  </si>
  <si>
    <t>TRANSF. 400/225kV 761 MIONS</t>
  </si>
  <si>
    <t>TRANSF. 400/225kV 762 MIONS</t>
  </si>
  <si>
    <t>TRANSF. 400/225kV 766 LOGELBACH</t>
  </si>
  <si>
    <t>TRANSF. 400/225kV 767 LOGELBACH</t>
  </si>
  <si>
    <t>TRANSF. 400/225kV 761 MAMBELIN</t>
  </si>
  <si>
    <t>TRANSF. 400/225kV 762 MAMBELIN</t>
  </si>
  <si>
    <t>TRANSF. 400/225kV 763 MAMBELIN</t>
  </si>
  <si>
    <t>TRANSF. 400/225kV 761 MANDARINS</t>
  </si>
  <si>
    <t>TRANSF. 400/225kV 763 MANDARINS</t>
  </si>
  <si>
    <t>TRANSF. 400/225kV 763 MIONS</t>
  </si>
  <si>
    <t>TRANSF. 400/225kV 761 MASTAING</t>
  </si>
  <si>
    <t>TRANSF. 400/225kV 762 MASTAING</t>
  </si>
  <si>
    <t>TRANSF. 400/225kV 761 MAZURES</t>
  </si>
  <si>
    <t>TRANSF. 400/225kV 763 MAZURES</t>
  </si>
  <si>
    <t>TRANSF. 400/225kV 761 LATENA</t>
  </si>
  <si>
    <t>TRANSF. 400/225kV 762 LATENA</t>
  </si>
  <si>
    <t>TRANSF. 400/225kV 763 LATENA</t>
  </si>
  <si>
    <t>TRANSF. 400/225kV 763 MARLENHEIM</t>
  </si>
  <si>
    <t>TRANSF. 400/225kV 761 MARMAGNE</t>
  </si>
  <si>
    <t>TRANSF. 400/225kV 763 LAUNAY</t>
  </si>
  <si>
    <t>TRANSF. 400/225kV 761 GROSNE</t>
  </si>
  <si>
    <t>TRANSF. 400/225kV 762 GROSNE</t>
  </si>
  <si>
    <t>TRANSF. 400/225kV 761 MARTYRE (LA)</t>
  </si>
  <si>
    <t>TRANSF. 400/225kV 762 MARTYRE (LA)</t>
  </si>
  <si>
    <t>TRANSF. 400/225kV 761 LESQUIVE</t>
  </si>
  <si>
    <t>TRANSF. 400/225kV 762 LESQUIVE</t>
  </si>
  <si>
    <t>TRANSF. 400/225kV 761 MOULAINE</t>
  </si>
  <si>
    <t>TRANSF. 400/225kV 762 MOULAINE</t>
  </si>
  <si>
    <t>TRANSF. 400/225kV 761 GRANDE-ILE</t>
  </si>
  <si>
    <t>TRANSF. 400/225kV 762 GRANDE-ILE</t>
  </si>
  <si>
    <t>TRANSF. 400/225kV 761 GRANZAY</t>
  </si>
  <si>
    <t>TRANSF. 400/225kV 762 GRANZAY</t>
  </si>
  <si>
    <t>TRANSF. 400/225kV 763 GRANZAY</t>
  </si>
  <si>
    <t>TRANSF. 400/225kV 761 FEUILLANE</t>
  </si>
  <si>
    <t>TRANSF. 400/225kV 761 GENISSIAT-POSTE</t>
  </si>
  <si>
    <t>TRANSF. 400/225kV 762 GENISSIAT-POSTE</t>
  </si>
  <si>
    <t>TRANSF. 400/225kV 761 JONQUIERES</t>
  </si>
  <si>
    <t>TRANSF. 400/225kV 761 EGUZON</t>
  </si>
  <si>
    <t>TRANSF. 400/225kV 762 BIANCON</t>
  </si>
  <si>
    <t>TRANSF. 400/225kV 761 TRICASTIN-POSTE (LE)</t>
  </si>
  <si>
    <t>TRANSF. 400/225kV 762 TRICASTIN-POSTE (LE)</t>
  </si>
  <si>
    <t>?</t>
  </si>
  <si>
    <t>TRANSF. 400/225kV 766 TRICASTIN-POSTE (LE)</t>
  </si>
  <si>
    <t>TRANSF. 400/225kV 762 CHESNOY (LE)</t>
  </si>
  <si>
    <t>TRANSF. 400/225kV 762 MARQUIS (LE)</t>
  </si>
  <si>
    <t>TRANSF. 400/225kV 765 TRICASTIN-POSTE (LE)</t>
  </si>
  <si>
    <t>TRANSF. 400/225kV 762 SAUSSET</t>
  </si>
  <si>
    <t>Identifiant géographique / Asset location</t>
  </si>
  <si>
    <t>Longueur / length (km)</t>
  </si>
  <si>
    <t>IST_E1 (Amp)</t>
  </si>
  <si>
    <t>IST_IS1 (Amp)</t>
  </si>
  <si>
    <t>IST_IS2 (Amp)</t>
  </si>
  <si>
    <t>IST_H1 (Amp)</t>
  </si>
  <si>
    <t>Rd1 à Prise moy / One-phase resistance at medium tap</t>
  </si>
  <si>
    <t>Rd2 à Prise moy / Two-phase resistance at medium tap</t>
  </si>
  <si>
    <t>Rd3 à Prise moy / Three-phase resistance at medium tap</t>
  </si>
  <si>
    <t>Xd1 à Prise moy / One-phase reactance at medium tap</t>
  </si>
  <si>
    <t>Xd2 à Prise moy / Two-phase reactance at medium tap</t>
  </si>
  <si>
    <t>Xd3 à Prise moy / Three-phase reactance at medium tap</t>
  </si>
  <si>
    <t>U1r sur Prise moy / Primary voltage</t>
  </si>
  <si>
    <t>U2r sur Prise moy / Secondary voltage</t>
  </si>
  <si>
    <t>IPE_T / ISTE: max intensity (Amp) in summer period</t>
  </si>
  <si>
    <t>IPH1_T / ISTH1: max intensity in Winter period</t>
  </si>
  <si>
    <t>Identifiant géographique/Asset location</t>
  </si>
  <si>
    <t xml:space="preserve">AGASSES (LES) </t>
  </si>
  <si>
    <t>JONQUIERES</t>
  </si>
  <si>
    <t>400kV</t>
  </si>
  <si>
    <t>1</t>
  </si>
  <si>
    <t>TAVEL</t>
  </si>
  <si>
    <t>AIRVAULT</t>
  </si>
  <si>
    <t>BONNEAU</t>
  </si>
  <si>
    <t>225kV</t>
  </si>
  <si>
    <t>JUMEAUX (LES)</t>
  </si>
  <si>
    <t>ALBERTVILLE</t>
  </si>
  <si>
    <t>CHAVANOD</t>
  </si>
  <si>
    <t>CONTAMINE</t>
  </si>
  <si>
    <t>LONGEFAN</t>
  </si>
  <si>
    <t>MALGOVERT</t>
  </si>
  <si>
    <t>VENTHON-POSTE</t>
  </si>
  <si>
    <t xml:space="preserve">ALBERTVILLE </t>
  </si>
  <si>
    <t>GRANDE-ILE</t>
  </si>
  <si>
    <t>MONTAGNY-LES-LANCHES</t>
  </si>
  <si>
    <t>2</t>
  </si>
  <si>
    <t>3</t>
  </si>
  <si>
    <t>ALLINGES</t>
  </si>
  <si>
    <t>CORNIER</t>
  </si>
  <si>
    <t>ANOULD</t>
  </si>
  <si>
    <t>ETIVAL</t>
  </si>
  <si>
    <t>AOSTE</t>
  </si>
  <si>
    <t>BISSY</t>
  </si>
  <si>
    <t>AQUEDUCS (LES)</t>
  </si>
  <si>
    <t>CIROLLIERS</t>
  </si>
  <si>
    <t xml:space="preserve">AQUEDUCS (LES) </t>
  </si>
  <si>
    <t>ARDOISE (L )</t>
  </si>
  <si>
    <t>MOTTE (LA) (VILLENEUVE-LES-AVIGNON)</t>
  </si>
  <si>
    <t xml:space="preserve">ARDOISE (L ) </t>
  </si>
  <si>
    <t>ARGIA (BAYONNE SUD)</t>
  </si>
  <si>
    <t>MOUGUERRE</t>
  </si>
  <si>
    <t xml:space="preserve">ARGIA (BAYONNE SUD) </t>
  </si>
  <si>
    <t>CANTEGRIT</t>
  </si>
  <si>
    <t>ARGIESANS</t>
  </si>
  <si>
    <t>ETUPES</t>
  </si>
  <si>
    <t>SIERENTZ</t>
  </si>
  <si>
    <t xml:space="preserve">ARGOEUVES </t>
  </si>
  <si>
    <t>BRAILLY-CORNEHOTTE</t>
  </si>
  <si>
    <t>ARGOEUVES</t>
  </si>
  <si>
    <t>BLOCAUX</t>
  </si>
  <si>
    <t>BEAUCHAMPS</t>
  </si>
  <si>
    <t>CHEVALET</t>
  </si>
  <si>
    <t>MANDARINS</t>
  </si>
  <si>
    <t>PENLY (POSTE EVACUATION)</t>
  </si>
  <si>
    <t>TERRIER</t>
  </si>
  <si>
    <t>ARLOD</t>
  </si>
  <si>
    <t>GENISSIAT-POSTE</t>
  </si>
  <si>
    <t>ARNAGE</t>
  </si>
  <si>
    <t>QUINTES (LES)</t>
  </si>
  <si>
    <t>ARRIGHI</t>
  </si>
  <si>
    <t>CHARENTON</t>
  </si>
  <si>
    <t>MORBRAS</t>
  </si>
  <si>
    <t>VILLENEUVE-ST-GEORGES</t>
  </si>
  <si>
    <t>ATTAQUES (LES)</t>
  </si>
  <si>
    <t>ECHINGHEN</t>
  </si>
  <si>
    <t>WARANDE</t>
  </si>
  <si>
    <t>AUBE</t>
  </si>
  <si>
    <t>COMMERVEIL</t>
  </si>
  <si>
    <t>MEZEROLLES</t>
  </si>
  <si>
    <t>AUBUSSON</t>
  </si>
  <si>
    <t>EGUZON</t>
  </si>
  <si>
    <t>MOLE (LA)</t>
  </si>
  <si>
    <t>AULNOYE</t>
  </si>
  <si>
    <t>PONT-SUR-SAMBRE</t>
  </si>
  <si>
    <t>AUSSOIS</t>
  </si>
  <si>
    <t>PRAZ-ST-ANDRE</t>
  </si>
  <si>
    <t>AUZAT</t>
  </si>
  <si>
    <t>TARASCON</t>
  </si>
  <si>
    <t>AVALLON</t>
  </si>
  <si>
    <t>VIGNOL</t>
  </si>
  <si>
    <t>AVELIN</t>
  </si>
  <si>
    <t>COURRIERES</t>
  </si>
  <si>
    <t xml:space="preserve">AVELIN </t>
  </si>
  <si>
    <t>MASTAING</t>
  </si>
  <si>
    <t>GAVRELLE</t>
  </si>
  <si>
    <t>WEPPES</t>
  </si>
  <si>
    <t>AVIGNON (POSTE)</t>
  </si>
  <si>
    <t>CHATEAURENARD</t>
  </si>
  <si>
    <t xml:space="preserve">AVOINE (POSTE 400 KV) </t>
  </si>
  <si>
    <t>DISTRE</t>
  </si>
  <si>
    <t>LARCAY</t>
  </si>
  <si>
    <t>AVOINE (POSTE 400 KV)</t>
  </si>
  <si>
    <t>AVOINE</t>
  </si>
  <si>
    <t>BROC</t>
  </si>
  <si>
    <t>CARROS (LE) - LINGOSTIERE</t>
  </si>
  <si>
    <t>CARROS (LE) - TRINITE-VICTOR</t>
  </si>
  <si>
    <t>CARROS (LE) - BIANCON</t>
  </si>
  <si>
    <t>CARROS (LE)-BIANCON</t>
  </si>
  <si>
    <t>BRAILLY</t>
  </si>
  <si>
    <t>CORNEHOTTE - SORRUS</t>
  </si>
  <si>
    <t>BELLE</t>
  </si>
  <si>
    <t>EPINE - DOMLOUP</t>
  </si>
  <si>
    <t>EPINE-RANCE-POSTE</t>
  </si>
  <si>
    <t>BEAUMONT</t>
  </si>
  <si>
    <t>MONTEUX-VALENCE</t>
  </si>
  <si>
    <t>MONTEUX-GAMPALOUP</t>
  </si>
  <si>
    <t>MONTEUX-CHAFFARD (LE)</t>
  </si>
  <si>
    <t>MONTEUX-COULANGE</t>
  </si>
  <si>
    <t>BOIS</t>
  </si>
  <si>
    <t>TOLLOT - GENISSIAT-POSTE</t>
  </si>
  <si>
    <t>BACALAN</t>
  </si>
  <si>
    <t>BRUGES</t>
  </si>
  <si>
    <t>MARQUIS (LE)</t>
  </si>
  <si>
    <t xml:space="preserve">BAIXAS </t>
  </si>
  <si>
    <t>GAUDIERE (LA)</t>
  </si>
  <si>
    <t>LA GAUDIERE</t>
  </si>
  <si>
    <t xml:space="preserve">BALARUC </t>
  </si>
  <si>
    <t>FLORENSAC</t>
  </si>
  <si>
    <t>MONTPELLIER</t>
  </si>
  <si>
    <t>BALMA (POSTE)</t>
  </si>
  <si>
    <t>VERFEIL</t>
  </si>
  <si>
    <t xml:space="preserve">BARBUISE </t>
  </si>
  <si>
    <t>CRENEY</t>
  </si>
  <si>
    <t>FOSSES (LES)</t>
  </si>
  <si>
    <t xml:space="preserve">BARNABOS </t>
  </si>
  <si>
    <t>BARNABOS</t>
  </si>
  <si>
    <t>REMISE</t>
  </si>
  <si>
    <t>ROUGEMONTIER</t>
  </si>
  <si>
    <t>VAUPALIERE (LA)</t>
  </si>
  <si>
    <t>BASTILLAC</t>
  </si>
  <si>
    <t>LANNEMEZAN</t>
  </si>
  <si>
    <t>BATZENDORF</t>
  </si>
  <si>
    <t>MARLENHEIM</t>
  </si>
  <si>
    <t xml:space="preserve">BAYET </t>
  </si>
  <si>
    <t>MONTVICQ</t>
  </si>
  <si>
    <t>BAYET</t>
  </si>
  <si>
    <t>RULHAT</t>
  </si>
  <si>
    <t>SEMINAIRE</t>
  </si>
  <si>
    <t>VOLVIC</t>
  </si>
  <si>
    <t>GAUGLIN</t>
  </si>
  <si>
    <t>GREPILLES</t>
  </si>
  <si>
    <t>MARMAGNE</t>
  </si>
  <si>
    <t>ST-ELOI</t>
  </si>
  <si>
    <t xml:space="preserve">BERGE </t>
  </si>
  <si>
    <t>MARSILLON</t>
  </si>
  <si>
    <t>BERGHOLZ</t>
  </si>
  <si>
    <t>BEZAUMONT</t>
  </si>
  <si>
    <t>CROIX-DE-METZ</t>
  </si>
  <si>
    <t>CUSTINE</t>
  </si>
  <si>
    <t>VANDIERES</t>
  </si>
  <si>
    <t xml:space="preserve">BEZAUMONT </t>
  </si>
  <si>
    <t>HOUDREVILLE</t>
  </si>
  <si>
    <t>VIGY</t>
  </si>
  <si>
    <t>BEZON</t>
  </si>
  <si>
    <t>POTEAU ROUGE</t>
  </si>
  <si>
    <t>PONTCHATEAU</t>
  </si>
  <si>
    <t xml:space="preserve">BIANCON </t>
  </si>
  <si>
    <t>FREJUS</t>
  </si>
  <si>
    <t>BIANCON</t>
  </si>
  <si>
    <t>MOUGINS</t>
  </si>
  <si>
    <t>PLAN-DE-GRASSE</t>
  </si>
  <si>
    <t>TRANS</t>
  </si>
  <si>
    <t xml:space="preserve">BOISSE (LA) </t>
  </si>
  <si>
    <t>CAILLOUX-SUR-FONTAINES</t>
  </si>
  <si>
    <t>CUSSET-POSTE</t>
  </si>
  <si>
    <t>ST-VULBAS-EST</t>
  </si>
  <si>
    <t>MIONS</t>
  </si>
  <si>
    <t>CHAFFARD (LE)</t>
  </si>
  <si>
    <t>BOLLENE</t>
  </si>
  <si>
    <t>CHATEAUNEUF-DU-RHONE</t>
  </si>
  <si>
    <t>TERRADOU</t>
  </si>
  <si>
    <t>TRICASTIN-POSTE (LE)</t>
  </si>
  <si>
    <t xml:space="preserve">BOLLENE </t>
  </si>
  <si>
    <t>ORANGERIE (L)</t>
  </si>
  <si>
    <t>VALDIVIENNE</t>
  </si>
  <si>
    <t xml:space="preserve">BONNIERES </t>
  </si>
  <si>
    <t>BOUDEYRE</t>
  </si>
  <si>
    <t>MONTPEZAT</t>
  </si>
  <si>
    <t>BOUTRE</t>
  </si>
  <si>
    <t>COUDON (LE)</t>
  </si>
  <si>
    <t>PLAN-D ORGON</t>
  </si>
  <si>
    <t>SAINTE-TULLE 1</t>
  </si>
  <si>
    <t xml:space="preserve">BOUTRE </t>
  </si>
  <si>
    <t>PRIONNET</t>
  </si>
  <si>
    <t xml:space="preserve">BRAUD </t>
  </si>
  <si>
    <t>PREGUILLAC</t>
  </si>
  <si>
    <t>BRAUD</t>
  </si>
  <si>
    <t>CUBNEZAIS</t>
  </si>
  <si>
    <t>4</t>
  </si>
  <si>
    <t xml:space="preserve">BRENS </t>
  </si>
  <si>
    <t>PELISSIER</t>
  </si>
  <si>
    <t>BRENNILIS</t>
  </si>
  <si>
    <t>MARTYRE (LA)</t>
  </si>
  <si>
    <t>PLEYBER-CHRIST</t>
  </si>
  <si>
    <t>BREUIL (LE)</t>
  </si>
  <si>
    <t>GODIN</t>
  </si>
  <si>
    <t>PEYRAT-LE-CHATEAU</t>
  </si>
  <si>
    <t xml:space="preserve">BREUIL (LE) </t>
  </si>
  <si>
    <t>RUEYRES</t>
  </si>
  <si>
    <t>PESSAC</t>
  </si>
  <si>
    <t>BUIRE</t>
  </si>
  <si>
    <t>BEAULIEU</t>
  </si>
  <si>
    <t>FARRADIERE (LA)</t>
  </si>
  <si>
    <t>GRANZAY</t>
  </si>
  <si>
    <t>SIRMIERE</t>
  </si>
  <si>
    <t>BEAUREGARD (SAINT</t>
  </si>
  <si>
    <t>LAURENT-NOUAN)-CHAINGY</t>
  </si>
  <si>
    <t>BEAUTOR (POSTE)</t>
  </si>
  <si>
    <t>CAPELLE (LA)</t>
  </si>
  <si>
    <t>LONG-CHAMP (LE)</t>
  </si>
  <si>
    <t>LATENA</t>
  </si>
  <si>
    <t>SETIER</t>
  </si>
  <si>
    <t xml:space="preserve">BOURGUIGNON </t>
  </si>
  <si>
    <t>MAMBELIN</t>
  </si>
  <si>
    <t>CROIX</t>
  </si>
  <si>
    <t>DE-METZ-LANEUVEVILLE</t>
  </si>
  <si>
    <t>DE-METZ-VOID</t>
  </si>
  <si>
    <t>CHAMPS</t>
  </si>
  <si>
    <t>REGNAUD-VIELMOULIN</t>
  </si>
  <si>
    <t>CHATEAUNEUF</t>
  </si>
  <si>
    <t>DU-RHONE-LOGIS-NEUF</t>
  </si>
  <si>
    <t>DU-RHONE - TRICASTIN-POSTE (LE)</t>
  </si>
  <si>
    <t xml:space="preserve">CALAN </t>
  </si>
  <si>
    <t>POTEAU-ROUGE</t>
  </si>
  <si>
    <t>CORDEMAIS-POSTE</t>
  </si>
  <si>
    <t>NAOUTOT</t>
  </si>
  <si>
    <t>SAUCATS</t>
  </si>
  <si>
    <t xml:space="preserve">CANTEGRIT </t>
  </si>
  <si>
    <t xml:space="preserve">CAPELLE (LA) </t>
  </si>
  <si>
    <t>LONNY</t>
  </si>
  <si>
    <t>CARRIERES</t>
  </si>
  <si>
    <t>MORU</t>
  </si>
  <si>
    <t xml:space="preserve">CARRIERES </t>
  </si>
  <si>
    <t>PLESSIS-GASSOT</t>
  </si>
  <si>
    <t>CAZARIL</t>
  </si>
  <si>
    <t>JALIS</t>
  </si>
  <si>
    <t xml:space="preserve">CAZARIL </t>
  </si>
  <si>
    <t xml:space="preserve">CHAMBRY </t>
  </si>
  <si>
    <t>MERY-SUR-SEINE</t>
  </si>
  <si>
    <t xml:space="preserve">CERGY </t>
  </si>
  <si>
    <t>CERGY</t>
  </si>
  <si>
    <t>PORCHEVILLE</t>
  </si>
  <si>
    <t>PUISEUX</t>
  </si>
  <si>
    <t>CERNAY</t>
  </si>
  <si>
    <t>VESLE</t>
  </si>
  <si>
    <t>CHABOSSIERE (LA)</t>
  </si>
  <si>
    <t>CHEVIRE</t>
  </si>
  <si>
    <t xml:space="preserve">CHAFFARD (LE) </t>
  </si>
  <si>
    <t>COULANGE</t>
  </si>
  <si>
    <t>CHAMPAGNIER</t>
  </si>
  <si>
    <t>PIVOZ-CORDIER</t>
  </si>
  <si>
    <t>ST-VULBAS-OUEST</t>
  </si>
  <si>
    <t>CHAINGY</t>
  </si>
  <si>
    <t>DAMBRON</t>
  </si>
  <si>
    <t xml:space="preserve">CHAINGY </t>
  </si>
  <si>
    <t>VERGER</t>
  </si>
  <si>
    <t>CHALON</t>
  </si>
  <si>
    <t>CHAMPVANS</t>
  </si>
  <si>
    <t>GROSNE</t>
  </si>
  <si>
    <t xml:space="preserve">CHANCEAUX </t>
  </si>
  <si>
    <t>VILLERBON</t>
  </si>
  <si>
    <t>CHANCEAUX</t>
  </si>
  <si>
    <t>CHANCENAY</t>
  </si>
  <si>
    <t>REVIGNY</t>
  </si>
  <si>
    <t xml:space="preserve">CHARPENAY </t>
  </si>
  <si>
    <t>CHARPENAY</t>
  </si>
  <si>
    <t>ECHALAS</t>
  </si>
  <si>
    <t>CHESNOY (LE)</t>
  </si>
  <si>
    <t>COURTRY</t>
  </si>
  <si>
    <t>NEMOURS</t>
  </si>
  <si>
    <t>ROUSSON</t>
  </si>
  <si>
    <t xml:space="preserve">CHESNOY (LE) </t>
  </si>
  <si>
    <t>TABARDERIE</t>
  </si>
  <si>
    <t>MERLATIERE</t>
  </si>
  <si>
    <t>VERTOU</t>
  </si>
  <si>
    <t xml:space="preserve">CHEVALET </t>
  </si>
  <si>
    <t>CHOLET</t>
  </si>
  <si>
    <t xml:space="preserve">CHOLET </t>
  </si>
  <si>
    <t>MAUGES (LES)</t>
  </si>
  <si>
    <t>VAL-DE-SEVRE</t>
  </si>
  <si>
    <t>CHOOZ</t>
  </si>
  <si>
    <t>MAZURES</t>
  </si>
  <si>
    <t xml:space="preserve">CIROLLIERS </t>
  </si>
  <si>
    <t>LOGES (LES)</t>
  </si>
  <si>
    <t>GATINAIS</t>
  </si>
  <si>
    <t>VILLEJUST</t>
  </si>
  <si>
    <t>CISSAC</t>
  </si>
  <si>
    <t>CIZE</t>
  </si>
  <si>
    <t>FLEYRIAT</t>
  </si>
  <si>
    <t>IZERNORE</t>
  </si>
  <si>
    <t>CLEON</t>
  </si>
  <si>
    <t>GRAND-COURONNE</t>
  </si>
  <si>
    <t>MANOIR (LE)</t>
  </si>
  <si>
    <t>COLAYRAC</t>
  </si>
  <si>
    <t>DONZAC</t>
  </si>
  <si>
    <t>GUPIE</t>
  </si>
  <si>
    <t>CHAMPFLEUR</t>
  </si>
  <si>
    <t>COMPIEGNE</t>
  </si>
  <si>
    <t xml:space="preserve">CONCARNEAU </t>
  </si>
  <si>
    <t>CONCARNEAU</t>
  </si>
  <si>
    <t>SQUIVIDAN</t>
  </si>
  <si>
    <t>CONFLUENT</t>
  </si>
  <si>
    <t>PARISET</t>
  </si>
  <si>
    <t>GRAND-COEUR</t>
  </si>
  <si>
    <t>COQUAINVILLIERS</t>
  </si>
  <si>
    <t>DRONNIERE (LA)</t>
  </si>
  <si>
    <t>TOURBE</t>
  </si>
  <si>
    <t>CORDEMAIS</t>
  </si>
  <si>
    <t>POSTE-GUERSAC</t>
  </si>
  <si>
    <t>POSTE - POTEAU-ROUGE</t>
  </si>
  <si>
    <t>POSTE-PONTCHATEAU</t>
  </si>
  <si>
    <t>POSTE-ST-JOSEPH</t>
  </si>
  <si>
    <t>P - LOUISFERT (poste F)</t>
  </si>
  <si>
    <t>POSTE-DISTRE</t>
  </si>
  <si>
    <t>P-LOUISFERT (poste F)</t>
  </si>
  <si>
    <t>POSTE-MARTYRE (LA)</t>
  </si>
  <si>
    <t>CORBIERE (LA)</t>
  </si>
  <si>
    <t>PRESSY</t>
  </si>
  <si>
    <t xml:space="preserve">CORNIER </t>
  </si>
  <si>
    <t>COSSIGNY</t>
  </si>
  <si>
    <t>COUCHEY</t>
  </si>
  <si>
    <t>VIELMOULIN</t>
  </si>
  <si>
    <t>ESCAILLON (L )</t>
  </si>
  <si>
    <t xml:space="preserve">COUDON (LE) </t>
  </si>
  <si>
    <t>NEOULES</t>
  </si>
  <si>
    <t xml:space="preserve">COULANGE </t>
  </si>
  <si>
    <t>EYBENS</t>
  </si>
  <si>
    <t>GRISOLLES</t>
  </si>
  <si>
    <t>MOIRANS</t>
  </si>
  <si>
    <t>SERRE-PONCON</t>
  </si>
  <si>
    <t xml:space="preserve">CHAMPAGNIER </t>
  </si>
  <si>
    <t xml:space="preserve">CHAMPAGNOLE </t>
  </si>
  <si>
    <t>FRASNE</t>
  </si>
  <si>
    <t>CHAMPAGNOLE</t>
  </si>
  <si>
    <t>PALENTE</t>
  </si>
  <si>
    <t>PYMONT</t>
  </si>
  <si>
    <t>CRECHETS (LES)</t>
  </si>
  <si>
    <t>GUARBECQUE</t>
  </si>
  <si>
    <t xml:space="preserve">CRECHETS (LES) </t>
  </si>
  <si>
    <t xml:space="preserve">CRENEY </t>
  </si>
  <si>
    <t>FRONCLES</t>
  </si>
  <si>
    <t>ROSIERES</t>
  </si>
  <si>
    <t xml:space="preserve">CREYS </t>
  </si>
  <si>
    <t>CREYS</t>
  </si>
  <si>
    <t>GREZILLAC</t>
  </si>
  <si>
    <t>MONTGUYON</t>
  </si>
  <si>
    <t>TUILIERES</t>
  </si>
  <si>
    <t xml:space="preserve">CUBNEZAIS </t>
  </si>
  <si>
    <t>PLAUD</t>
  </si>
  <si>
    <t>CHAUSSEE (LA)</t>
  </si>
  <si>
    <t>RECY</t>
  </si>
  <si>
    <t>SENART</t>
  </si>
  <si>
    <t xml:space="preserve">DAMBRON </t>
  </si>
  <si>
    <t>YVELINES-OUEST</t>
  </si>
  <si>
    <t>DAMERY</t>
  </si>
  <si>
    <t>NOGENTEL</t>
  </si>
  <si>
    <t>DANTOU</t>
  </si>
  <si>
    <t>VERLHAGUET</t>
  </si>
  <si>
    <t xml:space="preserve">DARSE </t>
  </si>
  <si>
    <t>FEUILLANE</t>
  </si>
  <si>
    <t>DARSE</t>
  </si>
  <si>
    <t>RASSUEN</t>
  </si>
  <si>
    <t>DECHY</t>
  </si>
  <si>
    <t xml:space="preserve">DISTRE </t>
  </si>
  <si>
    <t xml:space="preserve">DOBERIE </t>
  </si>
  <si>
    <t>RANCE-POSTE</t>
  </si>
  <si>
    <t>TREGUEUX</t>
  </si>
  <si>
    <t xml:space="preserve">DOMLOUP </t>
  </si>
  <si>
    <t>LAUNAY</t>
  </si>
  <si>
    <t>LOUISFERT (poste F)</t>
  </si>
  <si>
    <t>DOMLOUP</t>
  </si>
  <si>
    <t>PLAINE HAUTE</t>
  </si>
  <si>
    <t xml:space="preserve">DONZAC </t>
  </si>
  <si>
    <t>LESQUIVE</t>
  </si>
  <si>
    <t>DONZENAC</t>
  </si>
  <si>
    <t>FEROUGE</t>
  </si>
  <si>
    <t>FLERS</t>
  </si>
  <si>
    <t xml:space="preserve">DRONNIERE (LA) </t>
  </si>
  <si>
    <t>ENCO</t>
  </si>
  <si>
    <t>DE-BOTTE-ESCAILLON (L )</t>
  </si>
  <si>
    <t>DE-BOTTE-PALUN (LA)</t>
  </si>
  <si>
    <t>DE-BOTTE - RABATAU</t>
  </si>
  <si>
    <t>DE-BOTTE - REALTOR</t>
  </si>
  <si>
    <t xml:space="preserve">ECHALAS </t>
  </si>
  <si>
    <t>GIVORS</t>
  </si>
  <si>
    <t>RIVIERE (LA)</t>
  </si>
  <si>
    <t>SOLEIL (LE)</t>
  </si>
  <si>
    <t>SORRUS</t>
  </si>
  <si>
    <t>MAUREIX (LE)</t>
  </si>
  <si>
    <t>MOUSSEAUX</t>
  </si>
  <si>
    <t>MONTLUCON</t>
  </si>
  <si>
    <t>STE-FEYRE</t>
  </si>
  <si>
    <t xml:space="preserve">EGUZON </t>
  </si>
  <si>
    <t xml:space="preserve"> MARMAGNE</t>
  </si>
  <si>
    <t>ELANCOURT</t>
  </si>
  <si>
    <t>ST-AUBIN</t>
  </si>
  <si>
    <t>ENVAL</t>
  </si>
  <si>
    <t>ISSOIRE</t>
  </si>
  <si>
    <t xml:space="preserve">ESCAILLON (L ) </t>
  </si>
  <si>
    <t>FALLOU</t>
  </si>
  <si>
    <t>NOVION</t>
  </si>
  <si>
    <t xml:space="preserve">FALLOU </t>
  </si>
  <si>
    <t>FAMARS</t>
  </si>
  <si>
    <t>GROS-CAILLOU</t>
  </si>
  <si>
    <t>TALAMET</t>
  </si>
  <si>
    <t>LAVERA</t>
  </si>
  <si>
    <t xml:space="preserve">FEUILLANE </t>
  </si>
  <si>
    <t>PONTEAU</t>
  </si>
  <si>
    <t>ST-CHAMAS</t>
  </si>
  <si>
    <t xml:space="preserve">FLANDRE </t>
  </si>
  <si>
    <t>ROMAINVILLE</t>
  </si>
  <si>
    <t>FLEAC</t>
  </si>
  <si>
    <t>NIORT</t>
  </si>
  <si>
    <t>SANILHAC</t>
  </si>
  <si>
    <t>VOUGLANS</t>
  </si>
  <si>
    <t>FLOIRAC</t>
  </si>
  <si>
    <t xml:space="preserve">FLORENSAC </t>
  </si>
  <si>
    <t>ST VINCENT</t>
  </si>
  <si>
    <t>FONT (LA)</t>
  </si>
  <si>
    <t>RIORGES</t>
  </si>
  <si>
    <t xml:space="preserve">FOUSCAIS </t>
  </si>
  <si>
    <t>TAMAREAU</t>
  </si>
  <si>
    <t xml:space="preserve">FRASNE </t>
  </si>
  <si>
    <t>BANS-GIVORS</t>
  </si>
  <si>
    <t>GROS</t>
  </si>
  <si>
    <t>CAILLOU-MASTAING</t>
  </si>
  <si>
    <t>GRAND</t>
  </si>
  <si>
    <t>COURONNE-ROUGEMONTIER</t>
  </si>
  <si>
    <t>COURONNE-ST ETIENNE DU ROUVRAY</t>
  </si>
  <si>
    <t>COURONNE-VAUPALIERE (LA)</t>
  </si>
  <si>
    <t>QUEVILLY-VAUPALIERE (LA)</t>
  </si>
  <si>
    <t>GRANDE</t>
  </si>
  <si>
    <t>SYNTHE-HOLQUE</t>
  </si>
  <si>
    <t>SYNTHE-WARANDE</t>
  </si>
  <si>
    <t xml:space="preserve">GAMPALOUP </t>
  </si>
  <si>
    <t>PONT-EVEQUE</t>
  </si>
  <si>
    <t xml:space="preserve">GANGES </t>
  </si>
  <si>
    <t>ST VICTOR</t>
  </si>
  <si>
    <t>VIRADEL</t>
  </si>
  <si>
    <t>GARCHIZY</t>
  </si>
  <si>
    <t xml:space="preserve">GATINAIS </t>
  </si>
  <si>
    <t xml:space="preserve">LA GAUDIERE </t>
  </si>
  <si>
    <t>LIVIERE</t>
  </si>
  <si>
    <t>MOREAU</t>
  </si>
  <si>
    <t xml:space="preserve">GAUDIERE (LA) </t>
  </si>
  <si>
    <t>ISSEL</t>
  </si>
  <si>
    <t>PERTAIN</t>
  </si>
  <si>
    <t>GENISSIAT</t>
  </si>
  <si>
    <t>POSTE-IZERNORE</t>
  </si>
  <si>
    <t>POSTE-SERRIERES</t>
  </si>
  <si>
    <t>POSTE-VOUGLANS</t>
  </si>
  <si>
    <t>POSTE - VIELMOULIN</t>
  </si>
  <si>
    <t>POSTE-VIELMOULIN</t>
  </si>
  <si>
    <t>GINESTOUS</t>
  </si>
  <si>
    <t xml:space="preserve">GIVORS </t>
  </si>
  <si>
    <t>ST-VICTOR</t>
  </si>
  <si>
    <t xml:space="preserve">GOURJADE </t>
  </si>
  <si>
    <t>GRAFFENSTADEN</t>
  </si>
  <si>
    <t>SCHEER</t>
  </si>
  <si>
    <t>ST-FLORENT</t>
  </si>
  <si>
    <t xml:space="preserve">GRANZAY </t>
  </si>
  <si>
    <t>GUEUGNON</t>
  </si>
  <si>
    <t>MACON</t>
  </si>
  <si>
    <t xml:space="preserve">GROSNE </t>
  </si>
  <si>
    <t xml:space="preserve">GUEBWILLER </t>
  </si>
  <si>
    <t>LOGELBACH</t>
  </si>
  <si>
    <t>VOGELGRUN</t>
  </si>
  <si>
    <t xml:space="preserve">HARCOURT (POSTE BLINDE) </t>
  </si>
  <si>
    <t>RAIE-TORTUE</t>
  </si>
  <si>
    <t>HARCOURT (POSTE BLINDE)</t>
  </si>
  <si>
    <t xml:space="preserve">HAVRE (LE) (POSTE) </t>
  </si>
  <si>
    <t>PONT-SEPT</t>
  </si>
  <si>
    <t>HOLQUE</t>
  </si>
  <si>
    <t>LONGUENESSE</t>
  </si>
  <si>
    <t xml:space="preserve">HOUDREVILLE </t>
  </si>
  <si>
    <t>VINCEY</t>
  </si>
  <si>
    <t>HOURAT (LE)</t>
  </si>
  <si>
    <t>MIEGEBAT</t>
  </si>
  <si>
    <t>ILE</t>
  </si>
  <si>
    <t>NAPOLEON-LUTTERBACH</t>
  </si>
  <si>
    <t>NAPOLEON - OTTMARSHEIM</t>
  </si>
  <si>
    <t xml:space="preserve">ISSEL </t>
  </si>
  <si>
    <t>LIGNAT</t>
  </si>
  <si>
    <t>PRATCLAUX</t>
  </si>
  <si>
    <t>ST-CESAIRE</t>
  </si>
  <si>
    <t xml:space="preserve">JONQUIERES </t>
  </si>
  <si>
    <t>KEMBS</t>
  </si>
  <si>
    <t>OTTMARSHEIM</t>
  </si>
  <si>
    <t>LONG</t>
  </si>
  <si>
    <t>CHAMP (LE) - SOISSONS-NOTRE-DAME</t>
  </si>
  <si>
    <t>LOGIS</t>
  </si>
  <si>
    <t>NEUF-VALENCE</t>
  </si>
  <si>
    <t>LANDERNEAU</t>
  </si>
  <si>
    <t>LOSCOAT</t>
  </si>
  <si>
    <t>LANDRES</t>
  </si>
  <si>
    <t>MOULAINE</t>
  </si>
  <si>
    <t>MONTOIS</t>
  </si>
  <si>
    <t>STENAY</t>
  </si>
  <si>
    <t>PRAGNERES</t>
  </si>
  <si>
    <t>ROYE</t>
  </si>
  <si>
    <t xml:space="preserve">LATENA </t>
  </si>
  <si>
    <t>VILLEVAUDE</t>
  </si>
  <si>
    <t xml:space="preserve">LAUNAY </t>
  </si>
  <si>
    <t>TAUTE</t>
  </si>
  <si>
    <t xml:space="preserve"> </t>
  </si>
  <si>
    <t>PORT-DE-BOUC (CLIENT)</t>
  </si>
  <si>
    <t xml:space="preserve">LAVERA </t>
  </si>
  <si>
    <t>SEPTEMES</t>
  </si>
  <si>
    <t>LEGUEVIN</t>
  </si>
  <si>
    <t xml:space="preserve">LEGUEVIN </t>
  </si>
  <si>
    <t>PORTET-ST-SIMON</t>
  </si>
  <si>
    <t>LESCAR</t>
  </si>
  <si>
    <t xml:space="preserve">LESQUIVE </t>
  </si>
  <si>
    <t>LINGOSTIERE</t>
  </si>
  <si>
    <t>TRINITE-VICTOR</t>
  </si>
  <si>
    <t xml:space="preserve">LIVIERE </t>
  </si>
  <si>
    <t xml:space="preserve">LOGELBACH </t>
  </si>
  <si>
    <t>MUHLBACH</t>
  </si>
  <si>
    <t xml:space="preserve">LONNY </t>
  </si>
  <si>
    <t>LUMES</t>
  </si>
  <si>
    <t>MOHON</t>
  </si>
  <si>
    <t xml:space="preserve">LUMES </t>
  </si>
  <si>
    <t>LUTTERBACH</t>
  </si>
  <si>
    <t>MITRY</t>
  </si>
  <si>
    <t>MORY (E.D.F.)-SAUSSET</t>
  </si>
  <si>
    <t>MORY (E.D.F.)-VILLEVAUDE</t>
  </si>
  <si>
    <t>MERY</t>
  </si>
  <si>
    <t>SUR-SEINE - VESLE</t>
  </si>
  <si>
    <t>SUR-SEINE - VIELMOULIN</t>
  </si>
  <si>
    <t>SUR-SEINE-VIELMOULIN</t>
  </si>
  <si>
    <t>PASSY</t>
  </si>
  <si>
    <t>MALINTRAT</t>
  </si>
  <si>
    <t>PONTARLIER</t>
  </si>
  <si>
    <t>PUSY</t>
  </si>
  <si>
    <t xml:space="preserve">MAMBELIN </t>
  </si>
  <si>
    <t xml:space="preserve">MANDARINS </t>
  </si>
  <si>
    <t>ST-PIERRE-DE-BAILLEUL</t>
  </si>
  <si>
    <t>MARGERIDE</t>
  </si>
  <si>
    <t xml:space="preserve">MARLENHEIM </t>
  </si>
  <si>
    <t>VARENNES (-SUR-FOUZON)</t>
  </si>
  <si>
    <t xml:space="preserve">MARMAGNE </t>
  </si>
  <si>
    <t>MASQUET</t>
  </si>
  <si>
    <t>PERIZET (LE)</t>
  </si>
  <si>
    <t>MAUBEUGE</t>
  </si>
  <si>
    <t xml:space="preserve">MENUEL </t>
  </si>
  <si>
    <t>TOLLEVAST</t>
  </si>
  <si>
    <t>MENUEL</t>
  </si>
  <si>
    <t xml:space="preserve">MERLATIERE </t>
  </si>
  <si>
    <t>SOULLANS</t>
  </si>
  <si>
    <t xml:space="preserve">MEZEROLLES </t>
  </si>
  <si>
    <t>TILLEUL</t>
  </si>
  <si>
    <t>MOUCHE (LA)</t>
  </si>
  <si>
    <t>VENISSIEUX</t>
  </si>
  <si>
    <t xml:space="preserve">MIONS </t>
  </si>
  <si>
    <t xml:space="preserve">MOLIERE </t>
  </si>
  <si>
    <t xml:space="preserve">MORBRAS </t>
  </si>
  <si>
    <t xml:space="preserve">MOULAINE </t>
  </si>
  <si>
    <t xml:space="preserve">MARQUIS (LE) </t>
  </si>
  <si>
    <t xml:space="preserve">MONTEZIC (POSTE EXTERIEUR) </t>
  </si>
  <si>
    <t>SAINT HUBERT</t>
  </si>
  <si>
    <t xml:space="preserve">MONTPELLIER </t>
  </si>
  <si>
    <t xml:space="preserve">MUHLBACH </t>
  </si>
  <si>
    <t>VILLEMANDEUR</t>
  </si>
  <si>
    <t>VINS</t>
  </si>
  <si>
    <t xml:space="preserve">NEOULES </t>
  </si>
  <si>
    <t>REALTOR</t>
  </si>
  <si>
    <t xml:space="preserve">NIORT </t>
  </si>
  <si>
    <t>ORMES</t>
  </si>
  <si>
    <t>ONET</t>
  </si>
  <si>
    <t>LE-CHATEAU-RUEYRES</t>
  </si>
  <si>
    <t>PRAZ</t>
  </si>
  <si>
    <t>ST-ANDRE-SAUSSAZ II (LA)</t>
  </si>
  <si>
    <t>PIED</t>
  </si>
  <si>
    <t>DE-BORNE - PRATCLAUX</t>
  </si>
  <si>
    <t>PLESSIS</t>
  </si>
  <si>
    <t>GASSOT - SAUSSET</t>
  </si>
  <si>
    <t>GASSOT - SEINE</t>
  </si>
  <si>
    <t>GASSOT - TERRIER</t>
  </si>
  <si>
    <t>GASSOT - VILLEVAUDE</t>
  </si>
  <si>
    <t>ROSPEZ</t>
  </si>
  <si>
    <t>PORT</t>
  </si>
  <si>
    <t>JEROME-ROUGEMONTIER</t>
  </si>
  <si>
    <t>JEROME-SANDOUVILLE</t>
  </si>
  <si>
    <t>JEROME-VAUPALIERE (LA)</t>
  </si>
  <si>
    <t>PLAN</t>
  </si>
  <si>
    <t>D ORGON - ROQUEROUSSE</t>
  </si>
  <si>
    <t>D ORGON-TAVEL</t>
  </si>
  <si>
    <t>PETITE</t>
  </si>
  <si>
    <t>ROSSELLE-SARREGUEMINES</t>
  </si>
  <si>
    <t>ROSSELLE-ST-AVOLD</t>
  </si>
  <si>
    <t>POTEAU</t>
  </si>
  <si>
    <t>ROUGE - SQUIVIDAN</t>
  </si>
  <si>
    <t>ROUGE - THEIX</t>
  </si>
  <si>
    <t>PONT</t>
  </si>
  <si>
    <t>SEPT-SAINNEVILLE</t>
  </si>
  <si>
    <t>SEPT-SANDOUVILLE</t>
  </si>
  <si>
    <t>PORTET</t>
  </si>
  <si>
    <t>ST-SIMON - RIVENEUVE</t>
  </si>
  <si>
    <t>ST-SIMON - ST-ORENS</t>
  </si>
  <si>
    <t>ST-SIMON -TARASCON</t>
  </si>
  <si>
    <t>ST-SIMON - VERFEIL</t>
  </si>
  <si>
    <t>PALUN (LA)</t>
  </si>
  <si>
    <t xml:space="preserve">PALUN (LA) </t>
  </si>
  <si>
    <t xml:space="preserve">PATIS </t>
  </si>
  <si>
    <t>PATIS</t>
  </si>
  <si>
    <t>PLAISANCE</t>
  </si>
  <si>
    <t xml:space="preserve">PONTEAU </t>
  </si>
  <si>
    <t>SANSSAC (L'EGLISE)</t>
  </si>
  <si>
    <t>PRELES (LES)</t>
  </si>
  <si>
    <t>SEREIN</t>
  </si>
  <si>
    <t xml:space="preserve">PIERRETTE (LA) </t>
  </si>
  <si>
    <t>VERTEFEUILLE</t>
  </si>
  <si>
    <t>ROLAMPONT</t>
  </si>
  <si>
    <t xml:space="preserve">PUTEAUX </t>
  </si>
  <si>
    <t>PUTEAUX IMPASSE LEGAGNEUX</t>
  </si>
  <si>
    <t xml:space="preserve">QUATRE SEIGNEURS </t>
  </si>
  <si>
    <t>ST-CALAIS</t>
  </si>
  <si>
    <t>RAIE</t>
  </si>
  <si>
    <t>TORTUE - VILLEJUST</t>
  </si>
  <si>
    <t>TORTUE-VILLEJUST</t>
  </si>
  <si>
    <t>ROQUEROUSSE</t>
  </si>
  <si>
    <t xml:space="preserve">REALTOR </t>
  </si>
  <si>
    <t xml:space="preserve">REMISE </t>
  </si>
  <si>
    <t xml:space="preserve">REVIGNY </t>
  </si>
  <si>
    <t>RICHEMONT</t>
  </si>
  <si>
    <t>RIVENEUVE</t>
  </si>
  <si>
    <t>TREVAS</t>
  </si>
  <si>
    <t>ROGNAC</t>
  </si>
  <si>
    <t>YAINVILLE</t>
  </si>
  <si>
    <t xml:space="preserve">ROUGEMONTIER </t>
  </si>
  <si>
    <t>ST-ESTEVE</t>
  </si>
  <si>
    <t>SAVIGNAC</t>
  </si>
  <si>
    <t>SERRE</t>
  </si>
  <si>
    <t>PONCON-SISTERON</t>
  </si>
  <si>
    <t>SAINNEVILLE</t>
  </si>
  <si>
    <t>SAUSSET</t>
  </si>
  <si>
    <t xml:space="preserve">SAUSSET </t>
  </si>
  <si>
    <t>TONNERRE</t>
  </si>
  <si>
    <t xml:space="preserve">SEREIN </t>
  </si>
  <si>
    <t>SERRIERES</t>
  </si>
  <si>
    <t>VOLVON</t>
  </si>
  <si>
    <t>ST</t>
  </si>
  <si>
    <t>AUBAN-SAINTE-TULLE 1</t>
  </si>
  <si>
    <t>AVOLD-VIGY</t>
  </si>
  <si>
    <t>AVOLD - VIGY</t>
  </si>
  <si>
    <t xml:space="preserve">ST CESAIRE </t>
  </si>
  <si>
    <t>ST CHRISTOL</t>
  </si>
  <si>
    <t>ELOI - VIGNOL</t>
  </si>
  <si>
    <t>ESTEVE-SAINTE-TULLE 1</t>
  </si>
  <si>
    <t>JULIEN-VIGY</t>
  </si>
  <si>
    <t>ORENS-VERFEIL</t>
  </si>
  <si>
    <t>VULBAS-OUEST - VIELMOULIN</t>
  </si>
  <si>
    <t xml:space="preserve">TAMAREAU </t>
  </si>
  <si>
    <t xml:space="preserve">TAUTE </t>
  </si>
  <si>
    <t>TERRETTE</t>
  </si>
  <si>
    <t xml:space="preserve">TAVEL </t>
  </si>
  <si>
    <t>5</t>
  </si>
  <si>
    <t xml:space="preserve">TERRETTE </t>
  </si>
  <si>
    <t xml:space="preserve">TRANS </t>
  </si>
  <si>
    <t xml:space="preserve">VERGER </t>
  </si>
  <si>
    <t>VITTEL</t>
  </si>
  <si>
    <t>depart</t>
  </si>
  <si>
    <t>arrivee</t>
  </si>
  <si>
    <t>tension</t>
  </si>
  <si>
    <t>circuit</t>
  </si>
  <si>
    <t>longueur</t>
  </si>
  <si>
    <t>original</t>
  </si>
  <si>
    <t>LIT 225kV NO 1 ARRIGHI-VILLENEUVE-ST GEORGES</t>
  </si>
  <si>
    <t>LIT 225kV NO 1 AUSSOIS-PRAZ-ST ANDRE</t>
  </si>
  <si>
    <t>LIT 400kV N0 2 BAYET-ST ELOI</t>
  </si>
  <si>
    <t>LIT 225kV N0 1 BOISSE (LA) - ST VULBAS-EST</t>
  </si>
  <si>
    <t>LIT 400kV N0 1 CHAFFARD (LE) - ST VULBAS-OUEST</t>
  </si>
  <si>
    <t>LIT 400kV NO 2 CHAFFARD (LE)-ST VULBAS-OUEST</t>
  </si>
  <si>
    <t>LIT 400kV N0 3 CHAFFARD (LE) - ST VULBAS-OUEST</t>
  </si>
  <si>
    <t>LIT 400kV N0 4 CHAFFARD (LE) - ST VULBAS-OUEST</t>
  </si>
  <si>
    <t>LIT 400kV N0 1 CHARPENAY - ST VULBAS-OUEST</t>
  </si>
  <si>
    <t>LIT 400kV NO 2 CHARPENAY-ST VULBAS-OUEST</t>
  </si>
  <si>
    <t>LIT 225kV NO 1 CORDEMAIS-POSTE-ST JOSEPH</t>
  </si>
  <si>
    <t>LIT 400kV N0 1 CREYS - ST VULBAS-OUEST</t>
  </si>
  <si>
    <t>LIT 400kV NO 2 CREYS-ST VULBAS-OUEST</t>
  </si>
  <si>
    <t>LIT 225kV N0 1 ELANCOURT-ST AUBIN</t>
  </si>
  <si>
    <t>LIT 225kV NO 1 FEUILLANE-ST CHAMAS</t>
  </si>
  <si>
    <t>LIT 225kV NO 1 GARCHIZY-ST ELOI</t>
  </si>
  <si>
    <t>LIT 400kV N0 2 GAUGLIN-ST ELOI</t>
  </si>
  <si>
    <t>LIT 225kV NO 1 GODIN-ST VICTOR</t>
  </si>
  <si>
    <t>LIT 225kV N0 1 GRANZAY-ST FLORENT</t>
  </si>
  <si>
    <t>LIT 225kV N0 2 GRANZAY - ST FLORENT</t>
  </si>
  <si>
    <t>LIT 400kV N0 1 GROSNE - ST VULBAS-OUEST</t>
  </si>
  <si>
    <t>LIT 225kV NO 1 JONQUIERES-ST CESAIRE</t>
  </si>
  <si>
    <t>LIT 225kV N0 2 JONQUIERES-ST CESAIRE</t>
  </si>
  <si>
    <t>LIT 225kV N0 1 LEGUEVIN - PORTET-ST SIMON</t>
  </si>
  <si>
    <t>LIT 225kV NO 1 MANOIR (LE)-ST PIERRE-DE-BAILLEUL</t>
  </si>
  <si>
    <t>LIT 225kV NO 1 MIONS-ST VULBAS-EST</t>
  </si>
  <si>
    <t>LIT 225kV NO 1 MORBRAS-VILLENEUVE-ST GEORGES</t>
  </si>
  <si>
    <t>LIT 225kV NO 1 PELISSIER-ST VICTOR</t>
  </si>
  <si>
    <t>LIT 225kV NO 1 PORCHEVILLE-ST PIERRE-DE-BAILLEUL</t>
  </si>
  <si>
    <t>LIT 225kV NO 1 QUINTES (LES)-ST CALAIS</t>
  </si>
  <si>
    <t>LIT 225kV NO 1 ROGNAC-ST CHAMAS</t>
  </si>
  <si>
    <t>LIT 225kV NO 1 ROQUEROUSSE-ST ESTEVE</t>
  </si>
  <si>
    <t>LIT 225kV NO 1 SERRIERES-ST VULBAS-EST</t>
  </si>
  <si>
    <t>LIT 225kV NO 1 ST AUBAN-SAINTE-TULLE 1</t>
  </si>
  <si>
    <t>LIT 225kV N0 1 ST AVOLD-VIGY</t>
  </si>
  <si>
    <t>LIT 400kV N0 1 ST AVOLD - VIGY</t>
  </si>
  <si>
    <t>LIT 225kV N0 1 ST ELOI - VIGNOL</t>
  </si>
  <si>
    <t>LIT 225kV NO 1 ST ESTEVE-SAINTE-TULLE 1</t>
  </si>
  <si>
    <t>LIT 225kV NO 1 ST JULIEN-VIGY</t>
  </si>
  <si>
    <t>LIT 225kV NO 1 ST ORENS-VERFEIL</t>
  </si>
  <si>
    <t>LIT 400kV N0 1 ST VULBAS-OUEST - VIELMOULIN</t>
  </si>
  <si>
    <t>LIT 225kV N0 1 ENCO_DE_BOTTE-ESCAILLON (L )</t>
  </si>
  <si>
    <t>LIT 225kV NO 1 ENCO_DE_BOTTE-PALUN (LA)</t>
  </si>
  <si>
    <t>LIT 225kV N0 1 ENCO_DE_BOTTE - RABATAU</t>
  </si>
  <si>
    <t>LIT 225kV N0 1 ENCO_DE_BOTTE - REALTOR</t>
  </si>
  <si>
    <t>LIT 225kV NO 2 ENCO_DE_BOTTE-PALUN (LA)</t>
  </si>
  <si>
    <t>LIT 225kV NO 1 GIVORS_BANS-GIVORS</t>
  </si>
  <si>
    <t>LIT 225kV NO 2 GIVORS_BANS-GIVORS</t>
  </si>
  <si>
    <t>LIT 225kV NO 3 GIVORS_BANS-GIVORS</t>
  </si>
  <si>
    <t>LIT 225kV NO 1 GROS_CAILLOU-MASTAING</t>
  </si>
  <si>
    <t>LIT 225kV NO 2 GROS_CAILLOU-MASTAING</t>
  </si>
  <si>
    <t>LIT 225kV NO 3 GROS_CAILLOU-MASTAING</t>
  </si>
  <si>
    <t>LIT 225kV NO 1 CLEON-GRAND_COURONNE</t>
  </si>
  <si>
    <t>LIT 225kV NO 2 CLEON-GRAND_COURONNE</t>
  </si>
  <si>
    <t>LIT 225kV NO 1 GRAND_COURONNE-ROUGEMONTIER</t>
  </si>
  <si>
    <t>LIT 225kV N0 1 GRAND_COURONNE-ST ETIENNE DU ROUVRAY</t>
  </si>
  <si>
    <t>LIT 225kV NO 1 GRAND_COURONNE-VAUPALIERE (LA)</t>
  </si>
  <si>
    <t>LIT 225kV NO 2 GRAND_COURONNE-ROUGEMONTIER</t>
  </si>
  <si>
    <t>LIT 225kV N0 2 GRAND_COURONNE-ST ETIENNE DU ROUVRAY</t>
  </si>
  <si>
    <t>LIT 225kV NO 2 GRAND_COURONNE-VAUPALIERE (LA)</t>
  </si>
  <si>
    <t>LIT 225kV NO 3 GRAND_COURONNE-VAUPALIERE (LA)</t>
  </si>
  <si>
    <t>LIT 225kV NO 1 GRAND_QUEVILLY-VAUPALIERE (LA)</t>
  </si>
  <si>
    <t>LIT 225kV NO 1 GRANDE_SYNTHE-HOLQUE</t>
  </si>
  <si>
    <t>LIT 225kV NO 1 GRANDE_SYNTHE-WARANDE</t>
  </si>
  <si>
    <t>LIT 225kV NO 2 GRANDE_SYNTHE-WARANDE</t>
  </si>
  <si>
    <t>LIT 225kV NO 3 GRANDE_SYNTHE-WARANDE</t>
  </si>
  <si>
    <t>LIT 225kV N0 1 ILE_NAPOLEON-LUTTERBACH</t>
  </si>
  <si>
    <t>LIT 225kV N0 1 ILE_NAPOLEON - OTTMARSHEIM</t>
  </si>
  <si>
    <t>LIT 225kV N0 1 LONG_CHAMP (LE) - SOISSONS-NOTRE-DAME</t>
  </si>
  <si>
    <t>LIT 225kV NO 1 LOGIS_NEUF-VALENCE</t>
  </si>
  <si>
    <t>LIT 225kV N0 1 MITRY_MORY (E.D.F.)-SAUSSET</t>
  </si>
  <si>
    <t>LIT 225kV N0 1 MITRY_MORY (E.D.F.)-VILLEVAUDE</t>
  </si>
  <si>
    <t>LIT 400kV N0 1 MERY_SUR_SEINE - VESLE</t>
  </si>
  <si>
    <t>LIT 400kV N0 1 MERY_SUR_SEINE - VIELMOULIN</t>
  </si>
  <si>
    <t>LIT 400kV NO 2 MERY_SUR_SEINE-VIELMOULIN</t>
  </si>
  <si>
    <t>LIT 225kV N0 1 PIED_DE_BORNE - PRATCLAUX</t>
  </si>
  <si>
    <t>LIT 225kV NO 1 PRAZ_ST ANDRE-SAUSSAZ II (LA)</t>
  </si>
  <si>
    <t>LIT 225kV N0 1 PLESSIS_GASSOT - SAUSSET</t>
  </si>
  <si>
    <t>LIT 225kV N0 1 PLESSIS_GASSOT - SEINE</t>
  </si>
  <si>
    <t>LIT 225kV N0 3 PLESSIS_GASSOT - SEINE</t>
  </si>
  <si>
    <t>LIT 400kV N0 1 PLESSIS_GASSOT - SAUSSET</t>
  </si>
  <si>
    <t>LIT 400kV N0 1 PLESSIS_GASSOT - TERRIER</t>
  </si>
  <si>
    <t>LIT 400kV N0 2 PLESSIS_GASSOT - TERRIER</t>
  </si>
  <si>
    <t>LIT 400kV N0 3 PLESSIS_GASSOT - TERRIER</t>
  </si>
  <si>
    <t>LIT 400kV N0 4 PLESSIS_GASSOT - TERRIER</t>
  </si>
  <si>
    <t>LIT 400kV N0 4 PLESSIS_GASSOT - VILLEVAUDE</t>
  </si>
  <si>
    <t>LIT 225kV N0 1 PORT_JEROME-ROUGEMONTIER</t>
  </si>
  <si>
    <t>LIT 225kV N0 1 PORT_JEROME-SANDOUVILLE</t>
  </si>
  <si>
    <t>LIT 225kV NO 1 PORT_JEROME-VAUPALIERE (LA)</t>
  </si>
  <si>
    <t>LIT 225kV N0 1 PLAN_D ORGON - ROQUEROUSSE</t>
  </si>
  <si>
    <t>LIT 225kV NO 1 PLAN_D ORGON-TAVEL</t>
  </si>
  <si>
    <t>LIT 225kV NO 1 PETITE_ROSSELLE-SARREGUEMINES</t>
  </si>
  <si>
    <t>LIT 225kV NO 1 PETITE_ROSSELLE-ST AVOLD</t>
  </si>
  <si>
    <t>LIT 225kV N0 1 POTEAU_ROUGE - SQUIVIDAN</t>
  </si>
  <si>
    <t>LIT 225kV N0 1 POTEAU_ROUGE - THEIX</t>
  </si>
  <si>
    <t>LIT 225kV NO 1 PONT_SEPT-SAINNEVILLE</t>
  </si>
  <si>
    <t>LIT 225kV N0 1 PONT_SEPT-SANDOUVILLE</t>
  </si>
  <si>
    <t>LIT 225kV N0 1 PORTET_ST SIMON - RIVENEUVE</t>
  </si>
  <si>
    <t>LIT 225kV N0 1 PORTET_ST SIMON - ST ORENS</t>
  </si>
  <si>
    <t>LIT 225kV N0 1 PORTET_ST SIMON -TARASCON</t>
  </si>
  <si>
    <t>LIT 225kV N0 2 PORTET_ST SIMON - VERFEIL</t>
  </si>
  <si>
    <t>LIT 225kV N0 3 PORTET_ST SIMON - VERFEIL</t>
  </si>
</sst>
</file>

<file path=xl/styles.xml><?xml version="1.0" encoding="utf-8"?>
<styleSheet xmlns="http://schemas.openxmlformats.org/spreadsheetml/2006/main">
  <numFmts count="2">
    <numFmt numFmtId="43" formatCode="_-* #,##0.00\ _€_-;\-* #,##0.00\ _€_-;_-* &quot;-&quot;??\ _€_-;_-@_-"/>
    <numFmt numFmtId="164" formatCode="0.0000"/>
  </numFmts>
  <fonts count="6">
    <font>
      <sz val="10"/>
      <name val="MS Sans Serif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25">
    <xf numFmtId="0" fontId="0" fillId="0" borderId="0" xfId="0"/>
    <xf numFmtId="2" fontId="2" fillId="2" borderId="0" xfId="0" applyNumberFormat="1" applyFont="1" applyFill="1"/>
    <xf numFmtId="2" fontId="3" fillId="2" borderId="1" xfId="0" applyNumberFormat="1" applyFont="1" applyFill="1" applyBorder="1" applyAlignment="1">
      <alignment wrapText="1"/>
    </xf>
    <xf numFmtId="1" fontId="3" fillId="2" borderId="1" xfId="0" applyNumberFormat="1" applyFont="1" applyFill="1" applyBorder="1" applyAlignment="1">
      <alignment wrapText="1"/>
    </xf>
    <xf numFmtId="2" fontId="3" fillId="2" borderId="0" xfId="0" applyNumberFormat="1" applyFont="1" applyFill="1" applyAlignment="1">
      <alignment wrapText="1"/>
    </xf>
    <xf numFmtId="2" fontId="2" fillId="2" borderId="1" xfId="0" applyNumberFormat="1" applyFont="1" applyFill="1" applyBorder="1"/>
    <xf numFmtId="1" fontId="2" fillId="2" borderId="1" xfId="0" applyNumberFormat="1" applyFont="1" applyFill="1" applyBorder="1"/>
    <xf numFmtId="0" fontId="2" fillId="2" borderId="1" xfId="1" applyNumberFormat="1" applyFont="1" applyFill="1" applyBorder="1"/>
    <xf numFmtId="4" fontId="2" fillId="2" borderId="1" xfId="1" applyNumberFormat="1" applyFont="1" applyFill="1" applyBorder="1"/>
    <xf numFmtId="2" fontId="2" fillId="0" borderId="0" xfId="0" applyNumberFormat="1" applyFont="1"/>
    <xf numFmtId="1" fontId="2" fillId="0" borderId="0" xfId="0" applyNumberFormat="1" applyFont="1"/>
    <xf numFmtId="0" fontId="2" fillId="2" borderId="0" xfId="0" applyFont="1" applyFill="1"/>
    <xf numFmtId="0" fontId="3" fillId="2" borderId="1" xfId="0" applyFont="1" applyFill="1" applyBorder="1" applyAlignment="1">
      <alignment wrapText="1"/>
    </xf>
    <xf numFmtId="0" fontId="3" fillId="2" borderId="1" xfId="2" applyFont="1" applyFill="1" applyBorder="1" applyAlignment="1">
      <alignment horizontal="center" vertical="center" wrapText="1"/>
    </xf>
    <xf numFmtId="0" fontId="3" fillId="2" borderId="0" xfId="0" applyFont="1" applyFill="1" applyAlignment="1">
      <alignment wrapText="1"/>
    </xf>
    <xf numFmtId="0" fontId="2" fillId="2" borderId="1" xfId="0" applyFont="1" applyFill="1" applyBorder="1"/>
    <xf numFmtId="0" fontId="2" fillId="2" borderId="1" xfId="0" applyNumberFormat="1" applyFont="1" applyFill="1" applyBorder="1"/>
    <xf numFmtId="0" fontId="3" fillId="0" borderId="0" xfId="0" applyFont="1" applyAlignment="1">
      <alignment wrapText="1"/>
    </xf>
    <xf numFmtId="0" fontId="3" fillId="2" borderId="1" xfId="0" applyFont="1" applyFill="1" applyBorder="1"/>
    <xf numFmtId="0" fontId="3" fillId="0" borderId="0" xfId="0" applyFont="1"/>
    <xf numFmtId="0" fontId="2" fillId="0" borderId="0" xfId="0" applyFont="1"/>
    <xf numFmtId="164" fontId="2" fillId="2" borderId="0" xfId="0" applyNumberFormat="1" applyFont="1" applyFill="1"/>
    <xf numFmtId="0" fontId="0" fillId="0" borderId="0" xfId="0" applyNumberFormat="1"/>
    <xf numFmtId="0" fontId="5" fillId="0" borderId="0" xfId="0" applyFont="1"/>
    <xf numFmtId="0" fontId="2" fillId="2" borderId="0" xfId="0" applyFont="1" applyFill="1" applyBorder="1" applyAlignment="1">
      <alignment horizontal="center"/>
    </xf>
  </cellXfs>
  <cellStyles count="3">
    <cellStyle name="Milliers" xfId="1" builtinId="3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830"/>
  <sheetViews>
    <sheetView tabSelected="1" topLeftCell="A736" workbookViewId="0">
      <selection activeCell="B770" sqref="B770"/>
    </sheetView>
  </sheetViews>
  <sheetFormatPr baseColWidth="10" defaultColWidth="11.44140625" defaultRowHeight="13.8"/>
  <cols>
    <col min="1" max="1" width="11.44140625" style="9"/>
    <col min="2" max="2" width="42.88671875" style="9" customWidth="1"/>
    <col min="3" max="3" width="26.77734375" style="9" customWidth="1"/>
    <col min="4" max="4" width="27.44140625" style="9" customWidth="1"/>
    <col min="5" max="5" width="33.109375" style="9" customWidth="1"/>
    <col min="6" max="6" width="29.33203125" style="9" customWidth="1"/>
    <col min="7" max="7" width="26.88671875" style="9" customWidth="1"/>
    <col min="8" max="8" width="28.88671875" style="9" customWidth="1"/>
    <col min="9" max="9" width="9.33203125" style="9" customWidth="1"/>
    <col min="10" max="10" width="4.109375" style="9" customWidth="1"/>
    <col min="11" max="11" width="13.109375" style="10" customWidth="1"/>
    <col min="12" max="16384" width="11.44140625" style="9"/>
  </cols>
  <sheetData>
    <row r="1" spans="1:20" s="4" customFormat="1" ht="31.2">
      <c r="A1" s="4" t="s">
        <v>1745</v>
      </c>
      <c r="B1" s="2" t="s">
        <v>1069</v>
      </c>
      <c r="C1" s="2"/>
      <c r="D1" s="2"/>
      <c r="E1" s="2"/>
      <c r="F1" s="2"/>
      <c r="G1" s="2"/>
      <c r="H1" s="2"/>
      <c r="I1" s="2"/>
      <c r="J1" s="2"/>
      <c r="K1" s="3" t="s">
        <v>1070</v>
      </c>
      <c r="L1" s="2" t="s">
        <v>1071</v>
      </c>
      <c r="M1" s="2" t="s">
        <v>1072</v>
      </c>
      <c r="N1" s="2" t="s">
        <v>1073</v>
      </c>
      <c r="O1" s="2" t="s">
        <v>1074</v>
      </c>
      <c r="P1" s="2" t="s">
        <v>5</v>
      </c>
      <c r="Q1" s="2" t="s">
        <v>6</v>
      </c>
      <c r="R1" s="2" t="s">
        <v>7</v>
      </c>
      <c r="S1" s="2" t="s">
        <v>8</v>
      </c>
    </row>
    <row r="2" spans="1:20" s="1" customFormat="1">
      <c r="A2" s="1" t="s">
        <v>9</v>
      </c>
      <c r="B2" s="5" t="s">
        <v>9</v>
      </c>
      <c r="C2" s="5">
        <f>SEARCH("-",B2)</f>
        <v>30</v>
      </c>
      <c r="D2" s="5" t="str">
        <f>LEFT(B2,14)</f>
        <v>LIT 400kV N0 1</v>
      </c>
      <c r="E2" s="5" t="str">
        <f>LEFT(RIGHT(B2,LEN(B2)-14),C2-15)</f>
        <v xml:space="preserve"> AGASSES (LES) </v>
      </c>
      <c r="F2" s="5" t="str">
        <f>RIGHT(B2,LEN(B2)-C2)</f>
        <v xml:space="preserve"> JONQUIERES</v>
      </c>
      <c r="G2" s="5" t="str">
        <f>RIGHT(E2,LEN(E2)-(LEFT(E2,1)=" ")*1)</f>
        <v xml:space="preserve">AGASSES (LES) </v>
      </c>
      <c r="H2" s="5" t="str">
        <f>RIGHT(F2,LEN(F2)-(LEFT(F2,1)=" ")*1)</f>
        <v>JONQUIERES</v>
      </c>
      <c r="I2" s="5" t="str">
        <f t="shared" ref="I2:I65" si="0">RIGHT(LEFT(D2,9),5)</f>
        <v>400kV</v>
      </c>
      <c r="J2" s="5" t="str">
        <f t="shared" ref="J2:J65" si="1">RIGHT(D2,1)</f>
        <v>1</v>
      </c>
      <c r="K2" s="6">
        <v>10400</v>
      </c>
      <c r="L2" s="7">
        <v>3465</v>
      </c>
      <c r="M2" s="7">
        <v>3622</v>
      </c>
      <c r="N2" s="7">
        <v>3622</v>
      </c>
      <c r="O2" s="7">
        <v>3780</v>
      </c>
      <c r="P2" s="7">
        <v>0.20599999999999999</v>
      </c>
      <c r="Q2" s="7">
        <v>2.7069999999999999</v>
      </c>
      <c r="R2" s="8">
        <v>22.422000000000001</v>
      </c>
      <c r="S2" s="7">
        <v>142.744</v>
      </c>
      <c r="T2" s="21">
        <f>P2/K2*1000</f>
        <v>1.9807692307692307E-2</v>
      </c>
    </row>
    <row r="3" spans="1:20" s="1" customFormat="1">
      <c r="A3" s="1" t="s">
        <v>10</v>
      </c>
      <c r="B3" s="5" t="s">
        <v>10</v>
      </c>
      <c r="C3" s="5">
        <f t="shared" ref="C3:C66" si="2">SEARCH("-",B3)</f>
        <v>30</v>
      </c>
      <c r="D3" s="5" t="str">
        <f t="shared" ref="D3:D66" si="3">LEFT(B3,14)</f>
        <v>LIT 400kV N0 1</v>
      </c>
      <c r="E3" s="5" t="str">
        <f t="shared" ref="E3:E66" si="4">LEFT(RIGHT(B3,LEN(B3)-14),C3-15)</f>
        <v xml:space="preserve"> AGASSES (LES) </v>
      </c>
      <c r="F3" s="5" t="str">
        <f t="shared" ref="F3:F66" si="5">RIGHT(B3,LEN(B3)-C3)</f>
        <v xml:space="preserve"> TAVEL</v>
      </c>
      <c r="G3" s="5" t="str">
        <f t="shared" ref="G3:G66" si="6">RIGHT(E3,LEN(E3)-(LEFT(E3,1)=" ")*1)</f>
        <v xml:space="preserve">AGASSES (LES) </v>
      </c>
      <c r="H3" s="5" t="str">
        <f t="shared" ref="H3:H66" si="7">RIGHT(F3,LEN(F3)-(LEFT(F3,1)=" ")*1)</f>
        <v>TAVEL</v>
      </c>
      <c r="I3" s="5" t="str">
        <f t="shared" si="0"/>
        <v>400kV</v>
      </c>
      <c r="J3" s="5" t="str">
        <f t="shared" si="1"/>
        <v>1</v>
      </c>
      <c r="K3" s="6">
        <v>15679</v>
      </c>
      <c r="L3" s="7">
        <v>2462</v>
      </c>
      <c r="M3" s="7">
        <v>2644</v>
      </c>
      <c r="N3" s="7">
        <v>2644</v>
      </c>
      <c r="O3" s="7">
        <v>2798</v>
      </c>
      <c r="P3" s="7">
        <v>0.46</v>
      </c>
      <c r="Q3" s="7">
        <v>4.6710000000000003</v>
      </c>
      <c r="R3" s="7">
        <v>28.835999999999999</v>
      </c>
      <c r="S3" s="7">
        <v>183.57599999999999</v>
      </c>
      <c r="T3" s="21">
        <f t="shared" ref="T3:T66" si="8">P3/K3*1000</f>
        <v>2.9338605778429748E-2</v>
      </c>
    </row>
    <row r="4" spans="1:20">
      <c r="A4" s="9" t="s">
        <v>11</v>
      </c>
      <c r="B4" s="5" t="s">
        <v>11</v>
      </c>
      <c r="C4" s="5">
        <f t="shared" si="2"/>
        <v>24</v>
      </c>
      <c r="D4" s="5" t="str">
        <f t="shared" si="3"/>
        <v>LIT 225kV NO 1</v>
      </c>
      <c r="E4" s="5" t="str">
        <f t="shared" si="4"/>
        <v xml:space="preserve"> AIRVAULT</v>
      </c>
      <c r="F4" s="5" t="str">
        <f t="shared" si="5"/>
        <v>BONNEAU</v>
      </c>
      <c r="G4" s="5" t="str">
        <f t="shared" si="6"/>
        <v>AIRVAULT</v>
      </c>
      <c r="H4" s="5" t="str">
        <f t="shared" si="7"/>
        <v>BONNEAU</v>
      </c>
      <c r="I4" s="5" t="str">
        <f t="shared" si="0"/>
        <v>225kV</v>
      </c>
      <c r="J4" s="5" t="str">
        <f t="shared" si="1"/>
        <v>1</v>
      </c>
      <c r="K4" s="6">
        <v>52792</v>
      </c>
      <c r="L4" s="7">
        <v>932</v>
      </c>
      <c r="M4" s="7">
        <v>932</v>
      </c>
      <c r="N4" s="7">
        <v>1145</v>
      </c>
      <c r="O4" s="7">
        <v>1145</v>
      </c>
      <c r="P4" s="7">
        <v>3.0640000000000001</v>
      </c>
      <c r="Q4" s="7">
        <v>20.350000000000001</v>
      </c>
      <c r="R4" s="7">
        <v>119.81</v>
      </c>
      <c r="S4" s="7">
        <v>762.73599999999999</v>
      </c>
      <c r="T4" s="21">
        <f t="shared" si="8"/>
        <v>5.8039096832853465E-2</v>
      </c>
    </row>
    <row r="5" spans="1:20">
      <c r="A5" s="9" t="s">
        <v>12</v>
      </c>
      <c r="B5" s="5" t="s">
        <v>12</v>
      </c>
      <c r="C5" s="5">
        <f t="shared" si="2"/>
        <v>24</v>
      </c>
      <c r="D5" s="5" t="str">
        <f t="shared" si="3"/>
        <v>LIT 225kV NO 1</v>
      </c>
      <c r="E5" s="5" t="str">
        <f t="shared" si="4"/>
        <v xml:space="preserve"> AIRVAULT</v>
      </c>
      <c r="F5" s="5" t="str">
        <f t="shared" si="5"/>
        <v>JUMEAUX (LES)</v>
      </c>
      <c r="G5" s="5" t="str">
        <f t="shared" si="6"/>
        <v>AIRVAULT</v>
      </c>
      <c r="H5" s="5" t="str">
        <f t="shared" si="7"/>
        <v>JUMEAUX (LES)</v>
      </c>
      <c r="I5" s="5" t="str">
        <f t="shared" si="0"/>
        <v>225kV</v>
      </c>
      <c r="J5" s="5" t="str">
        <f t="shared" si="1"/>
        <v>1</v>
      </c>
      <c r="K5" s="6">
        <v>5507</v>
      </c>
      <c r="L5" s="7">
        <v>1249</v>
      </c>
      <c r="M5" s="7">
        <v>1337</v>
      </c>
      <c r="N5" s="7">
        <v>1337</v>
      </c>
      <c r="O5" s="7">
        <v>1434</v>
      </c>
      <c r="P5" s="7">
        <v>0.33</v>
      </c>
      <c r="Q5" s="7">
        <v>2.2120000000000002</v>
      </c>
      <c r="R5" s="7">
        <v>7.9329999999999998</v>
      </c>
      <c r="S5" s="7">
        <v>50.500999999999998</v>
      </c>
      <c r="T5" s="21">
        <f t="shared" si="8"/>
        <v>5.9923733430179781E-2</v>
      </c>
    </row>
    <row r="6" spans="1:20">
      <c r="A6" s="9" t="s">
        <v>13</v>
      </c>
      <c r="B6" s="5" t="s">
        <v>13</v>
      </c>
      <c r="C6" s="5">
        <f t="shared" si="2"/>
        <v>27</v>
      </c>
      <c r="D6" s="5" t="str">
        <f t="shared" si="3"/>
        <v>LIT 225kV NO 1</v>
      </c>
      <c r="E6" s="5" t="str">
        <f t="shared" si="4"/>
        <v xml:space="preserve"> ALBERTVILLE</v>
      </c>
      <c r="F6" s="5" t="str">
        <f t="shared" si="5"/>
        <v>CHAVANOD</v>
      </c>
      <c r="G6" s="5" t="str">
        <f t="shared" si="6"/>
        <v>ALBERTVILLE</v>
      </c>
      <c r="H6" s="5" t="str">
        <f t="shared" si="7"/>
        <v>CHAVANOD</v>
      </c>
      <c r="I6" s="5" t="str">
        <f t="shared" si="0"/>
        <v>225kV</v>
      </c>
      <c r="J6" s="5" t="str">
        <f t="shared" si="1"/>
        <v>1</v>
      </c>
      <c r="K6" s="6">
        <v>42135</v>
      </c>
      <c r="L6" s="7">
        <v>617</v>
      </c>
      <c r="M6" s="7">
        <v>685</v>
      </c>
      <c r="N6" s="7">
        <v>685</v>
      </c>
      <c r="O6" s="7">
        <v>742</v>
      </c>
      <c r="P6" s="7">
        <v>4.46</v>
      </c>
      <c r="Q6" s="7">
        <v>17.21</v>
      </c>
      <c r="R6" s="7">
        <v>60</v>
      </c>
      <c r="S6" s="8" t="s">
        <v>14</v>
      </c>
      <c r="T6" s="21">
        <f t="shared" si="8"/>
        <v>0.1058502432656936</v>
      </c>
    </row>
    <row r="7" spans="1:20">
      <c r="A7" s="9" t="s">
        <v>15</v>
      </c>
      <c r="B7" s="5" t="s">
        <v>15</v>
      </c>
      <c r="C7" s="5">
        <f t="shared" si="2"/>
        <v>27</v>
      </c>
      <c r="D7" s="5" t="str">
        <f t="shared" si="3"/>
        <v>LIT 225kV NO 1</v>
      </c>
      <c r="E7" s="5" t="str">
        <f t="shared" si="4"/>
        <v xml:space="preserve"> ALBERTVILLE</v>
      </c>
      <c r="F7" s="5" t="str">
        <f t="shared" si="5"/>
        <v>CONTAMINE</v>
      </c>
      <c r="G7" s="5" t="str">
        <f t="shared" si="6"/>
        <v>ALBERTVILLE</v>
      </c>
      <c r="H7" s="5" t="str">
        <f t="shared" si="7"/>
        <v>CONTAMINE</v>
      </c>
      <c r="I7" s="5" t="str">
        <f t="shared" si="0"/>
        <v>225kV</v>
      </c>
      <c r="J7" s="5" t="str">
        <f t="shared" si="1"/>
        <v>1</v>
      </c>
      <c r="K7" s="6">
        <v>24925</v>
      </c>
      <c r="L7" s="7">
        <v>565</v>
      </c>
      <c r="M7" s="7">
        <v>673</v>
      </c>
      <c r="N7" s="7">
        <v>673</v>
      </c>
      <c r="O7" s="7">
        <v>765</v>
      </c>
      <c r="P7" s="7">
        <v>2.3519999999999999</v>
      </c>
      <c r="Q7" s="7">
        <v>10.042999999999999</v>
      </c>
      <c r="R7" s="7">
        <v>35.357999999999997</v>
      </c>
      <c r="S7" s="7">
        <v>225.09700000000001</v>
      </c>
      <c r="T7" s="21">
        <f t="shared" si="8"/>
        <v>9.4363089267803402E-2</v>
      </c>
    </row>
    <row r="8" spans="1:20">
      <c r="A8" s="9" t="s">
        <v>16</v>
      </c>
      <c r="B8" s="5" t="s">
        <v>16</v>
      </c>
      <c r="C8" s="5">
        <f t="shared" si="2"/>
        <v>27</v>
      </c>
      <c r="D8" s="5" t="str">
        <f t="shared" si="3"/>
        <v>LIT 225kV NO 1</v>
      </c>
      <c r="E8" s="5" t="str">
        <f t="shared" si="4"/>
        <v xml:space="preserve"> ALBERTVILLE</v>
      </c>
      <c r="F8" s="5" t="str">
        <f t="shared" si="5"/>
        <v>LONGEFAN</v>
      </c>
      <c r="G8" s="5" t="str">
        <f t="shared" si="6"/>
        <v>ALBERTVILLE</v>
      </c>
      <c r="H8" s="5" t="str">
        <f t="shared" si="7"/>
        <v>LONGEFAN</v>
      </c>
      <c r="I8" s="5" t="str">
        <f t="shared" si="0"/>
        <v>225kV</v>
      </c>
      <c r="J8" s="5" t="str">
        <f t="shared" si="1"/>
        <v>1</v>
      </c>
      <c r="K8" s="6">
        <v>43669</v>
      </c>
      <c r="L8" s="7">
        <v>565</v>
      </c>
      <c r="M8" s="7">
        <v>673</v>
      </c>
      <c r="N8" s="7">
        <v>673</v>
      </c>
      <c r="O8" s="7">
        <v>765</v>
      </c>
      <c r="P8" s="7">
        <v>4.4859999999999998</v>
      </c>
      <c r="Q8" s="7">
        <v>17.748999999999999</v>
      </c>
      <c r="R8" s="7">
        <v>61.445999999999998</v>
      </c>
      <c r="S8" s="7">
        <v>391.18</v>
      </c>
      <c r="T8" s="21">
        <f t="shared" si="8"/>
        <v>0.10272733518056286</v>
      </c>
    </row>
    <row r="9" spans="1:20">
      <c r="A9" s="9" t="s">
        <v>17</v>
      </c>
      <c r="B9" s="5" t="s">
        <v>17</v>
      </c>
      <c r="C9" s="5">
        <f t="shared" si="2"/>
        <v>27</v>
      </c>
      <c r="D9" s="5" t="str">
        <f t="shared" si="3"/>
        <v>LIT 225kV NO 1</v>
      </c>
      <c r="E9" s="5" t="str">
        <f t="shared" si="4"/>
        <v xml:space="preserve"> ALBERTVILLE</v>
      </c>
      <c r="F9" s="5" t="str">
        <f t="shared" si="5"/>
        <v>MALGOVERT</v>
      </c>
      <c r="G9" s="5" t="str">
        <f t="shared" si="6"/>
        <v>ALBERTVILLE</v>
      </c>
      <c r="H9" s="5" t="str">
        <f t="shared" si="7"/>
        <v>MALGOVERT</v>
      </c>
      <c r="I9" s="5" t="str">
        <f t="shared" si="0"/>
        <v>225kV</v>
      </c>
      <c r="J9" s="5" t="str">
        <f t="shared" si="1"/>
        <v>1</v>
      </c>
      <c r="K9" s="6">
        <v>40633</v>
      </c>
      <c r="L9" s="7">
        <v>565</v>
      </c>
      <c r="M9" s="7">
        <v>673</v>
      </c>
      <c r="N9" s="7">
        <v>673</v>
      </c>
      <c r="O9" s="7">
        <v>765</v>
      </c>
      <c r="P9" s="7">
        <v>3.54</v>
      </c>
      <c r="Q9" s="7">
        <v>16.64</v>
      </c>
      <c r="R9" s="7">
        <v>55</v>
      </c>
      <c r="S9" s="8" t="s">
        <v>14</v>
      </c>
      <c r="T9" s="21">
        <f t="shared" si="8"/>
        <v>8.7121305342947847E-2</v>
      </c>
    </row>
    <row r="10" spans="1:20">
      <c r="A10" s="9" t="s">
        <v>18</v>
      </c>
      <c r="B10" s="5" t="s">
        <v>18</v>
      </c>
      <c r="C10" s="5">
        <f t="shared" si="2"/>
        <v>27</v>
      </c>
      <c r="D10" s="5" t="str">
        <f t="shared" si="3"/>
        <v>LIT 225kV NO 1</v>
      </c>
      <c r="E10" s="5" t="str">
        <f t="shared" si="4"/>
        <v xml:space="preserve"> ALBERTVILLE</v>
      </c>
      <c r="F10" s="5" t="str">
        <f t="shared" si="5"/>
        <v>VENTHON-POSTE</v>
      </c>
      <c r="G10" s="5" t="str">
        <f t="shared" si="6"/>
        <v>ALBERTVILLE</v>
      </c>
      <c r="H10" s="5" t="str">
        <f t="shared" si="7"/>
        <v>VENTHON-POSTE</v>
      </c>
      <c r="I10" s="5" t="str">
        <f t="shared" si="0"/>
        <v>225kV</v>
      </c>
      <c r="J10" s="5" t="str">
        <f t="shared" si="1"/>
        <v>1</v>
      </c>
      <c r="K10" s="6">
        <v>3790</v>
      </c>
      <c r="L10" s="7">
        <v>231</v>
      </c>
      <c r="M10" s="7">
        <v>468</v>
      </c>
      <c r="N10" s="7">
        <v>468</v>
      </c>
      <c r="O10" s="7">
        <v>611</v>
      </c>
      <c r="P10" s="7">
        <v>0.39</v>
      </c>
      <c r="Q10" s="7">
        <v>1.58</v>
      </c>
      <c r="R10" s="7">
        <v>5</v>
      </c>
      <c r="S10" s="8" t="s">
        <v>14</v>
      </c>
      <c r="T10" s="21">
        <f t="shared" si="8"/>
        <v>0.1029023746701847</v>
      </c>
    </row>
    <row r="11" spans="1:20">
      <c r="A11" s="9" t="s">
        <v>19</v>
      </c>
      <c r="B11" s="5" t="s">
        <v>19</v>
      </c>
      <c r="C11" s="5">
        <f t="shared" si="2"/>
        <v>28</v>
      </c>
      <c r="D11" s="5" t="str">
        <f t="shared" si="3"/>
        <v>LIT 400kV N0 1</v>
      </c>
      <c r="E11" s="5" t="str">
        <f t="shared" si="4"/>
        <v xml:space="preserve"> ALBERTVILLE </v>
      </c>
      <c r="F11" s="5" t="str">
        <f t="shared" si="5"/>
        <v xml:space="preserve"> GRANDE-ILE</v>
      </c>
      <c r="G11" s="5" t="str">
        <f t="shared" si="6"/>
        <v xml:space="preserve">ALBERTVILLE </v>
      </c>
      <c r="H11" s="5" t="str">
        <f t="shared" si="7"/>
        <v>GRANDE-ILE</v>
      </c>
      <c r="I11" s="5" t="str">
        <f t="shared" si="0"/>
        <v>400kV</v>
      </c>
      <c r="J11" s="5" t="str">
        <f t="shared" si="1"/>
        <v>1</v>
      </c>
      <c r="K11" s="6">
        <v>40741</v>
      </c>
      <c r="L11" s="7">
        <v>3099</v>
      </c>
      <c r="M11" s="7">
        <v>3441</v>
      </c>
      <c r="N11" s="7">
        <v>3441</v>
      </c>
      <c r="O11" s="7">
        <v>3741</v>
      </c>
      <c r="P11" s="7">
        <v>0.73899999999999999</v>
      </c>
      <c r="Q11" s="7">
        <v>11.29</v>
      </c>
      <c r="R11" s="7">
        <v>84.578000000000003</v>
      </c>
      <c r="S11" s="7">
        <v>538.44100000000003</v>
      </c>
      <c r="T11" s="21">
        <f t="shared" si="8"/>
        <v>1.8138975479246949E-2</v>
      </c>
    </row>
    <row r="12" spans="1:20">
      <c r="A12" s="9" t="s">
        <v>20</v>
      </c>
      <c r="B12" s="5" t="s">
        <v>20</v>
      </c>
      <c r="C12" s="5">
        <f t="shared" si="2"/>
        <v>27</v>
      </c>
      <c r="D12" s="5" t="str">
        <f t="shared" si="3"/>
        <v>LIT 400kV N0 1</v>
      </c>
      <c r="E12" s="5" t="str">
        <f t="shared" si="4"/>
        <v xml:space="preserve"> ALBERTVILLE</v>
      </c>
      <c r="F12" s="5" t="str">
        <f t="shared" si="5"/>
        <v>MONTAGNY-LES-LANCHES</v>
      </c>
      <c r="G12" s="5" t="str">
        <f t="shared" si="6"/>
        <v>ALBERTVILLE</v>
      </c>
      <c r="H12" s="5" t="str">
        <f t="shared" si="7"/>
        <v>MONTAGNY-LES-LANCHES</v>
      </c>
      <c r="I12" s="5" t="str">
        <f t="shared" si="0"/>
        <v>400kV</v>
      </c>
      <c r="J12" s="5" t="str">
        <f t="shared" si="1"/>
        <v>1</v>
      </c>
      <c r="K12" s="6">
        <v>37461</v>
      </c>
      <c r="L12" s="7">
        <v>2170</v>
      </c>
      <c r="M12" s="7">
        <v>2318</v>
      </c>
      <c r="N12" s="7">
        <v>2318</v>
      </c>
      <c r="O12" s="7">
        <v>2498</v>
      </c>
      <c r="P12" s="7">
        <v>1.2649999999999999</v>
      </c>
      <c r="Q12" s="7">
        <v>12.616</v>
      </c>
      <c r="R12" s="7">
        <v>69.724999999999994</v>
      </c>
      <c r="S12" s="7">
        <v>443.88499999999999</v>
      </c>
      <c r="T12" s="21">
        <f t="shared" si="8"/>
        <v>3.3768452523958249E-2</v>
      </c>
    </row>
    <row r="13" spans="1:20">
      <c r="A13" s="9" t="s">
        <v>21</v>
      </c>
      <c r="B13" s="5" t="s">
        <v>21</v>
      </c>
      <c r="C13" s="5">
        <f t="shared" si="2"/>
        <v>27</v>
      </c>
      <c r="D13" s="5" t="str">
        <f t="shared" si="3"/>
        <v>LIT 400kV NO 2</v>
      </c>
      <c r="E13" s="5" t="str">
        <f t="shared" si="4"/>
        <v xml:space="preserve"> ALBERTVILLE</v>
      </c>
      <c r="F13" s="5" t="str">
        <f t="shared" si="5"/>
        <v>GRANDE-ILE</v>
      </c>
      <c r="G13" s="5" t="str">
        <f t="shared" si="6"/>
        <v>ALBERTVILLE</v>
      </c>
      <c r="H13" s="5" t="str">
        <f t="shared" si="7"/>
        <v>GRANDE-ILE</v>
      </c>
      <c r="I13" s="5" t="str">
        <f t="shared" si="0"/>
        <v>400kV</v>
      </c>
      <c r="J13" s="5" t="str">
        <f t="shared" si="1"/>
        <v>2</v>
      </c>
      <c r="K13" s="6">
        <v>40772</v>
      </c>
      <c r="L13" s="7">
        <v>3099</v>
      </c>
      <c r="M13" s="7">
        <v>3441</v>
      </c>
      <c r="N13" s="7">
        <v>3441</v>
      </c>
      <c r="O13" s="7">
        <v>3741</v>
      </c>
      <c r="P13" s="7">
        <v>0.74</v>
      </c>
      <c r="Q13" s="7">
        <v>11.298</v>
      </c>
      <c r="R13" s="7">
        <v>84.641000000000005</v>
      </c>
      <c r="S13" s="7">
        <v>538.84</v>
      </c>
      <c r="T13" s="21">
        <f t="shared" si="8"/>
        <v>1.8149710585696067E-2</v>
      </c>
    </row>
    <row r="14" spans="1:20">
      <c r="A14" s="9" t="s">
        <v>22</v>
      </c>
      <c r="B14" s="5" t="s">
        <v>22</v>
      </c>
      <c r="C14" s="5">
        <f t="shared" si="2"/>
        <v>28</v>
      </c>
      <c r="D14" s="5" t="str">
        <f t="shared" si="3"/>
        <v>LIT 400kV N0 3</v>
      </c>
      <c r="E14" s="5" t="str">
        <f t="shared" si="4"/>
        <v xml:space="preserve"> ALBERTVILLE </v>
      </c>
      <c r="F14" s="5" t="str">
        <f t="shared" si="5"/>
        <v xml:space="preserve"> GRANDE-ILE</v>
      </c>
      <c r="G14" s="5" t="str">
        <f t="shared" si="6"/>
        <v xml:space="preserve">ALBERTVILLE </v>
      </c>
      <c r="H14" s="5" t="str">
        <f t="shared" si="7"/>
        <v>GRANDE-ILE</v>
      </c>
      <c r="I14" s="5" t="str">
        <f t="shared" si="0"/>
        <v>400kV</v>
      </c>
      <c r="J14" s="5" t="str">
        <f t="shared" si="1"/>
        <v>3</v>
      </c>
      <c r="K14" s="6">
        <v>44024</v>
      </c>
      <c r="L14" s="7">
        <v>1926</v>
      </c>
      <c r="M14" s="7">
        <v>2112</v>
      </c>
      <c r="N14" s="7">
        <v>2112</v>
      </c>
      <c r="O14" s="7">
        <v>2178</v>
      </c>
      <c r="P14" s="7">
        <v>1.665</v>
      </c>
      <c r="Q14" s="7">
        <v>18.949000000000002</v>
      </c>
      <c r="R14" s="7">
        <v>63.758000000000003</v>
      </c>
      <c r="S14" s="7">
        <v>405.89600000000002</v>
      </c>
      <c r="T14" s="21">
        <f t="shared" si="8"/>
        <v>3.7820279847355989E-2</v>
      </c>
    </row>
    <row r="15" spans="1:20">
      <c r="A15" s="9" t="s">
        <v>23</v>
      </c>
      <c r="B15" s="5" t="s">
        <v>23</v>
      </c>
      <c r="C15" s="5">
        <f t="shared" si="2"/>
        <v>24</v>
      </c>
      <c r="D15" s="5" t="str">
        <f t="shared" si="3"/>
        <v>LIT 225kV NO 1</v>
      </c>
      <c r="E15" s="5" t="str">
        <f t="shared" si="4"/>
        <v xml:space="preserve"> ALLINGES</v>
      </c>
      <c r="F15" s="5" t="str">
        <f t="shared" si="5"/>
        <v>CORNIER</v>
      </c>
      <c r="G15" s="5" t="str">
        <f t="shared" si="6"/>
        <v>ALLINGES</v>
      </c>
      <c r="H15" s="5" t="str">
        <f t="shared" si="7"/>
        <v>CORNIER</v>
      </c>
      <c r="I15" s="5" t="str">
        <f t="shared" si="0"/>
        <v>225kV</v>
      </c>
      <c r="J15" s="5" t="str">
        <f t="shared" si="1"/>
        <v>1</v>
      </c>
      <c r="K15" s="6">
        <v>36996</v>
      </c>
      <c r="L15" s="7">
        <v>966</v>
      </c>
      <c r="M15" s="7">
        <v>1076</v>
      </c>
      <c r="N15" s="7">
        <v>1076</v>
      </c>
      <c r="O15" s="7">
        <v>1168</v>
      </c>
      <c r="P15" s="7">
        <v>2.42</v>
      </c>
      <c r="Q15" s="7">
        <v>14.488</v>
      </c>
      <c r="R15" s="7">
        <v>53.991999999999997</v>
      </c>
      <c r="S15" s="7">
        <v>343.72399999999999</v>
      </c>
      <c r="T15" s="21">
        <f t="shared" si="8"/>
        <v>6.5412477024543184E-2</v>
      </c>
    </row>
    <row r="16" spans="1:20">
      <c r="A16" s="9" t="s">
        <v>24</v>
      </c>
      <c r="B16" s="5" t="s">
        <v>24</v>
      </c>
      <c r="C16" s="5">
        <f t="shared" si="2"/>
        <v>24</v>
      </c>
      <c r="D16" s="5" t="str">
        <f t="shared" si="3"/>
        <v>LIT 225kV NO 2</v>
      </c>
      <c r="E16" s="5" t="str">
        <f t="shared" si="4"/>
        <v xml:space="preserve"> ALLINGES</v>
      </c>
      <c r="F16" s="5" t="str">
        <f t="shared" si="5"/>
        <v>CORNIER</v>
      </c>
      <c r="G16" s="5" t="str">
        <f t="shared" si="6"/>
        <v>ALLINGES</v>
      </c>
      <c r="H16" s="5" t="str">
        <f t="shared" si="7"/>
        <v>CORNIER</v>
      </c>
      <c r="I16" s="5" t="str">
        <f t="shared" si="0"/>
        <v>225kV</v>
      </c>
      <c r="J16" s="5" t="str">
        <f t="shared" si="1"/>
        <v>2</v>
      </c>
      <c r="K16" s="6">
        <v>36992</v>
      </c>
      <c r="L16" s="7">
        <v>966</v>
      </c>
      <c r="M16" s="7">
        <v>1076</v>
      </c>
      <c r="N16" s="7">
        <v>1076</v>
      </c>
      <c r="O16" s="7">
        <v>1168</v>
      </c>
      <c r="P16" s="7">
        <v>2.42</v>
      </c>
      <c r="Q16" s="7">
        <v>14.474</v>
      </c>
      <c r="R16" s="7">
        <v>54.026000000000003</v>
      </c>
      <c r="S16" s="7">
        <v>343.94200000000001</v>
      </c>
      <c r="T16" s="21">
        <f t="shared" si="8"/>
        <v>6.5419550173010391E-2</v>
      </c>
    </row>
    <row r="17" spans="1:20">
      <c r="A17" s="9" t="s">
        <v>25</v>
      </c>
      <c r="B17" s="5" t="s">
        <v>25</v>
      </c>
      <c r="C17" s="5">
        <f t="shared" si="2"/>
        <v>22</v>
      </c>
      <c r="D17" s="5" t="str">
        <f t="shared" si="3"/>
        <v>LIT 225kV NO 1</v>
      </c>
      <c r="E17" s="5" t="str">
        <f t="shared" si="4"/>
        <v xml:space="preserve"> ANOULD</v>
      </c>
      <c r="F17" s="5" t="str">
        <f t="shared" si="5"/>
        <v>ETIVAL</v>
      </c>
      <c r="G17" s="5" t="str">
        <f t="shared" si="6"/>
        <v>ANOULD</v>
      </c>
      <c r="H17" s="5" t="str">
        <f t="shared" si="7"/>
        <v>ETIVAL</v>
      </c>
      <c r="I17" s="5" t="str">
        <f t="shared" si="0"/>
        <v>225kV</v>
      </c>
      <c r="J17" s="5" t="str">
        <f t="shared" si="1"/>
        <v>1</v>
      </c>
      <c r="K17" s="6">
        <v>47620</v>
      </c>
      <c r="L17" s="7">
        <v>1070</v>
      </c>
      <c r="M17" s="7">
        <v>1155</v>
      </c>
      <c r="N17" s="7">
        <v>1155</v>
      </c>
      <c r="O17" s="7">
        <v>1265</v>
      </c>
      <c r="P17" s="7">
        <v>2.8879999999999999</v>
      </c>
      <c r="Q17" s="7">
        <v>19.202000000000002</v>
      </c>
      <c r="R17" s="7">
        <v>68.027000000000001</v>
      </c>
      <c r="S17" s="7">
        <v>433.07499999999999</v>
      </c>
      <c r="T17" s="21">
        <f t="shared" si="8"/>
        <v>6.064678706425871E-2</v>
      </c>
    </row>
    <row r="18" spans="1:20">
      <c r="A18" s="9" t="s">
        <v>26</v>
      </c>
      <c r="B18" s="5" t="s">
        <v>26</v>
      </c>
      <c r="C18" s="5">
        <f t="shared" si="2"/>
        <v>21</v>
      </c>
      <c r="D18" s="5" t="str">
        <f t="shared" si="3"/>
        <v>LIT 225kV NO 1</v>
      </c>
      <c r="E18" s="5" t="str">
        <f t="shared" si="4"/>
        <v xml:space="preserve"> AOSTE</v>
      </c>
      <c r="F18" s="5" t="str">
        <f t="shared" si="5"/>
        <v>BISSY</v>
      </c>
      <c r="G18" s="5" t="str">
        <f t="shared" si="6"/>
        <v>AOSTE</v>
      </c>
      <c r="H18" s="5" t="str">
        <f t="shared" si="7"/>
        <v>BISSY</v>
      </c>
      <c r="I18" s="5" t="str">
        <f t="shared" si="0"/>
        <v>225kV</v>
      </c>
      <c r="J18" s="5" t="str">
        <f t="shared" si="1"/>
        <v>1</v>
      </c>
      <c r="K18" s="6">
        <v>24490</v>
      </c>
      <c r="L18" s="7">
        <v>236</v>
      </c>
      <c r="M18" s="7">
        <v>470</v>
      </c>
      <c r="N18" s="7">
        <v>470</v>
      </c>
      <c r="O18" s="7">
        <v>612</v>
      </c>
      <c r="P18" s="7">
        <v>2.3980000000000001</v>
      </c>
      <c r="Q18" s="7">
        <v>10.316000000000001</v>
      </c>
      <c r="R18" s="7">
        <v>33.409999999999997</v>
      </c>
      <c r="S18" s="7">
        <v>212.697</v>
      </c>
      <c r="T18" s="21">
        <f t="shared" si="8"/>
        <v>9.7917517354022057E-2</v>
      </c>
    </row>
    <row r="19" spans="1:20">
      <c r="A19" s="9" t="s">
        <v>27</v>
      </c>
      <c r="B19" s="5" t="s">
        <v>27</v>
      </c>
      <c r="C19" s="5">
        <f t="shared" si="2"/>
        <v>30</v>
      </c>
      <c r="D19" s="5" t="str">
        <f t="shared" si="3"/>
        <v>LIT 225kV NO 1</v>
      </c>
      <c r="E19" s="5" t="str">
        <f t="shared" si="4"/>
        <v xml:space="preserve"> AQUEDUCS (LES)</v>
      </c>
      <c r="F19" s="5" t="str">
        <f t="shared" si="5"/>
        <v>CIROLLIERS</v>
      </c>
      <c r="G19" s="5" t="str">
        <f t="shared" si="6"/>
        <v>AQUEDUCS (LES)</v>
      </c>
      <c r="H19" s="5" t="str">
        <f t="shared" si="7"/>
        <v>CIROLLIERS</v>
      </c>
      <c r="I19" s="5" t="str">
        <f t="shared" si="0"/>
        <v>225kV</v>
      </c>
      <c r="J19" s="5" t="str">
        <f t="shared" si="1"/>
        <v>1</v>
      </c>
      <c r="K19" s="6">
        <v>9163</v>
      </c>
      <c r="L19" s="7">
        <v>827</v>
      </c>
      <c r="M19" s="7">
        <v>1015</v>
      </c>
      <c r="N19" s="7">
        <v>1015</v>
      </c>
      <c r="O19" s="7">
        <v>1150</v>
      </c>
      <c r="P19" s="7">
        <v>0.54900000000000004</v>
      </c>
      <c r="Q19" s="7">
        <v>3.6440000000000001</v>
      </c>
      <c r="R19" s="7">
        <v>13.26</v>
      </c>
      <c r="S19" s="7">
        <v>84.418000000000006</v>
      </c>
      <c r="T19" s="21">
        <f t="shared" si="8"/>
        <v>5.9914875040925464E-2</v>
      </c>
    </row>
    <row r="20" spans="1:20">
      <c r="A20" s="9" t="s">
        <v>28</v>
      </c>
      <c r="B20" s="5" t="s">
        <v>28</v>
      </c>
      <c r="C20" s="5">
        <f t="shared" si="2"/>
        <v>30</v>
      </c>
      <c r="D20" s="5" t="str">
        <f t="shared" si="3"/>
        <v>LIT 225kV NO 2</v>
      </c>
      <c r="E20" s="5" t="str">
        <f t="shared" si="4"/>
        <v xml:space="preserve"> AQUEDUCS (LES)</v>
      </c>
      <c r="F20" s="5" t="str">
        <f t="shared" si="5"/>
        <v>CIROLLIERS</v>
      </c>
      <c r="G20" s="5" t="str">
        <f t="shared" si="6"/>
        <v>AQUEDUCS (LES)</v>
      </c>
      <c r="H20" s="5" t="str">
        <f t="shared" si="7"/>
        <v>CIROLLIERS</v>
      </c>
      <c r="I20" s="5" t="str">
        <f t="shared" si="0"/>
        <v>225kV</v>
      </c>
      <c r="J20" s="5" t="str">
        <f t="shared" si="1"/>
        <v>2</v>
      </c>
      <c r="K20" s="6">
        <v>9206</v>
      </c>
      <c r="L20" s="7">
        <v>1172</v>
      </c>
      <c r="M20" s="7">
        <v>1285</v>
      </c>
      <c r="N20" s="7">
        <v>1285</v>
      </c>
      <c r="O20" s="7">
        <v>1388</v>
      </c>
      <c r="P20" s="7">
        <v>0.55100000000000005</v>
      </c>
      <c r="Q20" s="7">
        <v>3.6739999999999999</v>
      </c>
      <c r="R20" s="7">
        <v>13.256</v>
      </c>
      <c r="S20" s="7">
        <v>84.388000000000005</v>
      </c>
      <c r="T20" s="21">
        <f t="shared" si="8"/>
        <v>5.9852270258527053E-2</v>
      </c>
    </row>
    <row r="21" spans="1:20">
      <c r="A21" s="9" t="s">
        <v>29</v>
      </c>
      <c r="B21" s="5" t="s">
        <v>29</v>
      </c>
      <c r="C21" s="5">
        <f t="shared" si="2"/>
        <v>31</v>
      </c>
      <c r="D21" s="5" t="str">
        <f t="shared" si="3"/>
        <v>LIT 225kV N0 3</v>
      </c>
      <c r="E21" s="5" t="str">
        <f t="shared" si="4"/>
        <v xml:space="preserve"> AQUEDUCS (LES) </v>
      </c>
      <c r="F21" s="5" t="str">
        <f t="shared" si="5"/>
        <v xml:space="preserve"> CIROLLIERS</v>
      </c>
      <c r="G21" s="5" t="str">
        <f t="shared" si="6"/>
        <v xml:space="preserve">AQUEDUCS (LES) </v>
      </c>
      <c r="H21" s="5" t="str">
        <f t="shared" si="7"/>
        <v>CIROLLIERS</v>
      </c>
      <c r="I21" s="5" t="str">
        <f t="shared" si="0"/>
        <v>225kV</v>
      </c>
      <c r="J21" s="5" t="str">
        <f t="shared" si="1"/>
        <v>3</v>
      </c>
      <c r="K21" s="6">
        <v>9219</v>
      </c>
      <c r="L21" s="7">
        <v>1172</v>
      </c>
      <c r="M21" s="7">
        <v>1285</v>
      </c>
      <c r="N21" s="7">
        <v>1285</v>
      </c>
      <c r="O21" s="7">
        <v>1388</v>
      </c>
      <c r="P21" s="7">
        <v>0.55200000000000005</v>
      </c>
      <c r="Q21" s="7">
        <v>3.677</v>
      </c>
      <c r="R21" s="7">
        <v>13.295999999999999</v>
      </c>
      <c r="S21" s="7">
        <v>84.646000000000001</v>
      </c>
      <c r="T21" s="21">
        <f t="shared" si="8"/>
        <v>5.9876342336479017E-2</v>
      </c>
    </row>
    <row r="22" spans="1:20">
      <c r="A22" s="9" t="s">
        <v>30</v>
      </c>
      <c r="B22" s="5" t="s">
        <v>30</v>
      </c>
      <c r="C22" s="5">
        <f t="shared" si="2"/>
        <v>28</v>
      </c>
      <c r="D22" s="5" t="str">
        <f t="shared" si="3"/>
        <v>LIT 225kV NO 1</v>
      </c>
      <c r="E22" s="5" t="str">
        <f t="shared" si="4"/>
        <v xml:space="preserve"> ARDOISE (L )</v>
      </c>
      <c r="F22" s="5" t="str">
        <f t="shared" si="5"/>
        <v>MOTTE (LA) (VILLENEUVE-LES-AVIGNON)</v>
      </c>
      <c r="G22" s="5" t="str">
        <f t="shared" si="6"/>
        <v>ARDOISE (L )</v>
      </c>
      <c r="H22" s="5" t="str">
        <f t="shared" si="7"/>
        <v>MOTTE (LA) (VILLENEUVE-LES-AVIGNON)</v>
      </c>
      <c r="I22" s="5" t="str">
        <f t="shared" si="0"/>
        <v>225kV</v>
      </c>
      <c r="J22" s="5" t="str">
        <f t="shared" si="1"/>
        <v>1</v>
      </c>
      <c r="K22" s="6">
        <v>15768</v>
      </c>
      <c r="L22" s="7">
        <v>1025</v>
      </c>
      <c r="M22" s="7">
        <v>1025</v>
      </c>
      <c r="N22" s="7">
        <v>1200</v>
      </c>
      <c r="O22" s="7">
        <v>1200</v>
      </c>
      <c r="P22" s="7">
        <v>0.93300000000000005</v>
      </c>
      <c r="Q22" s="7">
        <v>5.9160000000000004</v>
      </c>
      <c r="R22" s="7">
        <v>75.465000000000003</v>
      </c>
      <c r="S22" s="7">
        <v>480.42399999999998</v>
      </c>
      <c r="T22" s="21">
        <f t="shared" si="8"/>
        <v>5.9170471841704722E-2</v>
      </c>
    </row>
    <row r="23" spans="1:20">
      <c r="A23" s="9" t="s">
        <v>31</v>
      </c>
      <c r="B23" s="5" t="s">
        <v>31</v>
      </c>
      <c r="C23" s="5">
        <f t="shared" si="2"/>
        <v>28</v>
      </c>
      <c r="D23" s="5" t="str">
        <f t="shared" si="3"/>
        <v>LIT 225kV NO 1</v>
      </c>
      <c r="E23" s="5" t="str">
        <f t="shared" si="4"/>
        <v xml:space="preserve"> ARDOISE (L )</v>
      </c>
      <c r="F23" s="5" t="str">
        <f t="shared" si="5"/>
        <v>TAVEL</v>
      </c>
      <c r="G23" s="5" t="str">
        <f t="shared" si="6"/>
        <v>ARDOISE (L )</v>
      </c>
      <c r="H23" s="5" t="str">
        <f t="shared" si="7"/>
        <v>TAVEL</v>
      </c>
      <c r="I23" s="5" t="str">
        <f t="shared" si="0"/>
        <v>225kV</v>
      </c>
      <c r="J23" s="5" t="str">
        <f t="shared" si="1"/>
        <v>1</v>
      </c>
      <c r="K23" s="6">
        <v>10819</v>
      </c>
      <c r="L23" s="7">
        <v>1233</v>
      </c>
      <c r="M23" s="7">
        <v>1320</v>
      </c>
      <c r="N23" s="7">
        <v>1320</v>
      </c>
      <c r="O23" s="7">
        <v>1389</v>
      </c>
      <c r="P23" s="7">
        <v>0.64900000000000002</v>
      </c>
      <c r="Q23" s="7">
        <v>4.3460000000000001</v>
      </c>
      <c r="R23" s="7">
        <v>15.590999999999999</v>
      </c>
      <c r="S23" s="7">
        <v>99.257000000000005</v>
      </c>
      <c r="T23" s="21">
        <f t="shared" si="8"/>
        <v>5.9987059802199837E-2</v>
      </c>
    </row>
    <row r="24" spans="1:20">
      <c r="A24" s="9" t="s">
        <v>32</v>
      </c>
      <c r="B24" s="5" t="s">
        <v>32</v>
      </c>
      <c r="C24" s="5">
        <f t="shared" si="2"/>
        <v>28</v>
      </c>
      <c r="D24" s="5" t="str">
        <f t="shared" si="3"/>
        <v>LIT 225kV NO 2</v>
      </c>
      <c r="E24" s="5" t="str">
        <f t="shared" si="4"/>
        <v xml:space="preserve"> ARDOISE (L )</v>
      </c>
      <c r="F24" s="5" t="str">
        <f t="shared" si="5"/>
        <v>TAVEL</v>
      </c>
      <c r="G24" s="5" t="str">
        <f t="shared" si="6"/>
        <v>ARDOISE (L )</v>
      </c>
      <c r="H24" s="5" t="str">
        <f t="shared" si="7"/>
        <v>TAVEL</v>
      </c>
      <c r="I24" s="5" t="str">
        <f t="shared" si="0"/>
        <v>225kV</v>
      </c>
      <c r="J24" s="5" t="str">
        <f t="shared" si="1"/>
        <v>2</v>
      </c>
      <c r="K24" s="6">
        <v>10815</v>
      </c>
      <c r="L24" s="7">
        <v>1233</v>
      </c>
      <c r="M24" s="7">
        <v>1320</v>
      </c>
      <c r="N24" s="7">
        <v>1320</v>
      </c>
      <c r="O24" s="7">
        <v>1389</v>
      </c>
      <c r="P24" s="7">
        <v>0.64900000000000002</v>
      </c>
      <c r="Q24" s="7">
        <v>4.3460000000000001</v>
      </c>
      <c r="R24" s="7">
        <v>15.590999999999999</v>
      </c>
      <c r="S24" s="7">
        <v>99.257000000000005</v>
      </c>
      <c r="T24" s="21">
        <f t="shared" si="8"/>
        <v>6.0009246417013412E-2</v>
      </c>
    </row>
    <row r="25" spans="1:20">
      <c r="A25" s="9" t="s">
        <v>33</v>
      </c>
      <c r="B25" s="5" t="s">
        <v>33</v>
      </c>
      <c r="C25" s="5">
        <f t="shared" si="2"/>
        <v>29</v>
      </c>
      <c r="D25" s="5" t="str">
        <f t="shared" si="3"/>
        <v>LIT 225kV N0 3</v>
      </c>
      <c r="E25" s="5" t="str">
        <f t="shared" si="4"/>
        <v xml:space="preserve"> ARDOISE (L ) </v>
      </c>
      <c r="F25" s="5" t="str">
        <f t="shared" si="5"/>
        <v xml:space="preserve"> TAVEL</v>
      </c>
      <c r="G25" s="5" t="str">
        <f t="shared" si="6"/>
        <v xml:space="preserve">ARDOISE (L ) </v>
      </c>
      <c r="H25" s="5" t="str">
        <f t="shared" si="7"/>
        <v>TAVEL</v>
      </c>
      <c r="I25" s="5" t="str">
        <f t="shared" si="0"/>
        <v>225kV</v>
      </c>
      <c r="J25" s="5" t="str">
        <f t="shared" si="1"/>
        <v>3</v>
      </c>
      <c r="K25" s="6">
        <v>10612</v>
      </c>
      <c r="L25" s="7">
        <v>1233</v>
      </c>
      <c r="M25" s="7">
        <v>1320</v>
      </c>
      <c r="N25" s="7">
        <v>1320</v>
      </c>
      <c r="O25" s="7">
        <v>1389</v>
      </c>
      <c r="P25" s="7">
        <v>0.64800000000000002</v>
      </c>
      <c r="Q25" s="7">
        <v>4.319</v>
      </c>
      <c r="R25" s="7">
        <v>15.544</v>
      </c>
      <c r="S25" s="7">
        <v>98.957999999999998</v>
      </c>
      <c r="T25" s="21">
        <f t="shared" si="8"/>
        <v>6.1062947606483224E-2</v>
      </c>
    </row>
    <row r="26" spans="1:20">
      <c r="A26" s="9" t="s">
        <v>34</v>
      </c>
      <c r="B26" s="5" t="s">
        <v>34</v>
      </c>
      <c r="C26" s="5">
        <f t="shared" si="2"/>
        <v>35</v>
      </c>
      <c r="D26" s="5" t="str">
        <f t="shared" si="3"/>
        <v>LIT 225kV NO 1</v>
      </c>
      <c r="E26" s="5" t="str">
        <f t="shared" si="4"/>
        <v xml:space="preserve"> ARGIA (BAYONNE SUD)</v>
      </c>
      <c r="F26" s="5" t="str">
        <f t="shared" si="5"/>
        <v>MOUGUERRE</v>
      </c>
      <c r="G26" s="5" t="str">
        <f t="shared" si="6"/>
        <v>ARGIA (BAYONNE SUD)</v>
      </c>
      <c r="H26" s="5" t="str">
        <f t="shared" si="7"/>
        <v>MOUGUERRE</v>
      </c>
      <c r="I26" s="5" t="str">
        <f t="shared" si="0"/>
        <v>225kV</v>
      </c>
      <c r="J26" s="5" t="str">
        <f t="shared" si="1"/>
        <v>1</v>
      </c>
      <c r="K26" s="6">
        <v>7967</v>
      </c>
      <c r="L26" s="7">
        <v>635</v>
      </c>
      <c r="M26" s="7">
        <v>635</v>
      </c>
      <c r="N26" s="7">
        <v>870</v>
      </c>
      <c r="O26" s="7">
        <v>870</v>
      </c>
      <c r="P26" s="7">
        <v>0.36899999999999999</v>
      </c>
      <c r="Q26" s="7">
        <v>2.5910000000000002</v>
      </c>
      <c r="R26" s="7">
        <v>92.171000000000006</v>
      </c>
      <c r="S26" s="7">
        <v>586.78099999999995</v>
      </c>
      <c r="T26" s="21">
        <f t="shared" si="8"/>
        <v>4.6316053721601608E-2</v>
      </c>
    </row>
    <row r="27" spans="1:20">
      <c r="A27" s="9" t="s">
        <v>35</v>
      </c>
      <c r="B27" s="5" t="s">
        <v>35</v>
      </c>
      <c r="C27" s="5">
        <f t="shared" si="2"/>
        <v>35</v>
      </c>
      <c r="D27" s="5" t="str">
        <f t="shared" si="3"/>
        <v>LIT 225kV NO 2</v>
      </c>
      <c r="E27" s="5" t="str">
        <f t="shared" si="4"/>
        <v xml:space="preserve"> ARGIA (BAYONNE SUD)</v>
      </c>
      <c r="F27" s="5" t="str">
        <f t="shared" si="5"/>
        <v>MOUGUERRE</v>
      </c>
      <c r="G27" s="5" t="str">
        <f t="shared" si="6"/>
        <v>ARGIA (BAYONNE SUD)</v>
      </c>
      <c r="H27" s="5" t="str">
        <f t="shared" si="7"/>
        <v>MOUGUERRE</v>
      </c>
      <c r="I27" s="5" t="str">
        <f t="shared" si="0"/>
        <v>225kV</v>
      </c>
      <c r="J27" s="5" t="str">
        <f t="shared" si="1"/>
        <v>2</v>
      </c>
      <c r="K27" s="6">
        <v>7966</v>
      </c>
      <c r="L27" s="7">
        <v>635</v>
      </c>
      <c r="M27" s="7">
        <v>635</v>
      </c>
      <c r="N27" s="7">
        <v>870</v>
      </c>
      <c r="O27" s="7">
        <v>870</v>
      </c>
      <c r="P27" s="7">
        <v>0.38200000000000001</v>
      </c>
      <c r="Q27" s="7">
        <v>2.65</v>
      </c>
      <c r="R27" s="7">
        <v>89.778000000000006</v>
      </c>
      <c r="S27" s="7">
        <v>571.54700000000003</v>
      </c>
      <c r="T27" s="21">
        <f t="shared" si="8"/>
        <v>4.7953803665578713E-2</v>
      </c>
    </row>
    <row r="28" spans="1:20">
      <c r="A28" s="9" t="s">
        <v>36</v>
      </c>
      <c r="B28" s="5" t="s">
        <v>36</v>
      </c>
      <c r="C28" s="5">
        <f t="shared" si="2"/>
        <v>36</v>
      </c>
      <c r="D28" s="5" t="str">
        <f t="shared" si="3"/>
        <v>LIT 400kV N0 1</v>
      </c>
      <c r="E28" s="5" t="str">
        <f t="shared" si="4"/>
        <v xml:space="preserve"> ARGIA (BAYONNE SUD) </v>
      </c>
      <c r="F28" s="5" t="str">
        <f t="shared" si="5"/>
        <v xml:space="preserve"> CANTEGRIT</v>
      </c>
      <c r="G28" s="5" t="str">
        <f t="shared" si="6"/>
        <v xml:space="preserve">ARGIA (BAYONNE SUD) </v>
      </c>
      <c r="H28" s="5" t="str">
        <f t="shared" si="7"/>
        <v>CANTEGRIT</v>
      </c>
      <c r="I28" s="5" t="str">
        <f t="shared" si="0"/>
        <v>400kV</v>
      </c>
      <c r="J28" s="5" t="str">
        <f t="shared" si="1"/>
        <v>1</v>
      </c>
      <c r="K28" s="6">
        <v>84265</v>
      </c>
      <c r="L28" s="7">
        <v>2200</v>
      </c>
      <c r="M28" s="7">
        <v>2300</v>
      </c>
      <c r="N28" s="7">
        <v>2300</v>
      </c>
      <c r="O28" s="7">
        <v>2400</v>
      </c>
      <c r="P28" s="7">
        <v>2.581</v>
      </c>
      <c r="Q28" s="7">
        <v>28.1</v>
      </c>
      <c r="R28" s="7">
        <v>145.899</v>
      </c>
      <c r="S28" s="8" t="s">
        <v>14</v>
      </c>
      <c r="T28" s="21">
        <f t="shared" si="8"/>
        <v>3.0629561502403136E-2</v>
      </c>
    </row>
    <row r="29" spans="1:20">
      <c r="A29" s="9" t="s">
        <v>37</v>
      </c>
      <c r="B29" s="5" t="s">
        <v>37</v>
      </c>
      <c r="C29" s="5">
        <f t="shared" si="2"/>
        <v>25</v>
      </c>
      <c r="D29" s="5" t="str">
        <f t="shared" si="3"/>
        <v>LIT 225kV NO 1</v>
      </c>
      <c r="E29" s="5" t="str">
        <f t="shared" si="4"/>
        <v xml:space="preserve"> ARGIESANS</v>
      </c>
      <c r="F29" s="5" t="str">
        <f t="shared" si="5"/>
        <v>ETUPES</v>
      </c>
      <c r="G29" s="5" t="str">
        <f t="shared" si="6"/>
        <v>ARGIESANS</v>
      </c>
      <c r="H29" s="5" t="str">
        <f t="shared" si="7"/>
        <v>ETUPES</v>
      </c>
      <c r="I29" s="5" t="str">
        <f t="shared" si="0"/>
        <v>225kV</v>
      </c>
      <c r="J29" s="5" t="str">
        <f t="shared" si="1"/>
        <v>1</v>
      </c>
      <c r="K29" s="6">
        <v>11145</v>
      </c>
      <c r="L29" s="7">
        <v>654</v>
      </c>
      <c r="M29" s="7">
        <v>758</v>
      </c>
      <c r="N29" s="7">
        <v>758</v>
      </c>
      <c r="O29" s="7">
        <v>857</v>
      </c>
      <c r="P29" s="7">
        <v>0.86699999999999999</v>
      </c>
      <c r="Q29" s="7">
        <v>4.4400000000000004</v>
      </c>
      <c r="R29" s="7">
        <v>15.641</v>
      </c>
      <c r="S29" s="7">
        <v>99.572999999999993</v>
      </c>
      <c r="T29" s="21">
        <f t="shared" si="8"/>
        <v>7.779273216689099E-2</v>
      </c>
    </row>
    <row r="30" spans="1:20">
      <c r="A30" s="9" t="s">
        <v>38</v>
      </c>
      <c r="B30" s="5" t="s">
        <v>38</v>
      </c>
      <c r="C30" s="5">
        <f t="shared" si="2"/>
        <v>25</v>
      </c>
      <c r="D30" s="5" t="str">
        <f t="shared" si="3"/>
        <v>LIT 225kV NO 1</v>
      </c>
      <c r="E30" s="5" t="str">
        <f t="shared" si="4"/>
        <v xml:space="preserve"> ARGIESANS</v>
      </c>
      <c r="F30" s="5" t="str">
        <f t="shared" si="5"/>
        <v>SIERENTZ</v>
      </c>
      <c r="G30" s="5" t="str">
        <f t="shared" si="6"/>
        <v>ARGIESANS</v>
      </c>
      <c r="H30" s="5" t="str">
        <f t="shared" si="7"/>
        <v>SIERENTZ</v>
      </c>
      <c r="I30" s="5" t="str">
        <f t="shared" si="0"/>
        <v>225kV</v>
      </c>
      <c r="J30" s="5" t="str">
        <f t="shared" si="1"/>
        <v>1</v>
      </c>
      <c r="K30" s="6">
        <v>54500</v>
      </c>
      <c r="L30" s="7">
        <v>654</v>
      </c>
      <c r="M30" s="7">
        <v>758</v>
      </c>
      <c r="N30" s="7">
        <v>758</v>
      </c>
      <c r="O30" s="7">
        <v>857</v>
      </c>
      <c r="P30" s="7">
        <v>4.6449999999999996</v>
      </c>
      <c r="Q30" s="7">
        <v>21.856999999999999</v>
      </c>
      <c r="R30" s="7">
        <v>75.938999999999993</v>
      </c>
      <c r="S30" s="7">
        <v>483.44400000000002</v>
      </c>
      <c r="T30" s="21">
        <f t="shared" si="8"/>
        <v>8.5229357798165123E-2</v>
      </c>
    </row>
    <row r="31" spans="1:20">
      <c r="A31" s="9" t="s">
        <v>39</v>
      </c>
      <c r="B31" s="5" t="s">
        <v>39</v>
      </c>
      <c r="C31" s="5">
        <f t="shared" si="2"/>
        <v>26</v>
      </c>
      <c r="D31" s="5" t="str">
        <f t="shared" si="3"/>
        <v>LIT 225kV N0 1</v>
      </c>
      <c r="E31" s="5" t="str">
        <f t="shared" si="4"/>
        <v xml:space="preserve"> ARGOEUVES </v>
      </c>
      <c r="F31" s="5" t="str">
        <f t="shared" si="5"/>
        <v xml:space="preserve"> BRAILLY-CORNEHOTTE</v>
      </c>
      <c r="G31" s="5" t="str">
        <f t="shared" si="6"/>
        <v xml:space="preserve">ARGOEUVES </v>
      </c>
      <c r="H31" s="5" t="str">
        <f t="shared" si="7"/>
        <v>BRAILLY-CORNEHOTTE</v>
      </c>
      <c r="I31" s="5" t="str">
        <f t="shared" si="0"/>
        <v>225kV</v>
      </c>
      <c r="J31" s="5" t="str">
        <f t="shared" si="1"/>
        <v>1</v>
      </c>
      <c r="K31" s="6">
        <v>38875</v>
      </c>
      <c r="L31" s="7">
        <v>894</v>
      </c>
      <c r="M31" s="7">
        <v>944</v>
      </c>
      <c r="N31" s="7">
        <v>944</v>
      </c>
      <c r="O31" s="7">
        <v>1017</v>
      </c>
      <c r="P31" s="7">
        <v>3.4969999999999999</v>
      </c>
      <c r="Q31" s="7">
        <v>15.821</v>
      </c>
      <c r="R31" s="7">
        <v>54.552</v>
      </c>
      <c r="S31" s="7">
        <v>347.28899999999999</v>
      </c>
      <c r="T31" s="21">
        <f t="shared" si="8"/>
        <v>8.9954983922829579E-2</v>
      </c>
    </row>
    <row r="32" spans="1:20">
      <c r="A32" s="9" t="s">
        <v>40</v>
      </c>
      <c r="B32" s="5" t="s">
        <v>40</v>
      </c>
      <c r="C32" s="5">
        <f t="shared" si="2"/>
        <v>25</v>
      </c>
      <c r="D32" s="5" t="str">
        <f t="shared" si="3"/>
        <v>LIT 225kV NO 1</v>
      </c>
      <c r="E32" s="5" t="str">
        <f t="shared" si="4"/>
        <v xml:space="preserve"> ARGOEUVES</v>
      </c>
      <c r="F32" s="5" t="str">
        <f t="shared" si="5"/>
        <v>BLOCAUX</v>
      </c>
      <c r="G32" s="5" t="str">
        <f t="shared" si="6"/>
        <v>ARGOEUVES</v>
      </c>
      <c r="H32" s="5" t="str">
        <f t="shared" si="7"/>
        <v>BLOCAUX</v>
      </c>
      <c r="I32" s="5" t="str">
        <f t="shared" si="0"/>
        <v>225kV</v>
      </c>
      <c r="J32" s="5" t="str">
        <f t="shared" si="1"/>
        <v>1</v>
      </c>
      <c r="K32" s="6">
        <v>41056</v>
      </c>
      <c r="L32" s="7">
        <v>1250</v>
      </c>
      <c r="M32" s="7">
        <v>1250</v>
      </c>
      <c r="N32" s="7">
        <v>1250</v>
      </c>
      <c r="O32" s="7">
        <v>1250</v>
      </c>
      <c r="P32" s="7">
        <v>2.4700000000000002</v>
      </c>
      <c r="Q32" s="7">
        <v>16.434999999999999</v>
      </c>
      <c r="R32" s="7">
        <v>59.436999999999998</v>
      </c>
      <c r="S32" s="7">
        <v>378.38499999999999</v>
      </c>
      <c r="T32" s="21">
        <f t="shared" si="8"/>
        <v>6.0161730319563525E-2</v>
      </c>
    </row>
    <row r="33" spans="1:20">
      <c r="A33" s="9" t="s">
        <v>41</v>
      </c>
      <c r="B33" s="5" t="s">
        <v>41</v>
      </c>
      <c r="C33" s="5">
        <f t="shared" si="2"/>
        <v>25</v>
      </c>
      <c r="D33" s="5" t="str">
        <f t="shared" si="3"/>
        <v>LIT 225kV NO 1</v>
      </c>
      <c r="E33" s="5" t="str">
        <f t="shared" si="4"/>
        <v xml:space="preserve"> ARGOEUVES</v>
      </c>
      <c r="F33" s="5" t="str">
        <f t="shared" si="5"/>
        <v>BEAUCHAMPS</v>
      </c>
      <c r="G33" s="5" t="str">
        <f t="shared" si="6"/>
        <v>ARGOEUVES</v>
      </c>
      <c r="H33" s="5" t="str">
        <f t="shared" si="7"/>
        <v>BEAUCHAMPS</v>
      </c>
      <c r="I33" s="5" t="str">
        <f t="shared" si="0"/>
        <v>225kV</v>
      </c>
      <c r="J33" s="5" t="str">
        <f t="shared" si="1"/>
        <v>1</v>
      </c>
      <c r="K33" s="6">
        <v>54086</v>
      </c>
      <c r="L33" s="7">
        <v>753</v>
      </c>
      <c r="M33" s="7">
        <v>925</v>
      </c>
      <c r="N33" s="7">
        <v>925</v>
      </c>
      <c r="O33" s="7">
        <v>1075</v>
      </c>
      <c r="P33" s="7">
        <v>3.214</v>
      </c>
      <c r="Q33" s="7">
        <v>21.635999999999999</v>
      </c>
      <c r="R33" s="7">
        <v>77.542000000000002</v>
      </c>
      <c r="S33" s="7">
        <v>493.64800000000002</v>
      </c>
      <c r="T33" s="21">
        <f t="shared" si="8"/>
        <v>5.9423880486632399E-2</v>
      </c>
    </row>
    <row r="34" spans="1:20">
      <c r="A34" s="9" t="s">
        <v>42</v>
      </c>
      <c r="B34" s="5" t="s">
        <v>42</v>
      </c>
      <c r="C34" s="5">
        <f t="shared" si="2"/>
        <v>26</v>
      </c>
      <c r="D34" s="5" t="str">
        <f t="shared" si="3"/>
        <v>LIT 400kV N0 1</v>
      </c>
      <c r="E34" s="5" t="str">
        <f t="shared" si="4"/>
        <v xml:space="preserve"> ARGOEUVES </v>
      </c>
      <c r="F34" s="5" t="str">
        <f t="shared" si="5"/>
        <v xml:space="preserve"> CHEVALET</v>
      </c>
      <c r="G34" s="5" t="str">
        <f t="shared" si="6"/>
        <v xml:space="preserve">ARGOEUVES </v>
      </c>
      <c r="H34" s="5" t="str">
        <f t="shared" si="7"/>
        <v>CHEVALET</v>
      </c>
      <c r="I34" s="5" t="str">
        <f t="shared" si="0"/>
        <v>400kV</v>
      </c>
      <c r="J34" s="5" t="str">
        <f t="shared" si="1"/>
        <v>1</v>
      </c>
      <c r="K34" s="6">
        <v>41973</v>
      </c>
      <c r="L34" s="7">
        <v>3465</v>
      </c>
      <c r="M34" s="7">
        <v>3622</v>
      </c>
      <c r="N34" s="7">
        <v>3622</v>
      </c>
      <c r="O34" s="7">
        <v>3780</v>
      </c>
      <c r="P34" s="7">
        <v>0.84199999999999997</v>
      </c>
      <c r="Q34" s="7">
        <v>11.054</v>
      </c>
      <c r="R34" s="7">
        <v>91.516999999999996</v>
      </c>
      <c r="S34" s="7">
        <v>582.61599999999999</v>
      </c>
      <c r="T34" s="21">
        <f t="shared" si="8"/>
        <v>2.0060515093035997E-2</v>
      </c>
    </row>
    <row r="35" spans="1:20">
      <c r="A35" s="9" t="s">
        <v>43</v>
      </c>
      <c r="B35" s="5" t="s">
        <v>43</v>
      </c>
      <c r="C35" s="5">
        <f t="shared" si="2"/>
        <v>26</v>
      </c>
      <c r="D35" s="5" t="str">
        <f t="shared" si="3"/>
        <v>LIT 400kV N0 1</v>
      </c>
      <c r="E35" s="5" t="str">
        <f t="shared" si="4"/>
        <v xml:space="preserve"> ARGOEUVES </v>
      </c>
      <c r="F35" s="5" t="str">
        <f t="shared" si="5"/>
        <v xml:space="preserve"> MANDARINS</v>
      </c>
      <c r="G35" s="5" t="str">
        <f t="shared" si="6"/>
        <v xml:space="preserve">ARGOEUVES </v>
      </c>
      <c r="H35" s="5" t="str">
        <f t="shared" si="7"/>
        <v>MANDARINS</v>
      </c>
      <c r="I35" s="5" t="str">
        <f t="shared" si="0"/>
        <v>400kV</v>
      </c>
      <c r="J35" s="5" t="str">
        <f t="shared" si="1"/>
        <v>1</v>
      </c>
      <c r="K35" s="6">
        <v>118576</v>
      </c>
      <c r="L35" s="7">
        <v>3465</v>
      </c>
      <c r="M35" s="7">
        <v>3622</v>
      </c>
      <c r="N35" s="7">
        <v>3622</v>
      </c>
      <c r="O35" s="7">
        <v>3780</v>
      </c>
      <c r="P35" s="7">
        <v>2.3769999999999998</v>
      </c>
      <c r="Q35" s="7">
        <v>31.238</v>
      </c>
      <c r="R35" s="7">
        <v>258.983</v>
      </c>
      <c r="S35" s="7">
        <v>1648.7370000000001</v>
      </c>
      <c r="T35" s="21">
        <f t="shared" si="8"/>
        <v>2.0046215085683442E-2</v>
      </c>
    </row>
    <row r="36" spans="1:20">
      <c r="A36" s="9" t="s">
        <v>44</v>
      </c>
      <c r="B36" s="5" t="s">
        <v>44</v>
      </c>
      <c r="C36" s="5">
        <f t="shared" si="2"/>
        <v>26</v>
      </c>
      <c r="D36" s="5" t="str">
        <f t="shared" si="3"/>
        <v>LIT 400kV N0 1</v>
      </c>
      <c r="E36" s="5" t="str">
        <f t="shared" si="4"/>
        <v xml:space="preserve"> ARGOEUVES </v>
      </c>
      <c r="F36" s="5" t="str">
        <f t="shared" si="5"/>
        <v xml:space="preserve"> PENLY (POSTE EVACUATION)</v>
      </c>
      <c r="G36" s="5" t="str">
        <f t="shared" si="6"/>
        <v xml:space="preserve">ARGOEUVES </v>
      </c>
      <c r="H36" s="5" t="str">
        <f t="shared" si="7"/>
        <v>PENLY (POSTE EVACUATION)</v>
      </c>
      <c r="I36" s="5" t="str">
        <f t="shared" si="0"/>
        <v>400kV</v>
      </c>
      <c r="J36" s="5" t="str">
        <f t="shared" si="1"/>
        <v>1</v>
      </c>
      <c r="K36" s="6">
        <v>79739</v>
      </c>
      <c r="L36" s="7">
        <v>3465</v>
      </c>
      <c r="M36" s="7">
        <v>3622</v>
      </c>
      <c r="N36" s="7">
        <v>3622</v>
      </c>
      <c r="O36" s="7">
        <v>3780</v>
      </c>
      <c r="P36" s="7">
        <v>1.2130000000000001</v>
      </c>
      <c r="Q36" s="7">
        <v>20.654</v>
      </c>
      <c r="R36" s="7">
        <v>180.166</v>
      </c>
      <c r="S36" s="7">
        <v>1146.9739999999999</v>
      </c>
      <c r="T36" s="21">
        <f t="shared" si="8"/>
        <v>1.5212129572731036E-2</v>
      </c>
    </row>
    <row r="37" spans="1:20">
      <c r="A37" s="9" t="s">
        <v>45</v>
      </c>
      <c r="B37" s="5" t="s">
        <v>45</v>
      </c>
      <c r="C37" s="5">
        <f t="shared" si="2"/>
        <v>26</v>
      </c>
      <c r="D37" s="5" t="str">
        <f t="shared" si="3"/>
        <v>LIT 400kV N0 1</v>
      </c>
      <c r="E37" s="5" t="str">
        <f t="shared" si="4"/>
        <v xml:space="preserve"> ARGOEUVES </v>
      </c>
      <c r="F37" s="5" t="str">
        <f t="shared" si="5"/>
        <v xml:space="preserve"> TERRIER</v>
      </c>
      <c r="G37" s="5" t="str">
        <f t="shared" si="6"/>
        <v xml:space="preserve">ARGOEUVES </v>
      </c>
      <c r="H37" s="5" t="str">
        <f t="shared" si="7"/>
        <v>TERRIER</v>
      </c>
      <c r="I37" s="5" t="str">
        <f t="shared" si="0"/>
        <v>400kV</v>
      </c>
      <c r="J37" s="5" t="str">
        <f t="shared" si="1"/>
        <v>1</v>
      </c>
      <c r="K37" s="6">
        <v>83970</v>
      </c>
      <c r="L37" s="7">
        <v>3465</v>
      </c>
      <c r="M37" s="7">
        <v>3622</v>
      </c>
      <c r="N37" s="7">
        <v>3622</v>
      </c>
      <c r="O37" s="7">
        <v>3780</v>
      </c>
      <c r="P37" s="7">
        <v>1.6839999999999999</v>
      </c>
      <c r="Q37" s="7">
        <v>22.111000000000001</v>
      </c>
      <c r="R37" s="7">
        <v>183.136</v>
      </c>
      <c r="S37" s="7">
        <v>1165.8800000000001</v>
      </c>
      <c r="T37" s="21">
        <f t="shared" si="8"/>
        <v>2.0054781469572465E-2</v>
      </c>
    </row>
    <row r="38" spans="1:20">
      <c r="A38" s="9" t="s">
        <v>46</v>
      </c>
      <c r="B38" s="5" t="s">
        <v>46</v>
      </c>
      <c r="C38" s="5">
        <f t="shared" si="2"/>
        <v>25</v>
      </c>
      <c r="D38" s="5" t="str">
        <f t="shared" si="3"/>
        <v>LIT 400kV NO 2</v>
      </c>
      <c r="E38" s="5" t="str">
        <f t="shared" si="4"/>
        <v xml:space="preserve"> ARGOEUVES</v>
      </c>
      <c r="F38" s="5" t="str">
        <f t="shared" si="5"/>
        <v>CHEVALET</v>
      </c>
      <c r="G38" s="5" t="str">
        <f t="shared" si="6"/>
        <v>ARGOEUVES</v>
      </c>
      <c r="H38" s="5" t="str">
        <f t="shared" si="7"/>
        <v>CHEVALET</v>
      </c>
      <c r="I38" s="5" t="str">
        <f t="shared" si="0"/>
        <v>400kV</v>
      </c>
      <c r="J38" s="5" t="str">
        <f t="shared" si="1"/>
        <v>2</v>
      </c>
      <c r="K38" s="6">
        <v>42230</v>
      </c>
      <c r="L38" s="7">
        <v>3465</v>
      </c>
      <c r="M38" s="7">
        <v>3622</v>
      </c>
      <c r="N38" s="7">
        <v>3622</v>
      </c>
      <c r="O38" s="7">
        <v>3780</v>
      </c>
      <c r="P38" s="7">
        <v>0.83299999999999996</v>
      </c>
      <c r="Q38" s="7">
        <v>10.936</v>
      </c>
      <c r="R38" s="7">
        <v>90.575000000000003</v>
      </c>
      <c r="S38" s="7">
        <v>576.61900000000003</v>
      </c>
      <c r="T38" s="21">
        <f t="shared" si="8"/>
        <v>1.9725313757991948E-2</v>
      </c>
    </row>
    <row r="39" spans="1:20">
      <c r="A39" s="9" t="s">
        <v>47</v>
      </c>
      <c r="B39" s="5" t="s">
        <v>47</v>
      </c>
      <c r="C39" s="5">
        <f t="shared" si="2"/>
        <v>25</v>
      </c>
      <c r="D39" s="5" t="str">
        <f t="shared" si="3"/>
        <v>LIT 400kV NO 2</v>
      </c>
      <c r="E39" s="5" t="str">
        <f t="shared" si="4"/>
        <v xml:space="preserve"> ARGOEUVES</v>
      </c>
      <c r="F39" s="5" t="str">
        <f t="shared" si="5"/>
        <v>PENLY (POSTE EVACUATION)</v>
      </c>
      <c r="G39" s="5" t="str">
        <f t="shared" si="6"/>
        <v>ARGOEUVES</v>
      </c>
      <c r="H39" s="5" t="str">
        <f t="shared" si="7"/>
        <v>PENLY (POSTE EVACUATION)</v>
      </c>
      <c r="I39" s="5" t="str">
        <f t="shared" si="0"/>
        <v>400kV</v>
      </c>
      <c r="J39" s="5" t="str">
        <f t="shared" si="1"/>
        <v>2</v>
      </c>
      <c r="K39" s="6">
        <v>79755</v>
      </c>
      <c r="L39" s="7">
        <v>3465</v>
      </c>
      <c r="M39" s="7">
        <v>3622</v>
      </c>
      <c r="N39" s="7">
        <v>3622</v>
      </c>
      <c r="O39" s="7">
        <v>3780</v>
      </c>
      <c r="P39" s="7">
        <v>1.2110000000000001</v>
      </c>
      <c r="Q39" s="7">
        <v>20.625</v>
      </c>
      <c r="R39" s="7">
        <v>179.89500000000001</v>
      </c>
      <c r="S39" s="7">
        <v>1145.2460000000001</v>
      </c>
      <c r="T39" s="21">
        <f t="shared" si="8"/>
        <v>1.518400100307191E-2</v>
      </c>
    </row>
    <row r="40" spans="1:20">
      <c r="A40" s="9" t="s">
        <v>48</v>
      </c>
      <c r="B40" s="5" t="s">
        <v>48</v>
      </c>
      <c r="C40" s="5">
        <f t="shared" si="2"/>
        <v>25</v>
      </c>
      <c r="D40" s="5" t="str">
        <f t="shared" si="3"/>
        <v>LIT 400kV NO 2</v>
      </c>
      <c r="E40" s="5" t="str">
        <f t="shared" si="4"/>
        <v xml:space="preserve"> ARGOEUVES</v>
      </c>
      <c r="F40" s="5" t="str">
        <f t="shared" si="5"/>
        <v>TERRIER</v>
      </c>
      <c r="G40" s="5" t="str">
        <f t="shared" si="6"/>
        <v>ARGOEUVES</v>
      </c>
      <c r="H40" s="5" t="str">
        <f t="shared" si="7"/>
        <v>TERRIER</v>
      </c>
      <c r="I40" s="5" t="str">
        <f t="shared" si="0"/>
        <v>400kV</v>
      </c>
      <c r="J40" s="5" t="str">
        <f t="shared" si="1"/>
        <v>2</v>
      </c>
      <c r="K40" s="6">
        <v>84037</v>
      </c>
      <c r="L40" s="7">
        <v>3465</v>
      </c>
      <c r="M40" s="7">
        <v>3622</v>
      </c>
      <c r="N40" s="7">
        <v>3622</v>
      </c>
      <c r="O40" s="7">
        <v>3780</v>
      </c>
      <c r="P40" s="7">
        <v>1.6859999999999999</v>
      </c>
      <c r="Q40" s="7">
        <v>22.134</v>
      </c>
      <c r="R40" s="7">
        <v>183.2</v>
      </c>
      <c r="S40" s="7">
        <v>1166.29</v>
      </c>
      <c r="T40" s="21">
        <f t="shared" si="8"/>
        <v>2.0062591477563452E-2</v>
      </c>
    </row>
    <row r="41" spans="1:20">
      <c r="A41" s="9" t="s">
        <v>49</v>
      </c>
      <c r="B41" s="5" t="s">
        <v>49</v>
      </c>
      <c r="C41" s="5">
        <f t="shared" si="2"/>
        <v>26</v>
      </c>
      <c r="D41" s="5" t="str">
        <f t="shared" si="3"/>
        <v>LIT 400kV N0 3</v>
      </c>
      <c r="E41" s="5" t="str">
        <f t="shared" si="4"/>
        <v xml:space="preserve"> ARGOEUVES </v>
      </c>
      <c r="F41" s="5" t="str">
        <f t="shared" si="5"/>
        <v xml:space="preserve"> TERRIER</v>
      </c>
      <c r="G41" s="5" t="str">
        <f t="shared" si="6"/>
        <v xml:space="preserve">ARGOEUVES </v>
      </c>
      <c r="H41" s="5" t="str">
        <f t="shared" si="7"/>
        <v>TERRIER</v>
      </c>
      <c r="I41" s="5" t="str">
        <f t="shared" si="0"/>
        <v>400kV</v>
      </c>
      <c r="J41" s="5" t="str">
        <f t="shared" si="1"/>
        <v>3</v>
      </c>
      <c r="K41" s="6">
        <v>81806</v>
      </c>
      <c r="L41" s="7">
        <v>1514</v>
      </c>
      <c r="M41" s="7">
        <v>1794</v>
      </c>
      <c r="N41" s="7">
        <v>1794</v>
      </c>
      <c r="O41" s="7">
        <v>2100</v>
      </c>
      <c r="P41" s="7">
        <v>2.6339999999999999</v>
      </c>
      <c r="Q41" s="7">
        <v>25.809000000000001</v>
      </c>
      <c r="R41" s="7">
        <v>149.38800000000001</v>
      </c>
      <c r="S41" s="7">
        <v>951.03599999999994</v>
      </c>
      <c r="T41" s="21">
        <f t="shared" si="8"/>
        <v>3.2198127276727863E-2</v>
      </c>
    </row>
    <row r="42" spans="1:20">
      <c r="A42" s="9" t="s">
        <v>50</v>
      </c>
      <c r="B42" s="5" t="s">
        <v>50</v>
      </c>
      <c r="C42" s="5">
        <f t="shared" si="2"/>
        <v>21</v>
      </c>
      <c r="D42" s="5" t="str">
        <f t="shared" si="3"/>
        <v>LIT 225kV NO 1</v>
      </c>
      <c r="E42" s="5" t="str">
        <f t="shared" si="4"/>
        <v xml:space="preserve"> ARLOD</v>
      </c>
      <c r="F42" s="5" t="str">
        <f t="shared" si="5"/>
        <v>GENISSIAT-POSTE</v>
      </c>
      <c r="G42" s="5" t="str">
        <f t="shared" si="6"/>
        <v>ARLOD</v>
      </c>
      <c r="H42" s="5" t="str">
        <f t="shared" si="7"/>
        <v>GENISSIAT-POSTE</v>
      </c>
      <c r="I42" s="5" t="str">
        <f t="shared" si="0"/>
        <v>225kV</v>
      </c>
      <c r="J42" s="5" t="str">
        <f t="shared" si="1"/>
        <v>1</v>
      </c>
      <c r="K42" s="6">
        <v>5279</v>
      </c>
      <c r="L42" s="7">
        <v>557</v>
      </c>
      <c r="M42" s="7">
        <v>557</v>
      </c>
      <c r="N42" s="7">
        <v>653</v>
      </c>
      <c r="O42" s="7">
        <v>653</v>
      </c>
      <c r="P42" s="7">
        <v>0.34</v>
      </c>
      <c r="Q42" s="7">
        <v>1.76</v>
      </c>
      <c r="R42" s="7">
        <v>36</v>
      </c>
      <c r="S42" s="8" t="s">
        <v>14</v>
      </c>
      <c r="T42" s="21">
        <f t="shared" si="8"/>
        <v>6.4406137526046597E-2</v>
      </c>
    </row>
    <row r="43" spans="1:20">
      <c r="A43" s="9" t="s">
        <v>51</v>
      </c>
      <c r="B43" s="5" t="s">
        <v>51</v>
      </c>
      <c r="C43" s="5">
        <f t="shared" si="2"/>
        <v>22</v>
      </c>
      <c r="D43" s="5" t="str">
        <f t="shared" si="3"/>
        <v>LIT 225kV NO 1</v>
      </c>
      <c r="E43" s="5" t="str">
        <f t="shared" si="4"/>
        <v xml:space="preserve"> ARNAGE</v>
      </c>
      <c r="F43" s="5" t="str">
        <f t="shared" si="5"/>
        <v>QUINTES (LES)</v>
      </c>
      <c r="G43" s="5" t="str">
        <f t="shared" si="6"/>
        <v>ARNAGE</v>
      </c>
      <c r="H43" s="5" t="str">
        <f t="shared" si="7"/>
        <v>QUINTES (LES)</v>
      </c>
      <c r="I43" s="5" t="str">
        <f t="shared" si="0"/>
        <v>225kV</v>
      </c>
      <c r="J43" s="5" t="str">
        <f t="shared" si="1"/>
        <v>1</v>
      </c>
      <c r="K43" s="6">
        <v>5605</v>
      </c>
      <c r="L43" s="7">
        <v>1249</v>
      </c>
      <c r="M43" s="7">
        <v>1316</v>
      </c>
      <c r="N43" s="7">
        <v>1316</v>
      </c>
      <c r="O43" s="7">
        <v>1389</v>
      </c>
      <c r="P43" s="7">
        <v>0.33600000000000002</v>
      </c>
      <c r="Q43" s="7">
        <v>2.2309999999999999</v>
      </c>
      <c r="R43" s="7">
        <v>8.1180000000000003</v>
      </c>
      <c r="S43" s="7">
        <v>51.677999999999997</v>
      </c>
      <c r="T43" s="21">
        <f t="shared" si="8"/>
        <v>5.9946476360392506E-2</v>
      </c>
    </row>
    <row r="44" spans="1:20">
      <c r="A44" s="9" t="s">
        <v>52</v>
      </c>
      <c r="B44" s="5" t="s">
        <v>52</v>
      </c>
      <c r="C44" s="5">
        <f t="shared" si="2"/>
        <v>22</v>
      </c>
      <c r="D44" s="5" t="str">
        <f t="shared" si="3"/>
        <v>LIT 225kV NO 2</v>
      </c>
      <c r="E44" s="5" t="str">
        <f t="shared" si="4"/>
        <v xml:space="preserve"> ARNAGE</v>
      </c>
      <c r="F44" s="5" t="str">
        <f t="shared" si="5"/>
        <v>QUINTES (LES)</v>
      </c>
      <c r="G44" s="5" t="str">
        <f t="shared" si="6"/>
        <v>ARNAGE</v>
      </c>
      <c r="H44" s="5" t="str">
        <f t="shared" si="7"/>
        <v>QUINTES (LES)</v>
      </c>
      <c r="I44" s="5" t="str">
        <f t="shared" si="0"/>
        <v>225kV</v>
      </c>
      <c r="J44" s="5" t="str">
        <f t="shared" si="1"/>
        <v>2</v>
      </c>
      <c r="K44" s="6">
        <v>5558</v>
      </c>
      <c r="L44" s="7">
        <v>1032</v>
      </c>
      <c r="M44" s="7">
        <v>1124</v>
      </c>
      <c r="N44" s="7">
        <v>1124</v>
      </c>
      <c r="O44" s="7">
        <v>1212</v>
      </c>
      <c r="P44" s="7">
        <v>0.32800000000000001</v>
      </c>
      <c r="Q44" s="7">
        <v>2.2160000000000002</v>
      </c>
      <c r="R44" s="7">
        <v>8.2070000000000007</v>
      </c>
      <c r="S44" s="7">
        <v>52.246000000000002</v>
      </c>
      <c r="T44" s="21">
        <f t="shared" si="8"/>
        <v>5.9014033825116947E-2</v>
      </c>
    </row>
    <row r="45" spans="1:20">
      <c r="A45" s="9" t="s">
        <v>53</v>
      </c>
      <c r="B45" s="5" t="s">
        <v>53</v>
      </c>
      <c r="C45" s="5">
        <f t="shared" si="2"/>
        <v>23</v>
      </c>
      <c r="D45" s="5" t="str">
        <f t="shared" si="3"/>
        <v>LIT 225kV NO 1</v>
      </c>
      <c r="E45" s="5" t="str">
        <f t="shared" si="4"/>
        <v xml:space="preserve"> ARRIGHI</v>
      </c>
      <c r="F45" s="5" t="str">
        <f t="shared" si="5"/>
        <v>CHARENTON</v>
      </c>
      <c r="G45" s="5" t="str">
        <f t="shared" si="6"/>
        <v>ARRIGHI</v>
      </c>
      <c r="H45" s="5" t="str">
        <f t="shared" si="7"/>
        <v>CHARENTON</v>
      </c>
      <c r="I45" s="5" t="str">
        <f t="shared" si="0"/>
        <v>225kV</v>
      </c>
      <c r="J45" s="5" t="str">
        <f t="shared" si="1"/>
        <v>1</v>
      </c>
      <c r="K45" s="6">
        <v>4511</v>
      </c>
      <c r="L45" s="7">
        <v>220</v>
      </c>
      <c r="M45" s="7">
        <v>220</v>
      </c>
      <c r="N45" s="7">
        <v>340</v>
      </c>
      <c r="O45" s="7">
        <v>340</v>
      </c>
      <c r="P45" s="7">
        <v>0.13700000000000001</v>
      </c>
      <c r="Q45" s="7">
        <v>0.47</v>
      </c>
      <c r="R45" s="7">
        <v>204.221</v>
      </c>
      <c r="S45" s="7">
        <v>1300.1110000000001</v>
      </c>
      <c r="T45" s="21">
        <f t="shared" si="8"/>
        <v>3.0370206162713367E-2</v>
      </c>
    </row>
    <row r="46" spans="1:20">
      <c r="A46" s="9" t="s">
        <v>54</v>
      </c>
      <c r="B46" s="5" t="s">
        <v>54</v>
      </c>
      <c r="C46" s="5">
        <f t="shared" si="2"/>
        <v>23</v>
      </c>
      <c r="D46" s="5" t="str">
        <f t="shared" si="3"/>
        <v>LIT 225kV NO 1</v>
      </c>
      <c r="E46" s="5" t="str">
        <f t="shared" si="4"/>
        <v xml:space="preserve"> ARRIGHI</v>
      </c>
      <c r="F46" s="5" t="str">
        <f t="shared" si="5"/>
        <v>MORBRAS</v>
      </c>
      <c r="G46" s="5" t="str">
        <f t="shared" si="6"/>
        <v>ARRIGHI</v>
      </c>
      <c r="H46" s="5" t="str">
        <f t="shared" si="7"/>
        <v>MORBRAS</v>
      </c>
      <c r="I46" s="5" t="str">
        <f t="shared" si="0"/>
        <v>225kV</v>
      </c>
      <c r="J46" s="5" t="str">
        <f t="shared" si="1"/>
        <v>1</v>
      </c>
      <c r="K46" s="6">
        <v>22138</v>
      </c>
      <c r="L46" s="7">
        <v>2008</v>
      </c>
      <c r="M46" s="7">
        <v>2008</v>
      </c>
      <c r="N46" s="7">
        <v>2300</v>
      </c>
      <c r="O46" s="7">
        <v>2400</v>
      </c>
      <c r="P46" s="7">
        <v>0.67</v>
      </c>
      <c r="Q46" s="7">
        <v>6.3</v>
      </c>
      <c r="R46" s="7">
        <v>66.87</v>
      </c>
      <c r="S46" s="8" t="s">
        <v>14</v>
      </c>
      <c r="T46" s="21">
        <f t="shared" si="8"/>
        <v>3.0264703225223601E-2</v>
      </c>
    </row>
    <row r="47" spans="1:20">
      <c r="A47" s="9" t="s">
        <v>55</v>
      </c>
      <c r="B47" s="5" t="s">
        <v>1746</v>
      </c>
      <c r="C47" s="5">
        <f t="shared" si="2"/>
        <v>23</v>
      </c>
      <c r="D47" s="5" t="str">
        <f t="shared" si="3"/>
        <v>LIT 225kV NO 1</v>
      </c>
      <c r="E47" s="5" t="str">
        <f t="shared" si="4"/>
        <v xml:space="preserve"> ARRIGHI</v>
      </c>
      <c r="F47" s="5" t="str">
        <f t="shared" si="5"/>
        <v>VILLENEUVE-ST GEORGES</v>
      </c>
      <c r="G47" s="5" t="str">
        <f t="shared" si="6"/>
        <v>ARRIGHI</v>
      </c>
      <c r="H47" s="5" t="str">
        <f t="shared" si="7"/>
        <v>VILLENEUVE-ST GEORGES</v>
      </c>
      <c r="I47" s="5" t="str">
        <f t="shared" si="0"/>
        <v>225kV</v>
      </c>
      <c r="J47" s="5" t="str">
        <f t="shared" si="1"/>
        <v>1</v>
      </c>
      <c r="K47" s="6">
        <v>6719</v>
      </c>
      <c r="L47" s="7">
        <v>750</v>
      </c>
      <c r="M47" s="7">
        <v>750</v>
      </c>
      <c r="N47" s="7">
        <v>830</v>
      </c>
      <c r="O47" s="7">
        <v>830</v>
      </c>
      <c r="P47" s="7">
        <v>0.42</v>
      </c>
      <c r="Q47" s="7">
        <v>2.62</v>
      </c>
      <c r="R47" s="7">
        <v>20.309999999999999</v>
      </c>
      <c r="S47" s="8" t="s">
        <v>14</v>
      </c>
      <c r="T47" s="21">
        <f t="shared" si="8"/>
        <v>6.2509301979461238E-2</v>
      </c>
    </row>
    <row r="48" spans="1:20">
      <c r="A48" s="9" t="s">
        <v>56</v>
      </c>
      <c r="B48" s="5" t="s">
        <v>56</v>
      </c>
      <c r="C48" s="5">
        <f t="shared" si="2"/>
        <v>23</v>
      </c>
      <c r="D48" s="5" t="str">
        <f t="shared" si="3"/>
        <v>LIT 225kV NO 2</v>
      </c>
      <c r="E48" s="5" t="str">
        <f t="shared" si="4"/>
        <v xml:space="preserve"> ARRIGHI</v>
      </c>
      <c r="F48" s="5" t="str">
        <f t="shared" si="5"/>
        <v>CHARENTON</v>
      </c>
      <c r="G48" s="5" t="str">
        <f t="shared" si="6"/>
        <v>ARRIGHI</v>
      </c>
      <c r="H48" s="5" t="str">
        <f t="shared" si="7"/>
        <v>CHARENTON</v>
      </c>
      <c r="I48" s="5" t="str">
        <f t="shared" si="0"/>
        <v>225kV</v>
      </c>
      <c r="J48" s="5" t="str">
        <f t="shared" si="1"/>
        <v>2</v>
      </c>
      <c r="K48" s="6">
        <v>4473</v>
      </c>
      <c r="L48" s="7">
        <v>220</v>
      </c>
      <c r="M48" s="7">
        <v>220</v>
      </c>
      <c r="N48" s="7">
        <v>340</v>
      </c>
      <c r="O48" s="7">
        <v>340</v>
      </c>
      <c r="P48" s="7">
        <v>0.13900000000000001</v>
      </c>
      <c r="Q48" s="7">
        <v>0.47299999999999998</v>
      </c>
      <c r="R48" s="7">
        <v>205.90100000000001</v>
      </c>
      <c r="S48" s="7">
        <v>1310.806</v>
      </c>
      <c r="T48" s="21">
        <f t="shared" si="8"/>
        <v>3.1075340934495869E-2</v>
      </c>
    </row>
    <row r="49" spans="1:20">
      <c r="A49" s="9" t="s">
        <v>57</v>
      </c>
      <c r="B49" s="5" t="s">
        <v>57</v>
      </c>
      <c r="C49" s="5">
        <f t="shared" si="2"/>
        <v>23</v>
      </c>
      <c r="D49" s="5" t="str">
        <f t="shared" si="3"/>
        <v>LIT 225kV NO 2</v>
      </c>
      <c r="E49" s="5" t="str">
        <f t="shared" si="4"/>
        <v xml:space="preserve"> ARRIGHI</v>
      </c>
      <c r="F49" s="5" t="str">
        <f t="shared" si="5"/>
        <v>MORBRAS</v>
      </c>
      <c r="G49" s="5" t="str">
        <f t="shared" si="6"/>
        <v>ARRIGHI</v>
      </c>
      <c r="H49" s="5" t="str">
        <f t="shared" si="7"/>
        <v>MORBRAS</v>
      </c>
      <c r="I49" s="5" t="str">
        <f t="shared" si="0"/>
        <v>225kV</v>
      </c>
      <c r="J49" s="5" t="str">
        <f t="shared" si="1"/>
        <v>2</v>
      </c>
      <c r="K49" s="6">
        <v>22198</v>
      </c>
      <c r="L49" s="7">
        <v>1980</v>
      </c>
      <c r="M49" s="7">
        <v>2008</v>
      </c>
      <c r="N49" s="7">
        <v>2250</v>
      </c>
      <c r="O49" s="7">
        <v>2420</v>
      </c>
      <c r="P49" s="7">
        <v>0.66500000000000004</v>
      </c>
      <c r="Q49" s="7">
        <v>6.133</v>
      </c>
      <c r="R49" s="7">
        <v>66.563000000000002</v>
      </c>
      <c r="S49" s="7">
        <v>423.75599999999997</v>
      </c>
      <c r="T49" s="21">
        <f t="shared" si="8"/>
        <v>2.9957653842688534E-2</v>
      </c>
    </row>
    <row r="50" spans="1:20">
      <c r="A50" s="9" t="s">
        <v>58</v>
      </c>
      <c r="B50" s="5" t="s">
        <v>58</v>
      </c>
      <c r="C50" s="5">
        <f t="shared" si="2"/>
        <v>30</v>
      </c>
      <c r="D50" s="5" t="str">
        <f t="shared" si="3"/>
        <v>LIT 225kV NO 1</v>
      </c>
      <c r="E50" s="5" t="str">
        <f t="shared" si="4"/>
        <v xml:space="preserve"> ATTAQUES (LES)</v>
      </c>
      <c r="F50" s="5" t="str">
        <f t="shared" si="5"/>
        <v>ECHINGHEN</v>
      </c>
      <c r="G50" s="5" t="str">
        <f t="shared" si="6"/>
        <v>ATTAQUES (LES)</v>
      </c>
      <c r="H50" s="5" t="str">
        <f t="shared" si="7"/>
        <v>ECHINGHEN</v>
      </c>
      <c r="I50" s="5" t="str">
        <f t="shared" si="0"/>
        <v>225kV</v>
      </c>
      <c r="J50" s="5" t="str">
        <f t="shared" si="1"/>
        <v>1</v>
      </c>
      <c r="K50" s="6">
        <v>36192</v>
      </c>
      <c r="L50" s="7">
        <v>1002</v>
      </c>
      <c r="M50" s="7">
        <v>1078</v>
      </c>
      <c r="N50" s="7">
        <v>1078</v>
      </c>
      <c r="O50" s="7">
        <v>1130</v>
      </c>
      <c r="P50" s="7">
        <v>2.375</v>
      </c>
      <c r="Q50" s="7">
        <v>14.294</v>
      </c>
      <c r="R50" s="7">
        <v>51.174999999999997</v>
      </c>
      <c r="S50" s="7">
        <v>325.79000000000002</v>
      </c>
      <c r="T50" s="21">
        <f t="shared" si="8"/>
        <v>6.5622236958443853E-2</v>
      </c>
    </row>
    <row r="51" spans="1:20">
      <c r="A51" s="9" t="s">
        <v>59</v>
      </c>
      <c r="B51" s="5" t="s">
        <v>59</v>
      </c>
      <c r="C51" s="5">
        <f t="shared" si="2"/>
        <v>30</v>
      </c>
      <c r="D51" s="5" t="str">
        <f t="shared" si="3"/>
        <v>LIT 225kV NO 1</v>
      </c>
      <c r="E51" s="5" t="str">
        <f t="shared" si="4"/>
        <v xml:space="preserve"> ATTAQUES (LES)</v>
      </c>
      <c r="F51" s="5" t="str">
        <f t="shared" si="5"/>
        <v>MANDARINS</v>
      </c>
      <c r="G51" s="5" t="str">
        <f t="shared" si="6"/>
        <v>ATTAQUES (LES)</v>
      </c>
      <c r="H51" s="5" t="str">
        <f t="shared" si="7"/>
        <v>MANDARINS</v>
      </c>
      <c r="I51" s="5" t="str">
        <f t="shared" si="0"/>
        <v>225kV</v>
      </c>
      <c r="J51" s="5" t="str">
        <f t="shared" si="1"/>
        <v>1</v>
      </c>
      <c r="K51" s="6">
        <v>10125</v>
      </c>
      <c r="L51" s="8" t="s">
        <v>14</v>
      </c>
      <c r="M51" s="8" t="s">
        <v>14</v>
      </c>
      <c r="N51" s="8" t="s">
        <v>14</v>
      </c>
      <c r="O51" s="8" t="s">
        <v>14</v>
      </c>
      <c r="P51" s="7">
        <v>0.60699999999999998</v>
      </c>
      <c r="Q51" s="7">
        <v>4.0469999999999997</v>
      </c>
      <c r="R51" s="7">
        <v>14.632999999999999</v>
      </c>
      <c r="S51" s="7">
        <v>93.155000000000001</v>
      </c>
      <c r="T51" s="21">
        <f t="shared" si="8"/>
        <v>5.9950617283950611E-2</v>
      </c>
    </row>
    <row r="52" spans="1:20">
      <c r="A52" s="9" t="s">
        <v>60</v>
      </c>
      <c r="B52" s="5" t="s">
        <v>60</v>
      </c>
      <c r="C52" s="5">
        <f t="shared" si="2"/>
        <v>30</v>
      </c>
      <c r="D52" s="5" t="str">
        <f t="shared" si="3"/>
        <v>LIT 400kV NO 2</v>
      </c>
      <c r="E52" s="5" t="str">
        <f t="shared" si="4"/>
        <v xml:space="preserve"> ATTAQUES (LES)</v>
      </c>
      <c r="F52" s="5" t="str">
        <f t="shared" si="5"/>
        <v>MANDARINS</v>
      </c>
      <c r="G52" s="5" t="str">
        <f t="shared" si="6"/>
        <v>ATTAQUES (LES)</v>
      </c>
      <c r="H52" s="5" t="str">
        <f t="shared" si="7"/>
        <v>MANDARINS</v>
      </c>
      <c r="I52" s="5" t="str">
        <f t="shared" si="0"/>
        <v>400kV</v>
      </c>
      <c r="J52" s="5" t="str">
        <f t="shared" si="1"/>
        <v>2</v>
      </c>
      <c r="K52" s="6">
        <v>10484</v>
      </c>
      <c r="L52" s="7">
        <v>3465</v>
      </c>
      <c r="M52" s="7">
        <v>3622</v>
      </c>
      <c r="N52" s="7">
        <v>3622</v>
      </c>
      <c r="O52" s="7">
        <v>3780</v>
      </c>
      <c r="P52" s="7">
        <v>0.21</v>
      </c>
      <c r="Q52" s="7">
        <v>2.76</v>
      </c>
      <c r="R52" s="7">
        <v>22.867999999999999</v>
      </c>
      <c r="S52" s="7">
        <v>145.58099999999999</v>
      </c>
      <c r="T52" s="21">
        <f t="shared" si="8"/>
        <v>2.003052270125906E-2</v>
      </c>
    </row>
    <row r="53" spans="1:20">
      <c r="A53" s="9" t="s">
        <v>61</v>
      </c>
      <c r="B53" s="5" t="s">
        <v>61</v>
      </c>
      <c r="C53" s="5">
        <f t="shared" si="2"/>
        <v>30</v>
      </c>
      <c r="D53" s="5" t="str">
        <f t="shared" si="3"/>
        <v>LIT 400kV NO 2</v>
      </c>
      <c r="E53" s="5" t="str">
        <f t="shared" si="4"/>
        <v xml:space="preserve"> ATTAQUES (LES)</v>
      </c>
      <c r="F53" s="5" t="str">
        <f t="shared" si="5"/>
        <v>WARANDE</v>
      </c>
      <c r="G53" s="5" t="str">
        <f t="shared" si="6"/>
        <v>ATTAQUES (LES)</v>
      </c>
      <c r="H53" s="5" t="str">
        <f t="shared" si="7"/>
        <v>WARANDE</v>
      </c>
      <c r="I53" s="5" t="str">
        <f t="shared" si="0"/>
        <v>400kV</v>
      </c>
      <c r="J53" s="5" t="str">
        <f t="shared" si="1"/>
        <v>2</v>
      </c>
      <c r="K53" s="6">
        <v>18221</v>
      </c>
      <c r="L53" s="7">
        <v>3465</v>
      </c>
      <c r="M53" s="7">
        <v>3622</v>
      </c>
      <c r="N53" s="7">
        <v>3622</v>
      </c>
      <c r="O53" s="7">
        <v>3780</v>
      </c>
      <c r="P53" s="7">
        <v>0.36499999999999999</v>
      </c>
      <c r="Q53" s="7">
        <v>4.7990000000000004</v>
      </c>
      <c r="R53" s="7">
        <v>39.752000000000002</v>
      </c>
      <c r="S53" s="7">
        <v>253.06800000000001</v>
      </c>
      <c r="T53" s="21">
        <f t="shared" si="8"/>
        <v>2.0031831403325831E-2</v>
      </c>
    </row>
    <row r="54" spans="1:20">
      <c r="A54" s="9" t="s">
        <v>62</v>
      </c>
      <c r="B54" s="5" t="s">
        <v>62</v>
      </c>
      <c r="C54" s="5">
        <f t="shared" si="2"/>
        <v>20</v>
      </c>
      <c r="D54" s="5" t="str">
        <f t="shared" si="3"/>
        <v>LIT 225kV NO 1</v>
      </c>
      <c r="E54" s="5" t="str">
        <f t="shared" si="4"/>
        <v xml:space="preserve"> AUBE</v>
      </c>
      <c r="F54" s="5" t="str">
        <f t="shared" si="5"/>
        <v>COMMERVEIL</v>
      </c>
      <c r="G54" s="5" t="str">
        <f t="shared" si="6"/>
        <v>AUBE</v>
      </c>
      <c r="H54" s="5" t="str">
        <f t="shared" si="7"/>
        <v>COMMERVEIL</v>
      </c>
      <c r="I54" s="5" t="str">
        <f t="shared" si="0"/>
        <v>225kV</v>
      </c>
      <c r="J54" s="5" t="str">
        <f t="shared" si="1"/>
        <v>1</v>
      </c>
      <c r="K54" s="6">
        <v>54801</v>
      </c>
      <c r="L54" s="7">
        <v>938</v>
      </c>
      <c r="M54" s="7">
        <v>987</v>
      </c>
      <c r="N54" s="7">
        <v>987</v>
      </c>
      <c r="O54" s="7">
        <v>1041</v>
      </c>
      <c r="P54" s="7">
        <v>4.9930000000000003</v>
      </c>
      <c r="Q54" s="7">
        <v>22.672000000000001</v>
      </c>
      <c r="R54" s="7">
        <v>76.131</v>
      </c>
      <c r="S54" s="7">
        <v>484.66399999999999</v>
      </c>
      <c r="T54" s="21">
        <f t="shared" si="8"/>
        <v>9.1111476067954972E-2</v>
      </c>
    </row>
    <row r="55" spans="1:20">
      <c r="A55" s="9" t="s">
        <v>63</v>
      </c>
      <c r="B55" s="5" t="s">
        <v>63</v>
      </c>
      <c r="C55" s="5">
        <f t="shared" si="2"/>
        <v>20</v>
      </c>
      <c r="D55" s="5" t="str">
        <f t="shared" si="3"/>
        <v>LIT 225kV NO 1</v>
      </c>
      <c r="E55" s="5" t="str">
        <f t="shared" si="4"/>
        <v xml:space="preserve"> AUBE</v>
      </c>
      <c r="F55" s="5" t="str">
        <f t="shared" si="5"/>
        <v>MEZEROLLES</v>
      </c>
      <c r="G55" s="5" t="str">
        <f t="shared" si="6"/>
        <v>AUBE</v>
      </c>
      <c r="H55" s="5" t="str">
        <f t="shared" si="7"/>
        <v>MEZEROLLES</v>
      </c>
      <c r="I55" s="5" t="str">
        <f t="shared" si="0"/>
        <v>225kV</v>
      </c>
      <c r="J55" s="5" t="str">
        <f t="shared" si="1"/>
        <v>1</v>
      </c>
      <c r="K55" s="6">
        <v>97448</v>
      </c>
      <c r="L55" s="7">
        <v>731</v>
      </c>
      <c r="M55" s="7">
        <v>835</v>
      </c>
      <c r="N55" s="7">
        <v>835</v>
      </c>
      <c r="O55" s="7">
        <v>930</v>
      </c>
      <c r="P55" s="7">
        <v>8.6620000000000008</v>
      </c>
      <c r="Q55" s="7">
        <v>39.652999999999999</v>
      </c>
      <c r="R55" s="7">
        <v>137.221</v>
      </c>
      <c r="S55" s="7">
        <v>873.577</v>
      </c>
      <c r="T55" s="21">
        <f t="shared" si="8"/>
        <v>8.8888432805188405E-2</v>
      </c>
    </row>
    <row r="56" spans="1:20">
      <c r="A56" s="9" t="s">
        <v>64</v>
      </c>
      <c r="B56" s="5" t="s">
        <v>64</v>
      </c>
      <c r="C56" s="5">
        <f t="shared" si="2"/>
        <v>24</v>
      </c>
      <c r="D56" s="5" t="str">
        <f t="shared" si="3"/>
        <v>LIT 225kV NO 1</v>
      </c>
      <c r="E56" s="5" t="str">
        <f t="shared" si="4"/>
        <v xml:space="preserve"> AUBUSSON</v>
      </c>
      <c r="F56" s="5" t="str">
        <f t="shared" si="5"/>
        <v>EGUZON</v>
      </c>
      <c r="G56" s="5" t="str">
        <f t="shared" si="6"/>
        <v>AUBUSSON</v>
      </c>
      <c r="H56" s="5" t="str">
        <f t="shared" si="7"/>
        <v>EGUZON</v>
      </c>
      <c r="I56" s="5" t="str">
        <f t="shared" si="0"/>
        <v>225kV</v>
      </c>
      <c r="J56" s="5" t="str">
        <f t="shared" si="1"/>
        <v>1</v>
      </c>
      <c r="K56" s="6">
        <v>73228</v>
      </c>
      <c r="L56" s="7">
        <v>894</v>
      </c>
      <c r="M56" s="7">
        <v>991</v>
      </c>
      <c r="N56" s="7">
        <v>991</v>
      </c>
      <c r="O56" s="7">
        <v>1051</v>
      </c>
      <c r="P56" s="7">
        <v>6.57</v>
      </c>
      <c r="Q56" s="7">
        <v>30.04</v>
      </c>
      <c r="R56" s="7">
        <v>99</v>
      </c>
      <c r="S56" s="8" t="s">
        <v>14</v>
      </c>
      <c r="T56" s="21">
        <f t="shared" si="8"/>
        <v>8.9719779319386031E-2</v>
      </c>
    </row>
    <row r="57" spans="1:20">
      <c r="A57" s="9" t="s">
        <v>65</v>
      </c>
      <c r="B57" s="5" t="s">
        <v>65</v>
      </c>
      <c r="C57" s="5">
        <f t="shared" si="2"/>
        <v>24</v>
      </c>
      <c r="D57" s="5" t="str">
        <f t="shared" si="3"/>
        <v>LIT 225kV NO 1</v>
      </c>
      <c r="E57" s="5" t="str">
        <f t="shared" si="4"/>
        <v xml:space="preserve"> AUBUSSON</v>
      </c>
      <c r="F57" s="5" t="str">
        <f t="shared" si="5"/>
        <v>MOLE (LA)</v>
      </c>
      <c r="G57" s="5" t="str">
        <f t="shared" si="6"/>
        <v>AUBUSSON</v>
      </c>
      <c r="H57" s="5" t="str">
        <f t="shared" si="7"/>
        <v>MOLE (LA)</v>
      </c>
      <c r="I57" s="5" t="str">
        <f t="shared" si="0"/>
        <v>225kV</v>
      </c>
      <c r="J57" s="5" t="str">
        <f t="shared" si="1"/>
        <v>1</v>
      </c>
      <c r="K57" s="6">
        <v>68298</v>
      </c>
      <c r="L57" s="7">
        <v>286</v>
      </c>
      <c r="M57" s="7">
        <v>531</v>
      </c>
      <c r="N57" s="7">
        <v>531</v>
      </c>
      <c r="O57" s="7">
        <v>674</v>
      </c>
      <c r="P57" s="7">
        <v>6.0609999999999999</v>
      </c>
      <c r="Q57" s="7">
        <v>28.673999999999999</v>
      </c>
      <c r="R57" s="7">
        <v>93.313000000000002</v>
      </c>
      <c r="S57" s="7">
        <v>594.04700000000003</v>
      </c>
      <c r="T57" s="21">
        <f t="shared" si="8"/>
        <v>8.8743447831561684E-2</v>
      </c>
    </row>
    <row r="58" spans="1:20">
      <c r="A58" s="9" t="s">
        <v>66</v>
      </c>
      <c r="B58" s="5" t="s">
        <v>66</v>
      </c>
      <c r="C58" s="5">
        <f t="shared" si="2"/>
        <v>23</v>
      </c>
      <c r="D58" s="5" t="str">
        <f t="shared" si="3"/>
        <v>LIT 225kV NO 1</v>
      </c>
      <c r="E58" s="5" t="str">
        <f t="shared" si="4"/>
        <v xml:space="preserve"> AULNOYE</v>
      </c>
      <c r="F58" s="5" t="str">
        <f t="shared" si="5"/>
        <v>PONT-SUR-SAMBRE</v>
      </c>
      <c r="G58" s="5" t="str">
        <f t="shared" si="6"/>
        <v>AULNOYE</v>
      </c>
      <c r="H58" s="5" t="str">
        <f t="shared" si="7"/>
        <v>PONT-SUR-SAMBRE</v>
      </c>
      <c r="I58" s="5" t="str">
        <f t="shared" si="0"/>
        <v>225kV</v>
      </c>
      <c r="J58" s="5" t="str">
        <f t="shared" si="1"/>
        <v>1</v>
      </c>
      <c r="K58" s="6">
        <v>5897</v>
      </c>
      <c r="L58" s="7">
        <v>975</v>
      </c>
      <c r="M58" s="7">
        <v>1030</v>
      </c>
      <c r="N58" s="7">
        <v>1030</v>
      </c>
      <c r="O58" s="7">
        <v>1110</v>
      </c>
      <c r="P58" s="7">
        <v>0.53400000000000003</v>
      </c>
      <c r="Q58" s="7">
        <v>2.448</v>
      </c>
      <c r="R58" s="7">
        <v>8.1690000000000005</v>
      </c>
      <c r="S58" s="7">
        <v>52.003999999999998</v>
      </c>
      <c r="T58" s="21">
        <f t="shared" si="8"/>
        <v>9.0554519247074791E-2</v>
      </c>
    </row>
    <row r="59" spans="1:20">
      <c r="A59" s="9" t="s">
        <v>67</v>
      </c>
      <c r="B59" s="5" t="s">
        <v>1747</v>
      </c>
      <c r="C59" s="5">
        <f t="shared" si="2"/>
        <v>23</v>
      </c>
      <c r="D59" s="5" t="str">
        <f t="shared" si="3"/>
        <v>LIT 225kV NO 1</v>
      </c>
      <c r="E59" s="5" t="str">
        <f t="shared" si="4"/>
        <v xml:space="preserve"> AUSSOIS</v>
      </c>
      <c r="F59" s="5" t="str">
        <f t="shared" si="5"/>
        <v>PRAZ-ST ANDRE</v>
      </c>
      <c r="G59" s="5" t="str">
        <f t="shared" si="6"/>
        <v>AUSSOIS</v>
      </c>
      <c r="H59" s="5" t="str">
        <f t="shared" si="7"/>
        <v>PRAZ-ST ANDRE</v>
      </c>
      <c r="I59" s="5" t="str">
        <f t="shared" si="0"/>
        <v>225kV</v>
      </c>
      <c r="J59" s="5" t="str">
        <f t="shared" si="1"/>
        <v>1</v>
      </c>
      <c r="K59" s="6">
        <v>10429</v>
      </c>
      <c r="L59" s="7">
        <v>737</v>
      </c>
      <c r="M59" s="7">
        <v>820</v>
      </c>
      <c r="N59" s="7">
        <v>820</v>
      </c>
      <c r="O59" s="7">
        <v>889</v>
      </c>
      <c r="P59" s="7">
        <v>1.07</v>
      </c>
      <c r="Q59" s="7">
        <v>4.33</v>
      </c>
      <c r="R59" s="7">
        <v>15</v>
      </c>
      <c r="S59" s="8" t="s">
        <v>14</v>
      </c>
      <c r="T59" s="21">
        <f t="shared" si="8"/>
        <v>0.10259852334835555</v>
      </c>
    </row>
    <row r="60" spans="1:20">
      <c r="A60" s="9" t="s">
        <v>68</v>
      </c>
      <c r="B60" s="5" t="s">
        <v>68</v>
      </c>
      <c r="C60" s="5">
        <f t="shared" si="2"/>
        <v>21</v>
      </c>
      <c r="D60" s="5" t="str">
        <f t="shared" si="3"/>
        <v>LIT 225kV NO 1</v>
      </c>
      <c r="E60" s="5" t="str">
        <f t="shared" si="4"/>
        <v xml:space="preserve"> AUZAT</v>
      </c>
      <c r="F60" s="5" t="str">
        <f t="shared" si="5"/>
        <v>TARASCON</v>
      </c>
      <c r="G60" s="5" t="str">
        <f t="shared" si="6"/>
        <v>AUZAT</v>
      </c>
      <c r="H60" s="5" t="str">
        <f t="shared" si="7"/>
        <v>TARASCON</v>
      </c>
      <c r="I60" s="5" t="str">
        <f t="shared" si="0"/>
        <v>225kV</v>
      </c>
      <c r="J60" s="5" t="str">
        <f t="shared" si="1"/>
        <v>1</v>
      </c>
      <c r="K60" s="6">
        <v>15767</v>
      </c>
      <c r="L60" s="7">
        <v>737</v>
      </c>
      <c r="M60" s="7">
        <v>820</v>
      </c>
      <c r="N60" s="7">
        <v>820</v>
      </c>
      <c r="O60" s="7">
        <v>889</v>
      </c>
      <c r="P60" s="7">
        <v>1.64</v>
      </c>
      <c r="Q60" s="7">
        <v>6.3869999999999996</v>
      </c>
      <c r="R60" s="7">
        <v>22.245000000000001</v>
      </c>
      <c r="S60" s="7">
        <v>141.61500000000001</v>
      </c>
      <c r="T60" s="21">
        <f t="shared" si="8"/>
        <v>0.10401471427665376</v>
      </c>
    </row>
    <row r="61" spans="1:20">
      <c r="A61" s="9" t="s">
        <v>69</v>
      </c>
      <c r="B61" s="5" t="s">
        <v>69</v>
      </c>
      <c r="C61" s="5">
        <f t="shared" si="2"/>
        <v>23</v>
      </c>
      <c r="D61" s="5" t="str">
        <f t="shared" si="3"/>
        <v>LIT 225kV NO 1</v>
      </c>
      <c r="E61" s="5" t="str">
        <f t="shared" si="4"/>
        <v xml:space="preserve"> AVALLON</v>
      </c>
      <c r="F61" s="5" t="str">
        <f t="shared" si="5"/>
        <v>VIGNOL</v>
      </c>
      <c r="G61" s="5" t="str">
        <f t="shared" si="6"/>
        <v>AVALLON</v>
      </c>
      <c r="H61" s="5" t="str">
        <f t="shared" si="7"/>
        <v>VIGNOL</v>
      </c>
      <c r="I61" s="5" t="str">
        <f t="shared" si="0"/>
        <v>225kV</v>
      </c>
      <c r="J61" s="5" t="str">
        <f t="shared" si="1"/>
        <v>1</v>
      </c>
      <c r="K61" s="6">
        <v>35863</v>
      </c>
      <c r="L61" s="7">
        <v>661</v>
      </c>
      <c r="M61" s="7">
        <v>712</v>
      </c>
      <c r="N61" s="7">
        <v>712</v>
      </c>
      <c r="O61" s="7">
        <v>779</v>
      </c>
      <c r="P61" s="7">
        <v>3.512</v>
      </c>
      <c r="Q61" s="7">
        <v>15.013</v>
      </c>
      <c r="R61" s="7">
        <v>49.591000000000001</v>
      </c>
      <c r="S61" s="7">
        <v>315.709</v>
      </c>
      <c r="T61" s="21">
        <f t="shared" si="8"/>
        <v>9.7928226863341045E-2</v>
      </c>
    </row>
    <row r="62" spans="1:20">
      <c r="A62" s="9" t="s">
        <v>70</v>
      </c>
      <c r="B62" s="5" t="s">
        <v>70</v>
      </c>
      <c r="C62" s="5">
        <f t="shared" si="2"/>
        <v>22</v>
      </c>
      <c r="D62" s="5" t="str">
        <f t="shared" si="3"/>
        <v>LIT 225kV NO 1</v>
      </c>
      <c r="E62" s="5" t="str">
        <f t="shared" si="4"/>
        <v xml:space="preserve"> AVELIN</v>
      </c>
      <c r="F62" s="5" t="str">
        <f t="shared" si="5"/>
        <v>COURRIERES</v>
      </c>
      <c r="G62" s="5" t="str">
        <f t="shared" si="6"/>
        <v>AVELIN</v>
      </c>
      <c r="H62" s="5" t="str">
        <f t="shared" si="7"/>
        <v>COURRIERES</v>
      </c>
      <c r="I62" s="5" t="str">
        <f t="shared" si="0"/>
        <v>225kV</v>
      </c>
      <c r="J62" s="5" t="str">
        <f t="shared" si="1"/>
        <v>1</v>
      </c>
      <c r="K62" s="6">
        <v>18895</v>
      </c>
      <c r="L62" s="7">
        <v>1273</v>
      </c>
      <c r="M62" s="7">
        <v>1346</v>
      </c>
      <c r="N62" s="7">
        <v>1346</v>
      </c>
      <c r="O62" s="7">
        <v>1451</v>
      </c>
      <c r="P62" s="7">
        <v>1.0860000000000001</v>
      </c>
      <c r="Q62" s="7">
        <v>7.4610000000000003</v>
      </c>
      <c r="R62" s="7">
        <v>27.434000000000001</v>
      </c>
      <c r="S62" s="7">
        <v>174.65</v>
      </c>
      <c r="T62" s="21">
        <f t="shared" si="8"/>
        <v>5.7475522625033082E-2</v>
      </c>
    </row>
    <row r="63" spans="1:20">
      <c r="A63" s="9" t="s">
        <v>71</v>
      </c>
      <c r="B63" s="5" t="s">
        <v>71</v>
      </c>
      <c r="C63" s="5">
        <f t="shared" si="2"/>
        <v>23</v>
      </c>
      <c r="D63" s="5" t="str">
        <f t="shared" si="3"/>
        <v>LIT 225kV N0 1</v>
      </c>
      <c r="E63" s="5" t="str">
        <f t="shared" si="4"/>
        <v xml:space="preserve"> AVELIN </v>
      </c>
      <c r="F63" s="5" t="str">
        <f t="shared" si="5"/>
        <v xml:space="preserve"> MASTAING</v>
      </c>
      <c r="G63" s="5" t="str">
        <f t="shared" si="6"/>
        <v xml:space="preserve">AVELIN </v>
      </c>
      <c r="H63" s="5" t="str">
        <f t="shared" si="7"/>
        <v>MASTAING</v>
      </c>
      <c r="I63" s="5" t="str">
        <f t="shared" si="0"/>
        <v>225kV</v>
      </c>
      <c r="J63" s="5" t="str">
        <f t="shared" si="1"/>
        <v>1</v>
      </c>
      <c r="K63" s="6">
        <v>31508</v>
      </c>
      <c r="L63" s="7">
        <v>1273</v>
      </c>
      <c r="M63" s="7">
        <v>1346</v>
      </c>
      <c r="N63" s="7">
        <v>1346</v>
      </c>
      <c r="O63" s="7">
        <v>1453</v>
      </c>
      <c r="P63" s="7">
        <v>0.93799999999999994</v>
      </c>
      <c r="Q63" s="7">
        <v>10.276999999999999</v>
      </c>
      <c r="R63" s="7">
        <v>55.057000000000002</v>
      </c>
      <c r="S63" s="7">
        <v>350.505</v>
      </c>
      <c r="T63" s="21">
        <f t="shared" si="8"/>
        <v>2.977021708772375E-2</v>
      </c>
    </row>
    <row r="64" spans="1:20">
      <c r="A64" s="9" t="s">
        <v>72</v>
      </c>
      <c r="B64" s="5" t="s">
        <v>72</v>
      </c>
      <c r="C64" s="5">
        <f t="shared" si="2"/>
        <v>23</v>
      </c>
      <c r="D64" s="5" t="str">
        <f t="shared" si="3"/>
        <v>LIT 400kV N0 1</v>
      </c>
      <c r="E64" s="5" t="str">
        <f t="shared" si="4"/>
        <v xml:space="preserve"> AVELIN </v>
      </c>
      <c r="F64" s="5" t="str">
        <f t="shared" si="5"/>
        <v xml:space="preserve"> GAVRELLE</v>
      </c>
      <c r="G64" s="5" t="str">
        <f t="shared" si="6"/>
        <v xml:space="preserve">AVELIN </v>
      </c>
      <c r="H64" s="5" t="str">
        <f t="shared" si="7"/>
        <v>GAVRELLE</v>
      </c>
      <c r="I64" s="5" t="str">
        <f t="shared" si="0"/>
        <v>400kV</v>
      </c>
      <c r="J64" s="5" t="str">
        <f t="shared" si="1"/>
        <v>1</v>
      </c>
      <c r="K64" s="6">
        <v>28060</v>
      </c>
      <c r="L64" s="7">
        <v>2238</v>
      </c>
      <c r="M64" s="7">
        <v>2412</v>
      </c>
      <c r="N64" s="7">
        <v>2412</v>
      </c>
      <c r="O64" s="7">
        <v>2622</v>
      </c>
      <c r="P64" s="7">
        <v>0.87</v>
      </c>
      <c r="Q64" s="7">
        <v>9.6969999999999992</v>
      </c>
      <c r="R64" s="7">
        <v>47.055</v>
      </c>
      <c r="S64" s="7">
        <v>299.56200000000001</v>
      </c>
      <c r="T64" s="21">
        <f t="shared" si="8"/>
        <v>3.1004989308624376E-2</v>
      </c>
    </row>
    <row r="65" spans="1:20">
      <c r="A65" s="9" t="s">
        <v>73</v>
      </c>
      <c r="B65" s="5" t="s">
        <v>73</v>
      </c>
      <c r="C65" s="5">
        <f t="shared" si="2"/>
        <v>23</v>
      </c>
      <c r="D65" s="5" t="str">
        <f t="shared" si="3"/>
        <v>LIT 400kV N0 1</v>
      </c>
      <c r="E65" s="5" t="str">
        <f t="shared" si="4"/>
        <v xml:space="preserve"> AVELIN </v>
      </c>
      <c r="F65" s="5" t="str">
        <f t="shared" si="5"/>
        <v xml:space="preserve"> MASTAING</v>
      </c>
      <c r="G65" s="5" t="str">
        <f t="shared" si="6"/>
        <v xml:space="preserve">AVELIN </v>
      </c>
      <c r="H65" s="5" t="str">
        <f t="shared" si="7"/>
        <v>MASTAING</v>
      </c>
      <c r="I65" s="5" t="str">
        <f t="shared" si="0"/>
        <v>400kV</v>
      </c>
      <c r="J65" s="5" t="str">
        <f t="shared" si="1"/>
        <v>1</v>
      </c>
      <c r="K65" s="6">
        <v>30743</v>
      </c>
      <c r="L65" s="7">
        <v>2570</v>
      </c>
      <c r="M65" s="7">
        <v>2718</v>
      </c>
      <c r="N65" s="7">
        <v>2718</v>
      </c>
      <c r="O65" s="7">
        <v>2912</v>
      </c>
      <c r="P65" s="7">
        <v>0.91</v>
      </c>
      <c r="Q65" s="7">
        <v>10.249000000000001</v>
      </c>
      <c r="R65" s="7">
        <v>55.636000000000003</v>
      </c>
      <c r="S65" s="7">
        <v>354.19099999999997</v>
      </c>
      <c r="T65" s="21">
        <f t="shared" si="8"/>
        <v>2.9600234199655209E-2</v>
      </c>
    </row>
    <row r="66" spans="1:20">
      <c r="A66" s="9" t="s">
        <v>74</v>
      </c>
      <c r="B66" s="5" t="s">
        <v>74</v>
      </c>
      <c r="C66" s="5">
        <f t="shared" si="2"/>
        <v>23</v>
      </c>
      <c r="D66" s="5" t="str">
        <f t="shared" si="3"/>
        <v>LIT 400kV N0 1</v>
      </c>
      <c r="E66" s="5" t="str">
        <f t="shared" si="4"/>
        <v xml:space="preserve"> AVELIN </v>
      </c>
      <c r="F66" s="5" t="str">
        <f t="shared" si="5"/>
        <v xml:space="preserve"> WEPPES</v>
      </c>
      <c r="G66" s="5" t="str">
        <f t="shared" si="6"/>
        <v xml:space="preserve">AVELIN </v>
      </c>
      <c r="H66" s="5" t="str">
        <f t="shared" si="7"/>
        <v>WEPPES</v>
      </c>
      <c r="I66" s="5" t="str">
        <f t="shared" ref="I66:I129" si="9">RIGHT(LEFT(D66,9),5)</f>
        <v>400kV</v>
      </c>
      <c r="J66" s="5" t="str">
        <f t="shared" ref="J66:J129" si="10">RIGHT(D66,1)</f>
        <v>1</v>
      </c>
      <c r="K66" s="6">
        <v>21301</v>
      </c>
      <c r="L66" s="7">
        <v>3078</v>
      </c>
      <c r="M66" s="7">
        <v>3266</v>
      </c>
      <c r="N66" s="7">
        <v>3266</v>
      </c>
      <c r="O66" s="7">
        <v>3458</v>
      </c>
      <c r="P66" s="7">
        <v>0.53</v>
      </c>
      <c r="Q66" s="7">
        <v>6.6870000000000003</v>
      </c>
      <c r="R66" s="7">
        <v>38.822000000000003</v>
      </c>
      <c r="S66" s="7">
        <v>247.15100000000001</v>
      </c>
      <c r="T66" s="21">
        <f t="shared" si="8"/>
        <v>2.4881460964273978E-2</v>
      </c>
    </row>
    <row r="67" spans="1:20">
      <c r="A67" s="9" t="s">
        <v>75</v>
      </c>
      <c r="B67" s="5" t="s">
        <v>75</v>
      </c>
      <c r="C67" s="5">
        <f t="shared" ref="C67:C130" si="11">SEARCH("-",B67)</f>
        <v>22</v>
      </c>
      <c r="D67" s="5" t="str">
        <f t="shared" ref="D67:D130" si="12">LEFT(B67,14)</f>
        <v>LIT 400kV N0 2</v>
      </c>
      <c r="E67" s="5" t="str">
        <f t="shared" ref="E67:E130" si="13">LEFT(RIGHT(B67,LEN(B67)-14),C67-15)</f>
        <v xml:space="preserve"> AVELIN</v>
      </c>
      <c r="F67" s="5" t="str">
        <f t="shared" ref="F67:F130" si="14">RIGHT(B67,LEN(B67)-C67)</f>
        <v>MASTAING</v>
      </c>
      <c r="G67" s="5" t="str">
        <f t="shared" ref="G67:G130" si="15">RIGHT(E67,LEN(E67)-(LEFT(E67,1)=" ")*1)</f>
        <v>AVELIN</v>
      </c>
      <c r="H67" s="5" t="str">
        <f t="shared" ref="H67:H130" si="16">RIGHT(F67,LEN(F67)-(LEFT(F67,1)=" ")*1)</f>
        <v>MASTAING</v>
      </c>
      <c r="I67" s="5" t="str">
        <f t="shared" si="9"/>
        <v>400kV</v>
      </c>
      <c r="J67" s="5" t="str">
        <f t="shared" si="10"/>
        <v>2</v>
      </c>
      <c r="K67" s="6">
        <v>34061.17</v>
      </c>
      <c r="L67" s="7">
        <v>3465</v>
      </c>
      <c r="M67" s="7">
        <v>3622</v>
      </c>
      <c r="N67" s="7">
        <v>3622</v>
      </c>
      <c r="O67" s="7">
        <v>3780</v>
      </c>
      <c r="P67" s="7">
        <v>0.68100000000000005</v>
      </c>
      <c r="Q67" s="7">
        <v>8.9540000000000006</v>
      </c>
      <c r="R67" s="7">
        <v>74.335999999999999</v>
      </c>
      <c r="S67" s="7">
        <v>473.23899999999998</v>
      </c>
      <c r="T67" s="21">
        <f t="shared" ref="T67:T130" si="17">P67/K67*1000</f>
        <v>1.999344121179631E-2</v>
      </c>
    </row>
    <row r="68" spans="1:20">
      <c r="A68" s="9" t="s">
        <v>76</v>
      </c>
      <c r="B68" s="5" t="s">
        <v>76</v>
      </c>
      <c r="C68" s="5">
        <f t="shared" si="11"/>
        <v>22</v>
      </c>
      <c r="D68" s="5" t="str">
        <f t="shared" si="12"/>
        <v>LIT 400kV NO 2</v>
      </c>
      <c r="E68" s="5" t="str">
        <f t="shared" si="13"/>
        <v xml:space="preserve"> AVELIN</v>
      </c>
      <c r="F68" s="5" t="str">
        <f t="shared" si="14"/>
        <v>WARANDE</v>
      </c>
      <c r="G68" s="5" t="str">
        <f t="shared" si="15"/>
        <v>AVELIN</v>
      </c>
      <c r="H68" s="5" t="str">
        <f t="shared" si="16"/>
        <v>WARANDE</v>
      </c>
      <c r="I68" s="5" t="str">
        <f t="shared" si="9"/>
        <v>400kV</v>
      </c>
      <c r="J68" s="5" t="str">
        <f t="shared" si="10"/>
        <v>2</v>
      </c>
      <c r="K68" s="6">
        <v>87006</v>
      </c>
      <c r="L68" s="7">
        <v>3078</v>
      </c>
      <c r="M68" s="7">
        <v>3266</v>
      </c>
      <c r="N68" s="7">
        <v>3266</v>
      </c>
      <c r="O68" s="7">
        <v>3458</v>
      </c>
      <c r="P68" s="7">
        <v>2.1720000000000002</v>
      </c>
      <c r="Q68" s="7">
        <v>27.866</v>
      </c>
      <c r="R68" s="7">
        <v>158.44</v>
      </c>
      <c r="S68" s="7">
        <v>1008.657</v>
      </c>
      <c r="T68" s="21">
        <f t="shared" si="17"/>
        <v>2.4963795600303429E-2</v>
      </c>
    </row>
    <row r="69" spans="1:20">
      <c r="A69" s="9" t="s">
        <v>77</v>
      </c>
      <c r="B69" s="5" t="s">
        <v>77</v>
      </c>
      <c r="C69" s="5">
        <f t="shared" si="11"/>
        <v>31</v>
      </c>
      <c r="D69" s="5" t="str">
        <f t="shared" si="12"/>
        <v>LIT 225kV NO 1</v>
      </c>
      <c r="E69" s="5" t="str">
        <f t="shared" si="13"/>
        <v xml:space="preserve"> AVIGNON (POSTE)</v>
      </c>
      <c r="F69" s="5" t="str">
        <f t="shared" si="14"/>
        <v>CHATEAURENARD</v>
      </c>
      <c r="G69" s="5" t="str">
        <f t="shared" si="15"/>
        <v>AVIGNON (POSTE)</v>
      </c>
      <c r="H69" s="5" t="str">
        <f t="shared" si="16"/>
        <v>CHATEAURENARD</v>
      </c>
      <c r="I69" s="5" t="str">
        <f t="shared" si="9"/>
        <v>225kV</v>
      </c>
      <c r="J69" s="5" t="str">
        <f t="shared" si="10"/>
        <v>1</v>
      </c>
      <c r="K69" s="6">
        <v>10858</v>
      </c>
      <c r="L69" s="7">
        <v>1198</v>
      </c>
      <c r="M69" s="7">
        <v>1281</v>
      </c>
      <c r="N69" s="7">
        <v>1281</v>
      </c>
      <c r="O69" s="7">
        <v>1348</v>
      </c>
      <c r="P69" s="7">
        <v>0.66300000000000003</v>
      </c>
      <c r="Q69" s="7">
        <v>4.41</v>
      </c>
      <c r="R69" s="7">
        <v>15.375</v>
      </c>
      <c r="S69" s="7">
        <v>97.882999999999996</v>
      </c>
      <c r="T69" s="21">
        <f t="shared" si="17"/>
        <v>6.1060968870878612E-2</v>
      </c>
    </row>
    <row r="70" spans="1:20">
      <c r="A70" s="9" t="s">
        <v>78</v>
      </c>
      <c r="B70" s="5" t="s">
        <v>78</v>
      </c>
      <c r="C70" s="5">
        <f t="shared" si="11"/>
        <v>31</v>
      </c>
      <c r="D70" s="5" t="str">
        <f t="shared" si="12"/>
        <v>LIT 225kV NO 1</v>
      </c>
      <c r="E70" s="5" t="str">
        <f t="shared" si="13"/>
        <v xml:space="preserve"> AVIGNON (POSTE)</v>
      </c>
      <c r="F70" s="5" t="str">
        <f t="shared" si="14"/>
        <v>MOTTE (LA) (VILLENEUVE-LES-AVIGNON)</v>
      </c>
      <c r="G70" s="5" t="str">
        <f t="shared" si="15"/>
        <v>AVIGNON (POSTE)</v>
      </c>
      <c r="H70" s="5" t="str">
        <f t="shared" si="16"/>
        <v>MOTTE (LA) (VILLENEUVE-LES-AVIGNON)</v>
      </c>
      <c r="I70" s="5" t="str">
        <f t="shared" si="9"/>
        <v>225kV</v>
      </c>
      <c r="J70" s="5" t="str">
        <f t="shared" si="10"/>
        <v>1</v>
      </c>
      <c r="K70" s="6">
        <v>5860</v>
      </c>
      <c r="L70" s="7">
        <v>1233</v>
      </c>
      <c r="M70" s="7">
        <v>1320</v>
      </c>
      <c r="N70" s="7">
        <v>1320</v>
      </c>
      <c r="O70" s="7">
        <v>1389</v>
      </c>
      <c r="P70" s="7">
        <v>0.35499999999999998</v>
      </c>
      <c r="Q70" s="7">
        <v>2.363</v>
      </c>
      <c r="R70" s="7">
        <v>8.5410000000000004</v>
      </c>
      <c r="S70" s="7">
        <v>54.375999999999998</v>
      </c>
      <c r="T70" s="21">
        <f t="shared" si="17"/>
        <v>6.0580204778156996E-2</v>
      </c>
    </row>
    <row r="71" spans="1:20">
      <c r="A71" s="9" t="s">
        <v>79</v>
      </c>
      <c r="B71" s="5" t="s">
        <v>79</v>
      </c>
      <c r="C71" s="5">
        <f t="shared" si="11"/>
        <v>38</v>
      </c>
      <c r="D71" s="5" t="str">
        <f t="shared" si="12"/>
        <v>LIT 400kV N0 1</v>
      </c>
      <c r="E71" s="5" t="str">
        <f t="shared" si="13"/>
        <v xml:space="preserve"> AVOINE (POSTE 400 KV) </v>
      </c>
      <c r="F71" s="5" t="str">
        <f t="shared" si="14"/>
        <v xml:space="preserve"> DISTRE</v>
      </c>
      <c r="G71" s="5" t="str">
        <f t="shared" si="15"/>
        <v xml:space="preserve">AVOINE (POSTE 400 KV) </v>
      </c>
      <c r="H71" s="5" t="str">
        <f t="shared" si="16"/>
        <v>DISTRE</v>
      </c>
      <c r="I71" s="5" t="str">
        <f t="shared" si="9"/>
        <v>400kV</v>
      </c>
      <c r="J71" s="5" t="str">
        <f t="shared" si="10"/>
        <v>1</v>
      </c>
      <c r="K71" s="6">
        <v>21649</v>
      </c>
      <c r="L71" s="7">
        <v>3196</v>
      </c>
      <c r="M71" s="7">
        <v>3488</v>
      </c>
      <c r="N71" s="7">
        <v>3488</v>
      </c>
      <c r="O71" s="7">
        <v>3582</v>
      </c>
      <c r="P71" s="7">
        <v>0.51100000000000001</v>
      </c>
      <c r="Q71" s="7">
        <v>6.6230000000000002</v>
      </c>
      <c r="R71" s="7">
        <v>40.860999999999997</v>
      </c>
      <c r="S71" s="7">
        <v>260.13</v>
      </c>
      <c r="T71" s="21">
        <f t="shared" si="17"/>
        <v>2.3603861610236039E-2</v>
      </c>
    </row>
    <row r="72" spans="1:20">
      <c r="A72" s="9" t="s">
        <v>80</v>
      </c>
      <c r="B72" s="5" t="s">
        <v>80</v>
      </c>
      <c r="C72" s="5">
        <f t="shared" si="11"/>
        <v>38</v>
      </c>
      <c r="D72" s="5" t="str">
        <f t="shared" si="12"/>
        <v>LIT 400kV N0 1</v>
      </c>
      <c r="E72" s="5" t="str">
        <f t="shared" si="13"/>
        <v xml:space="preserve"> AVOINE (POSTE 400 KV) </v>
      </c>
      <c r="F72" s="5" t="str">
        <f t="shared" si="14"/>
        <v xml:space="preserve"> LARCAY</v>
      </c>
      <c r="G72" s="5" t="str">
        <f t="shared" si="15"/>
        <v xml:space="preserve">AVOINE (POSTE 400 KV) </v>
      </c>
      <c r="H72" s="5" t="str">
        <f t="shared" si="16"/>
        <v>LARCAY</v>
      </c>
      <c r="I72" s="5" t="str">
        <f t="shared" si="9"/>
        <v>400kV</v>
      </c>
      <c r="J72" s="5" t="str">
        <f t="shared" si="10"/>
        <v>1</v>
      </c>
      <c r="K72" s="6">
        <v>50336</v>
      </c>
      <c r="L72" s="7">
        <v>3465</v>
      </c>
      <c r="M72" s="7">
        <v>3622</v>
      </c>
      <c r="N72" s="7">
        <v>3622</v>
      </c>
      <c r="O72" s="7">
        <v>3780</v>
      </c>
      <c r="P72" s="7">
        <v>1.0089999999999999</v>
      </c>
      <c r="Q72" s="7">
        <v>13.254</v>
      </c>
      <c r="R72" s="7">
        <v>109.90900000000001</v>
      </c>
      <c r="S72" s="7">
        <v>699.70399999999995</v>
      </c>
      <c r="T72" s="21">
        <f t="shared" si="17"/>
        <v>2.004529561347743E-2</v>
      </c>
    </row>
    <row r="73" spans="1:20">
      <c r="A73" s="9" t="s">
        <v>81</v>
      </c>
      <c r="B73" s="5" t="s">
        <v>81</v>
      </c>
      <c r="C73" s="5">
        <f t="shared" si="11"/>
        <v>37</v>
      </c>
      <c r="D73" s="5" t="str">
        <f t="shared" si="12"/>
        <v>LIT 400kV NO 2</v>
      </c>
      <c r="E73" s="5" t="str">
        <f t="shared" si="13"/>
        <v xml:space="preserve"> AVOINE (POSTE 400 KV)</v>
      </c>
      <c r="F73" s="5" t="str">
        <f t="shared" si="14"/>
        <v>DISTRE</v>
      </c>
      <c r="G73" s="5" t="str">
        <f t="shared" si="15"/>
        <v>AVOINE (POSTE 400 KV)</v>
      </c>
      <c r="H73" s="5" t="str">
        <f t="shared" si="16"/>
        <v>DISTRE</v>
      </c>
      <c r="I73" s="5" t="str">
        <f t="shared" si="9"/>
        <v>400kV</v>
      </c>
      <c r="J73" s="5" t="str">
        <f t="shared" si="10"/>
        <v>2</v>
      </c>
      <c r="K73" s="6">
        <v>21667</v>
      </c>
      <c r="L73" s="7">
        <v>3196</v>
      </c>
      <c r="M73" s="7">
        <v>3488</v>
      </c>
      <c r="N73" s="7">
        <v>3488</v>
      </c>
      <c r="O73" s="7">
        <v>3582</v>
      </c>
      <c r="P73" s="7">
        <v>0.51100000000000001</v>
      </c>
      <c r="Q73" s="7">
        <v>6.6239999999999997</v>
      </c>
      <c r="R73" s="7">
        <v>40.871000000000002</v>
      </c>
      <c r="S73" s="7">
        <v>260.19</v>
      </c>
      <c r="T73" s="21">
        <f t="shared" si="17"/>
        <v>2.3584252549960771E-2</v>
      </c>
    </row>
    <row r="74" spans="1:20">
      <c r="A74" s="9" t="s">
        <v>82</v>
      </c>
      <c r="B74" s="5" t="s">
        <v>82</v>
      </c>
      <c r="C74" s="5">
        <f t="shared" si="11"/>
        <v>37</v>
      </c>
      <c r="D74" s="5" t="str">
        <f t="shared" si="12"/>
        <v>LIT 400kV NO 2</v>
      </c>
      <c r="E74" s="5" t="str">
        <f t="shared" si="13"/>
        <v xml:space="preserve"> AVOINE (POSTE 400 KV)</v>
      </c>
      <c r="F74" s="5" t="str">
        <f t="shared" si="14"/>
        <v>LARCAY</v>
      </c>
      <c r="G74" s="5" t="str">
        <f t="shared" si="15"/>
        <v>AVOINE (POSTE 400 KV)</v>
      </c>
      <c r="H74" s="5" t="str">
        <f t="shared" si="16"/>
        <v>LARCAY</v>
      </c>
      <c r="I74" s="5" t="str">
        <f t="shared" si="9"/>
        <v>400kV</v>
      </c>
      <c r="J74" s="5" t="str">
        <f t="shared" si="10"/>
        <v>2</v>
      </c>
      <c r="K74" s="6">
        <v>50339</v>
      </c>
      <c r="L74" s="7">
        <v>3465</v>
      </c>
      <c r="M74" s="7">
        <v>3622</v>
      </c>
      <c r="N74" s="7">
        <v>3622</v>
      </c>
      <c r="O74" s="7">
        <v>3780</v>
      </c>
      <c r="P74" s="7">
        <v>1.008</v>
      </c>
      <c r="Q74" s="7">
        <v>13.253</v>
      </c>
      <c r="R74" s="7">
        <v>109.896</v>
      </c>
      <c r="S74" s="7">
        <v>699.61800000000005</v>
      </c>
      <c r="T74" s="21">
        <f t="shared" si="17"/>
        <v>2.0024235682075526E-2</v>
      </c>
    </row>
    <row r="75" spans="1:20">
      <c r="A75" s="9" t="s">
        <v>83</v>
      </c>
      <c r="B75" s="5" t="s">
        <v>83</v>
      </c>
      <c r="C75" s="5">
        <f t="shared" si="11"/>
        <v>22</v>
      </c>
      <c r="D75" s="5" t="str">
        <f t="shared" si="12"/>
        <v>LIT 225kV NO 1</v>
      </c>
      <c r="E75" s="5" t="str">
        <f t="shared" si="13"/>
        <v xml:space="preserve"> AVOINE</v>
      </c>
      <c r="F75" s="5" t="str">
        <f t="shared" si="14"/>
        <v>AVOINE (POSTE 400 KV)</v>
      </c>
      <c r="G75" s="5" t="str">
        <f t="shared" si="15"/>
        <v>AVOINE</v>
      </c>
      <c r="H75" s="5" t="str">
        <f t="shared" si="16"/>
        <v>AVOINE (POSTE 400 KV)</v>
      </c>
      <c r="I75" s="5" t="str">
        <f t="shared" si="9"/>
        <v>225kV</v>
      </c>
      <c r="J75" s="5" t="str">
        <f t="shared" si="10"/>
        <v>1</v>
      </c>
      <c r="K75" s="6">
        <v>1660</v>
      </c>
      <c r="L75" s="8"/>
      <c r="M75" s="8"/>
      <c r="N75" s="8"/>
      <c r="O75" s="8"/>
      <c r="P75" s="7">
        <v>4.2000000000000003E-2</v>
      </c>
      <c r="Q75" s="7">
        <v>0.27500000000000002</v>
      </c>
      <c r="R75" s="7">
        <v>46.371000000000002</v>
      </c>
      <c r="S75" s="7">
        <v>295.20600000000002</v>
      </c>
      <c r="T75" s="21">
        <f t="shared" si="17"/>
        <v>2.5301204819277109E-2</v>
      </c>
    </row>
    <row r="76" spans="1:20">
      <c r="A76" s="9" t="s">
        <v>84</v>
      </c>
      <c r="B76" s="5" t="s">
        <v>84</v>
      </c>
      <c r="C76" s="5">
        <f t="shared" si="11"/>
        <v>22</v>
      </c>
      <c r="D76" s="5" t="str">
        <f t="shared" si="12"/>
        <v>LIT 225kV N0 1</v>
      </c>
      <c r="E76" s="5" t="str">
        <f t="shared" si="13"/>
        <v xml:space="preserve"> AVOINE</v>
      </c>
      <c r="F76" s="5" t="str">
        <f t="shared" si="14"/>
        <v>DISTRE</v>
      </c>
      <c r="G76" s="5" t="str">
        <f t="shared" si="15"/>
        <v>AVOINE</v>
      </c>
      <c r="H76" s="5" t="str">
        <f t="shared" si="16"/>
        <v>DISTRE</v>
      </c>
      <c r="I76" s="5" t="str">
        <f t="shared" si="9"/>
        <v>225kV</v>
      </c>
      <c r="J76" s="5" t="str">
        <f t="shared" si="10"/>
        <v>1</v>
      </c>
      <c r="K76" s="6">
        <v>23105</v>
      </c>
      <c r="L76" s="7">
        <v>915</v>
      </c>
      <c r="M76" s="7">
        <v>915</v>
      </c>
      <c r="N76" s="7">
        <v>1075</v>
      </c>
      <c r="O76" s="7">
        <v>1075</v>
      </c>
      <c r="P76" s="7">
        <v>1.294</v>
      </c>
      <c r="Q76" s="7">
        <v>8.7750000000000004</v>
      </c>
      <c r="R76" s="7">
        <v>79.379000000000005</v>
      </c>
      <c r="S76" s="7">
        <v>505.34300000000002</v>
      </c>
      <c r="T76" s="21">
        <f t="shared" si="17"/>
        <v>5.6005193681021428E-2</v>
      </c>
    </row>
    <row r="77" spans="1:20">
      <c r="A77" s="9" t="s">
        <v>85</v>
      </c>
      <c r="B77" s="5" t="s">
        <v>85</v>
      </c>
      <c r="C77" s="5">
        <f t="shared" si="11"/>
        <v>22</v>
      </c>
      <c r="D77" s="5" t="str">
        <f t="shared" si="12"/>
        <v>LIT 225kV NO 1</v>
      </c>
      <c r="E77" s="5" t="str">
        <f t="shared" si="13"/>
        <v xml:space="preserve"> AVOINE</v>
      </c>
      <c r="F77" s="5" t="str">
        <f t="shared" si="14"/>
        <v>QUINTES (LES)</v>
      </c>
      <c r="G77" s="5" t="str">
        <f t="shared" si="15"/>
        <v>AVOINE</v>
      </c>
      <c r="H77" s="5" t="str">
        <f t="shared" si="16"/>
        <v>QUINTES (LES)</v>
      </c>
      <c r="I77" s="5" t="str">
        <f t="shared" si="9"/>
        <v>225kV</v>
      </c>
      <c r="J77" s="5" t="str">
        <f t="shared" si="10"/>
        <v>1</v>
      </c>
      <c r="K77" s="6">
        <v>78477</v>
      </c>
      <c r="L77" s="7">
        <v>1100</v>
      </c>
      <c r="M77" s="7">
        <v>1186</v>
      </c>
      <c r="N77" s="7">
        <v>1186</v>
      </c>
      <c r="O77" s="7">
        <v>1275</v>
      </c>
      <c r="P77" s="7">
        <v>4.4619999999999997</v>
      </c>
      <c r="Q77" s="7">
        <v>30.704999999999998</v>
      </c>
      <c r="R77" s="7">
        <v>113.414</v>
      </c>
      <c r="S77" s="7">
        <v>722.01800000000003</v>
      </c>
      <c r="T77" s="21">
        <f t="shared" si="17"/>
        <v>5.6857423194056851E-2</v>
      </c>
    </row>
    <row r="78" spans="1:20">
      <c r="A78" s="9" t="s">
        <v>86</v>
      </c>
      <c r="B78" s="5" t="s">
        <v>86</v>
      </c>
      <c r="C78" s="5">
        <f t="shared" si="11"/>
        <v>20</v>
      </c>
      <c r="D78" s="5" t="str">
        <f t="shared" si="12"/>
        <v>LIT 225kV N0 1</v>
      </c>
      <c r="E78" s="5" t="str">
        <f t="shared" si="13"/>
        <v xml:space="preserve"> BROC</v>
      </c>
      <c r="F78" s="5" t="str">
        <f t="shared" si="14"/>
        <v>CARROS (LE) - LINGOSTIERE</v>
      </c>
      <c r="G78" s="5" t="str">
        <f t="shared" si="15"/>
        <v>BROC</v>
      </c>
      <c r="H78" s="5" t="str">
        <f t="shared" si="16"/>
        <v>CARROS (LE) - LINGOSTIERE</v>
      </c>
      <c r="I78" s="5" t="str">
        <f t="shared" si="9"/>
        <v>225kV</v>
      </c>
      <c r="J78" s="5" t="str">
        <f t="shared" si="10"/>
        <v>1</v>
      </c>
      <c r="K78" s="6">
        <v>11971</v>
      </c>
      <c r="L78" s="7">
        <v>1062</v>
      </c>
      <c r="M78" s="7">
        <v>1160</v>
      </c>
      <c r="N78" s="7">
        <v>1160</v>
      </c>
      <c r="O78" s="7">
        <v>1238</v>
      </c>
      <c r="P78" s="7">
        <v>0.69</v>
      </c>
      <c r="Q78" s="7">
        <v>4.6159999999999997</v>
      </c>
      <c r="R78" s="7">
        <v>16.561</v>
      </c>
      <c r="S78" s="7">
        <v>105.429</v>
      </c>
      <c r="T78" s="21">
        <f t="shared" si="17"/>
        <v>5.7639294962826833E-2</v>
      </c>
    </row>
    <row r="79" spans="1:20">
      <c r="A79" s="9" t="s">
        <v>87</v>
      </c>
      <c r="B79" s="5" t="s">
        <v>87</v>
      </c>
      <c r="C79" s="5">
        <f t="shared" si="11"/>
        <v>20</v>
      </c>
      <c r="D79" s="5" t="str">
        <f t="shared" si="12"/>
        <v>LIT 225kV N0 1</v>
      </c>
      <c r="E79" s="5" t="str">
        <f t="shared" si="13"/>
        <v xml:space="preserve"> BROC</v>
      </c>
      <c r="F79" s="5" t="str">
        <f t="shared" si="14"/>
        <v>CARROS (LE) - TRINITE-VICTOR</v>
      </c>
      <c r="G79" s="5" t="str">
        <f t="shared" si="15"/>
        <v>BROC</v>
      </c>
      <c r="H79" s="5" t="str">
        <f t="shared" si="16"/>
        <v>CARROS (LE) - TRINITE-VICTOR</v>
      </c>
      <c r="I79" s="5" t="str">
        <f t="shared" si="9"/>
        <v>225kV</v>
      </c>
      <c r="J79" s="5" t="str">
        <f t="shared" si="10"/>
        <v>1</v>
      </c>
      <c r="K79" s="6">
        <v>13853</v>
      </c>
      <c r="L79" s="7">
        <v>1062</v>
      </c>
      <c r="M79" s="7">
        <v>1160</v>
      </c>
      <c r="N79" s="7">
        <v>1160</v>
      </c>
      <c r="O79" s="7">
        <v>1238</v>
      </c>
      <c r="P79" s="7">
        <v>0.81200000000000006</v>
      </c>
      <c r="Q79" s="7">
        <v>5.476</v>
      </c>
      <c r="R79" s="7">
        <v>20.263000000000002</v>
      </c>
      <c r="S79" s="8" t="s">
        <v>14</v>
      </c>
      <c r="T79" s="21">
        <f t="shared" si="17"/>
        <v>5.8615462354724618E-2</v>
      </c>
    </row>
    <row r="80" spans="1:20">
      <c r="A80" s="9" t="s">
        <v>88</v>
      </c>
      <c r="B80" s="5" t="s">
        <v>88</v>
      </c>
      <c r="C80" s="5">
        <f t="shared" si="11"/>
        <v>20</v>
      </c>
      <c r="D80" s="5" t="str">
        <f t="shared" si="12"/>
        <v>LIT 225kV N0 2</v>
      </c>
      <c r="E80" s="5" t="str">
        <f t="shared" si="13"/>
        <v xml:space="preserve"> BROC</v>
      </c>
      <c r="F80" s="5" t="str">
        <f t="shared" si="14"/>
        <v>CARROS (LE) - LINGOSTIERE</v>
      </c>
      <c r="G80" s="5" t="str">
        <f t="shared" si="15"/>
        <v>BROC</v>
      </c>
      <c r="H80" s="5" t="str">
        <f t="shared" si="16"/>
        <v>CARROS (LE) - LINGOSTIERE</v>
      </c>
      <c r="I80" s="5" t="str">
        <f t="shared" si="9"/>
        <v>225kV</v>
      </c>
      <c r="J80" s="5" t="str">
        <f t="shared" si="10"/>
        <v>2</v>
      </c>
      <c r="K80" s="6">
        <v>11928</v>
      </c>
      <c r="L80" s="7">
        <v>1062</v>
      </c>
      <c r="M80" s="7">
        <v>1160</v>
      </c>
      <c r="N80" s="7">
        <v>1160</v>
      </c>
      <c r="O80" s="7">
        <v>1238</v>
      </c>
      <c r="P80" s="7">
        <v>0.71499999999999997</v>
      </c>
      <c r="Q80" s="7">
        <v>4.7869999999999999</v>
      </c>
      <c r="R80" s="7">
        <v>17.178999999999998</v>
      </c>
      <c r="S80" s="7">
        <v>109.367</v>
      </c>
      <c r="T80" s="21">
        <f t="shared" si="17"/>
        <v>5.9942991281019452E-2</v>
      </c>
    </row>
    <row r="81" spans="1:20">
      <c r="A81" s="9" t="s">
        <v>89</v>
      </c>
      <c r="B81" s="5" t="s">
        <v>89</v>
      </c>
      <c r="C81" s="5">
        <f t="shared" si="11"/>
        <v>20</v>
      </c>
      <c r="D81" s="5" t="str">
        <f t="shared" si="12"/>
        <v>LIT 225kV N0 2</v>
      </c>
      <c r="E81" s="5" t="str">
        <f t="shared" si="13"/>
        <v xml:space="preserve"> BROC</v>
      </c>
      <c r="F81" s="5" t="str">
        <f t="shared" si="14"/>
        <v>CARROS (LE) - TRINITE-VICTOR</v>
      </c>
      <c r="G81" s="5" t="str">
        <f t="shared" si="15"/>
        <v>BROC</v>
      </c>
      <c r="H81" s="5" t="str">
        <f t="shared" si="16"/>
        <v>CARROS (LE) - TRINITE-VICTOR</v>
      </c>
      <c r="I81" s="5" t="str">
        <f t="shared" si="9"/>
        <v>225kV</v>
      </c>
      <c r="J81" s="5" t="str">
        <f t="shared" si="10"/>
        <v>2</v>
      </c>
      <c r="K81" s="6">
        <v>13937</v>
      </c>
      <c r="L81" s="7">
        <v>1062</v>
      </c>
      <c r="M81" s="7">
        <v>1081</v>
      </c>
      <c r="N81" s="7">
        <v>1160</v>
      </c>
      <c r="O81" s="7">
        <v>1207</v>
      </c>
      <c r="P81" s="7">
        <v>0.81200000000000006</v>
      </c>
      <c r="Q81" s="7">
        <v>5.5439999999999996</v>
      </c>
      <c r="R81" s="7">
        <v>20.170999999999999</v>
      </c>
      <c r="S81" s="7">
        <v>128.41300000000001</v>
      </c>
      <c r="T81" s="21">
        <f t="shared" si="17"/>
        <v>5.826217980914114E-2</v>
      </c>
    </row>
    <row r="82" spans="1:20">
      <c r="A82" s="9" t="s">
        <v>90</v>
      </c>
      <c r="B82" s="5" t="s">
        <v>90</v>
      </c>
      <c r="C82" s="5">
        <f t="shared" si="11"/>
        <v>20</v>
      </c>
      <c r="D82" s="5" t="str">
        <f t="shared" si="12"/>
        <v>LIT 400kV N0 1</v>
      </c>
      <c r="E82" s="5" t="str">
        <f t="shared" si="13"/>
        <v xml:space="preserve"> BROC</v>
      </c>
      <c r="F82" s="5" t="str">
        <f t="shared" si="14"/>
        <v>CARROS (LE) - BIANCON</v>
      </c>
      <c r="G82" s="5" t="str">
        <f t="shared" si="15"/>
        <v>BROC</v>
      </c>
      <c r="H82" s="5" t="str">
        <f t="shared" si="16"/>
        <v>CARROS (LE) - BIANCON</v>
      </c>
      <c r="I82" s="5" t="str">
        <f t="shared" si="9"/>
        <v>400kV</v>
      </c>
      <c r="J82" s="5" t="str">
        <f t="shared" si="10"/>
        <v>1</v>
      </c>
      <c r="K82" s="6">
        <v>51719</v>
      </c>
      <c r="L82" s="7">
        <v>2006</v>
      </c>
      <c r="M82" s="7">
        <v>2192</v>
      </c>
      <c r="N82" s="7">
        <v>2192</v>
      </c>
      <c r="O82" s="7">
        <v>2336</v>
      </c>
      <c r="P82" s="7">
        <v>1.665</v>
      </c>
      <c r="Q82" s="7">
        <v>15.592000000000001</v>
      </c>
      <c r="R82" s="7">
        <v>97.998999999999995</v>
      </c>
      <c r="S82" s="7">
        <v>623.88099999999997</v>
      </c>
      <c r="T82" s="21">
        <f t="shared" si="17"/>
        <v>3.2193197857653857E-2</v>
      </c>
    </row>
    <row r="83" spans="1:20">
      <c r="A83" s="9" t="s">
        <v>91</v>
      </c>
      <c r="B83" s="5" t="s">
        <v>91</v>
      </c>
      <c r="C83" s="5">
        <f t="shared" si="11"/>
        <v>20</v>
      </c>
      <c r="D83" s="5" t="str">
        <f t="shared" si="12"/>
        <v>LIT 400kV N0 2</v>
      </c>
      <c r="E83" s="5" t="str">
        <f t="shared" si="13"/>
        <v xml:space="preserve"> BROC</v>
      </c>
      <c r="F83" s="5" t="str">
        <f t="shared" si="14"/>
        <v>CARROS (LE)-BIANCON</v>
      </c>
      <c r="G83" s="5" t="str">
        <f t="shared" si="15"/>
        <v>BROC</v>
      </c>
      <c r="H83" s="5" t="str">
        <f t="shared" si="16"/>
        <v>CARROS (LE)-BIANCON</v>
      </c>
      <c r="I83" s="5" t="str">
        <f t="shared" si="9"/>
        <v>400kV</v>
      </c>
      <c r="J83" s="5" t="str">
        <f t="shared" si="10"/>
        <v>2</v>
      </c>
      <c r="K83" s="6">
        <v>50803</v>
      </c>
      <c r="L83" s="7">
        <v>2006</v>
      </c>
      <c r="M83" s="7">
        <v>2192</v>
      </c>
      <c r="N83" s="7">
        <v>2192</v>
      </c>
      <c r="O83" s="7">
        <v>2336</v>
      </c>
      <c r="P83" s="7">
        <v>1.665</v>
      </c>
      <c r="Q83" s="7">
        <v>15.592000000000001</v>
      </c>
      <c r="R83" s="7">
        <v>97.998999999999995</v>
      </c>
      <c r="S83" s="7">
        <v>623.88099999999997</v>
      </c>
      <c r="T83" s="21">
        <f t="shared" si="17"/>
        <v>3.2773655099108324E-2</v>
      </c>
    </row>
    <row r="84" spans="1:20">
      <c r="A84" s="9" t="s">
        <v>92</v>
      </c>
      <c r="B84" s="5" t="s">
        <v>92</v>
      </c>
      <c r="C84" s="5">
        <f t="shared" si="11"/>
        <v>23</v>
      </c>
      <c r="D84" s="5" t="str">
        <f t="shared" si="12"/>
        <v>LIT 225kV N0 1</v>
      </c>
      <c r="E84" s="5" t="str">
        <f t="shared" si="13"/>
        <v xml:space="preserve"> BRAILLY</v>
      </c>
      <c r="F84" s="5" t="str">
        <f t="shared" si="14"/>
        <v>CORNEHOTTE - SORRUS</v>
      </c>
      <c r="G84" s="5" t="str">
        <f t="shared" si="15"/>
        <v>BRAILLY</v>
      </c>
      <c r="H84" s="5" t="str">
        <f t="shared" si="16"/>
        <v>CORNEHOTTE - SORRUS</v>
      </c>
      <c r="I84" s="5" t="str">
        <f t="shared" si="9"/>
        <v>225kV</v>
      </c>
      <c r="J84" s="5" t="str">
        <f t="shared" si="10"/>
        <v>1</v>
      </c>
      <c r="K84" s="6">
        <v>30947</v>
      </c>
      <c r="L84" s="7">
        <v>865</v>
      </c>
      <c r="M84" s="7">
        <v>865</v>
      </c>
      <c r="N84" s="7">
        <v>865</v>
      </c>
      <c r="O84" s="7">
        <v>865</v>
      </c>
      <c r="P84" s="7">
        <v>2.7690000000000001</v>
      </c>
      <c r="Q84" s="7">
        <v>12.603</v>
      </c>
      <c r="R84" s="7">
        <v>43.677999999999997</v>
      </c>
      <c r="S84" s="7">
        <v>278.06400000000002</v>
      </c>
      <c r="T84" s="21">
        <f t="shared" si="17"/>
        <v>8.9475554981096717E-2</v>
      </c>
    </row>
    <row r="85" spans="1:20">
      <c r="A85" s="9" t="s">
        <v>93</v>
      </c>
      <c r="B85" s="5" t="s">
        <v>93</v>
      </c>
      <c r="C85" s="5">
        <f t="shared" si="11"/>
        <v>21</v>
      </c>
      <c r="D85" s="5" t="str">
        <f t="shared" si="12"/>
        <v>LIT 225kV N0 1</v>
      </c>
      <c r="E85" s="5" t="str">
        <f t="shared" si="13"/>
        <v xml:space="preserve"> BELLE</v>
      </c>
      <c r="F85" s="5" t="str">
        <f t="shared" si="14"/>
        <v>EPINE - DOMLOUP</v>
      </c>
      <c r="G85" s="5" t="str">
        <f t="shared" si="15"/>
        <v>BELLE</v>
      </c>
      <c r="H85" s="5" t="str">
        <f t="shared" si="16"/>
        <v>EPINE - DOMLOUP</v>
      </c>
      <c r="I85" s="5" t="str">
        <f t="shared" si="9"/>
        <v>225kV</v>
      </c>
      <c r="J85" s="5" t="str">
        <f t="shared" si="10"/>
        <v>1</v>
      </c>
      <c r="K85" s="6">
        <v>18083</v>
      </c>
      <c r="L85" s="7">
        <v>934</v>
      </c>
      <c r="M85" s="7">
        <v>934</v>
      </c>
      <c r="N85" s="7">
        <v>1154</v>
      </c>
      <c r="O85" s="7">
        <v>1154</v>
      </c>
      <c r="P85" s="7">
        <v>1.018</v>
      </c>
      <c r="Q85" s="7">
        <v>6.8630000000000004</v>
      </c>
      <c r="R85" s="7">
        <v>75.53</v>
      </c>
      <c r="S85" s="7">
        <v>480.84100000000001</v>
      </c>
      <c r="T85" s="21">
        <f t="shared" si="17"/>
        <v>5.6295968589282749E-2</v>
      </c>
    </row>
    <row r="86" spans="1:20">
      <c r="A86" s="9" t="s">
        <v>94</v>
      </c>
      <c r="B86" s="5" t="s">
        <v>94</v>
      </c>
      <c r="C86" s="5">
        <f t="shared" si="11"/>
        <v>21</v>
      </c>
      <c r="D86" s="5" t="str">
        <f t="shared" si="12"/>
        <v>LIT 225kV NO 1</v>
      </c>
      <c r="E86" s="5" t="str">
        <f t="shared" si="13"/>
        <v xml:space="preserve"> BELLE</v>
      </c>
      <c r="F86" s="5" t="str">
        <f t="shared" si="14"/>
        <v>EPINE-RANCE-POSTE</v>
      </c>
      <c r="G86" s="5" t="str">
        <f t="shared" si="15"/>
        <v>BELLE</v>
      </c>
      <c r="H86" s="5" t="str">
        <f t="shared" si="16"/>
        <v>EPINE-RANCE-POSTE</v>
      </c>
      <c r="I86" s="5" t="str">
        <f t="shared" si="9"/>
        <v>225kV</v>
      </c>
      <c r="J86" s="5" t="str">
        <f t="shared" si="10"/>
        <v>1</v>
      </c>
      <c r="K86" s="6">
        <v>70250</v>
      </c>
      <c r="L86" s="7">
        <v>795</v>
      </c>
      <c r="M86" s="7">
        <v>864</v>
      </c>
      <c r="N86" s="7">
        <v>864</v>
      </c>
      <c r="O86" s="7">
        <v>931</v>
      </c>
      <c r="P86" s="7">
        <v>6.3230000000000004</v>
      </c>
      <c r="Q86" s="7">
        <v>28.584</v>
      </c>
      <c r="R86" s="7">
        <v>99.084000000000003</v>
      </c>
      <c r="S86" s="7">
        <v>630.79</v>
      </c>
      <c r="T86" s="21">
        <f t="shared" si="17"/>
        <v>9.0007117437722425E-2</v>
      </c>
    </row>
    <row r="87" spans="1:20">
      <c r="A87" s="9" t="s">
        <v>95</v>
      </c>
      <c r="B87" s="5" t="s">
        <v>95</v>
      </c>
      <c r="C87" s="5">
        <f t="shared" si="11"/>
        <v>24</v>
      </c>
      <c r="D87" s="5" t="str">
        <f t="shared" si="12"/>
        <v>LIT 225kV NO 1</v>
      </c>
      <c r="E87" s="5" t="str">
        <f t="shared" si="13"/>
        <v xml:space="preserve"> BEAUMONT</v>
      </c>
      <c r="F87" s="5" t="str">
        <f t="shared" si="14"/>
        <v>MONTEUX-VALENCE</v>
      </c>
      <c r="G87" s="5" t="str">
        <f t="shared" si="15"/>
        <v>BEAUMONT</v>
      </c>
      <c r="H87" s="5" t="str">
        <f t="shared" si="16"/>
        <v>MONTEUX-VALENCE</v>
      </c>
      <c r="I87" s="5" t="str">
        <f t="shared" si="9"/>
        <v>225kV</v>
      </c>
      <c r="J87" s="5" t="str">
        <f t="shared" si="10"/>
        <v>1</v>
      </c>
      <c r="K87" s="6">
        <v>14022</v>
      </c>
      <c r="L87" s="7">
        <v>695</v>
      </c>
      <c r="M87" s="7">
        <v>782</v>
      </c>
      <c r="N87" s="7">
        <v>782</v>
      </c>
      <c r="O87" s="7">
        <v>855</v>
      </c>
      <c r="P87" s="7">
        <v>1.17</v>
      </c>
      <c r="Q87" s="7">
        <v>5.76</v>
      </c>
      <c r="R87" s="7">
        <v>23</v>
      </c>
      <c r="S87" s="8" t="s">
        <v>14</v>
      </c>
      <c r="T87" s="21">
        <f t="shared" si="17"/>
        <v>8.3440308087291401E-2</v>
      </c>
    </row>
    <row r="88" spans="1:20">
      <c r="A88" s="9" t="s">
        <v>96</v>
      </c>
      <c r="B88" s="5" t="s">
        <v>96</v>
      </c>
      <c r="C88" s="5">
        <f t="shared" si="11"/>
        <v>24</v>
      </c>
      <c r="D88" s="5" t="str">
        <f t="shared" si="12"/>
        <v>LIT 225kV NO 2</v>
      </c>
      <c r="E88" s="5" t="str">
        <f t="shared" si="13"/>
        <v xml:space="preserve"> BEAUMONT</v>
      </c>
      <c r="F88" s="5" t="str">
        <f t="shared" si="14"/>
        <v>MONTEUX-GAMPALOUP</v>
      </c>
      <c r="G88" s="5" t="str">
        <f t="shared" si="15"/>
        <v>BEAUMONT</v>
      </c>
      <c r="H88" s="5" t="str">
        <f t="shared" si="16"/>
        <v>MONTEUX-GAMPALOUP</v>
      </c>
      <c r="I88" s="5" t="str">
        <f t="shared" si="9"/>
        <v>225kV</v>
      </c>
      <c r="J88" s="5" t="str">
        <f t="shared" si="10"/>
        <v>2</v>
      </c>
      <c r="K88" s="6">
        <v>36312</v>
      </c>
      <c r="L88" s="7">
        <v>880</v>
      </c>
      <c r="M88" s="7">
        <v>992</v>
      </c>
      <c r="N88" s="7">
        <v>992</v>
      </c>
      <c r="O88" s="7">
        <v>1086</v>
      </c>
      <c r="P88" s="7">
        <v>2.17</v>
      </c>
      <c r="Q88" s="7">
        <v>14.7</v>
      </c>
      <c r="R88" s="7">
        <v>52</v>
      </c>
      <c r="S88" s="8" t="s">
        <v>14</v>
      </c>
      <c r="T88" s="21">
        <f t="shared" si="17"/>
        <v>5.9759858999779689E-2</v>
      </c>
    </row>
    <row r="89" spans="1:20">
      <c r="A89" s="9" t="s">
        <v>97</v>
      </c>
      <c r="B89" s="5" t="s">
        <v>97</v>
      </c>
      <c r="C89" s="5">
        <f t="shared" si="11"/>
        <v>24</v>
      </c>
      <c r="D89" s="5" t="str">
        <f t="shared" si="12"/>
        <v>LIT 400kV NO 2</v>
      </c>
      <c r="E89" s="5" t="str">
        <f t="shared" si="13"/>
        <v xml:space="preserve"> BEAUMONT</v>
      </c>
      <c r="F89" s="5" t="str">
        <f t="shared" si="14"/>
        <v>MONTEUX-CHAFFARD (LE)</v>
      </c>
      <c r="G89" s="5" t="str">
        <f t="shared" si="15"/>
        <v>BEAUMONT</v>
      </c>
      <c r="H89" s="5" t="str">
        <f t="shared" si="16"/>
        <v>MONTEUX-CHAFFARD (LE)</v>
      </c>
      <c r="I89" s="5" t="str">
        <f t="shared" si="9"/>
        <v>400kV</v>
      </c>
      <c r="J89" s="5" t="str">
        <f t="shared" si="10"/>
        <v>2</v>
      </c>
      <c r="K89" s="6">
        <v>76126</v>
      </c>
      <c r="L89" s="7">
        <v>3465</v>
      </c>
      <c r="M89" s="7">
        <v>3544</v>
      </c>
      <c r="N89" s="7">
        <v>3544</v>
      </c>
      <c r="O89" s="7">
        <v>3575</v>
      </c>
      <c r="P89" s="7">
        <v>2.2610000000000001</v>
      </c>
      <c r="Q89" s="7">
        <v>22.922000000000001</v>
      </c>
      <c r="R89" s="7">
        <v>141.98599999999999</v>
      </c>
      <c r="S89" s="7">
        <v>903.91</v>
      </c>
      <c r="T89" s="21">
        <f t="shared" si="17"/>
        <v>2.9700759267530148E-2</v>
      </c>
    </row>
    <row r="90" spans="1:20">
      <c r="A90" s="9" t="s">
        <v>98</v>
      </c>
      <c r="B90" s="5" t="s">
        <v>98</v>
      </c>
      <c r="C90" s="5">
        <f t="shared" si="11"/>
        <v>24</v>
      </c>
      <c r="D90" s="5" t="str">
        <f t="shared" si="12"/>
        <v>LIT 400kV NO 2</v>
      </c>
      <c r="E90" s="5" t="str">
        <f t="shared" si="13"/>
        <v xml:space="preserve"> BEAUMONT</v>
      </c>
      <c r="F90" s="5" t="str">
        <f t="shared" si="14"/>
        <v>MONTEUX-COULANGE</v>
      </c>
      <c r="G90" s="5" t="str">
        <f t="shared" si="15"/>
        <v>BEAUMONT</v>
      </c>
      <c r="H90" s="5" t="str">
        <f t="shared" si="16"/>
        <v>MONTEUX-COULANGE</v>
      </c>
      <c r="I90" s="5" t="str">
        <f t="shared" si="9"/>
        <v>400kV</v>
      </c>
      <c r="J90" s="5" t="str">
        <f t="shared" si="10"/>
        <v>2</v>
      </c>
      <c r="K90" s="6">
        <v>61261</v>
      </c>
      <c r="L90" s="7">
        <v>3465</v>
      </c>
      <c r="M90" s="7">
        <v>3544</v>
      </c>
      <c r="N90" s="7">
        <v>3544</v>
      </c>
      <c r="O90" s="7">
        <v>3575</v>
      </c>
      <c r="P90" s="7">
        <v>1.7150000000000001</v>
      </c>
      <c r="Q90" s="7">
        <v>19.416</v>
      </c>
      <c r="R90" s="7">
        <v>111.605</v>
      </c>
      <c r="S90" s="7">
        <v>710.5</v>
      </c>
      <c r="T90" s="21">
        <f t="shared" si="17"/>
        <v>2.7994972331499651E-2</v>
      </c>
    </row>
    <row r="91" spans="1:20">
      <c r="A91" s="9" t="s">
        <v>99</v>
      </c>
      <c r="B91" s="5" t="s">
        <v>99</v>
      </c>
      <c r="C91" s="5">
        <f t="shared" si="11"/>
        <v>20</v>
      </c>
      <c r="D91" s="5" t="str">
        <f t="shared" si="12"/>
        <v>LIT 400kV N0 1</v>
      </c>
      <c r="E91" s="5" t="str">
        <f t="shared" si="13"/>
        <v xml:space="preserve"> BOIS</v>
      </c>
      <c r="F91" s="5" t="str">
        <f t="shared" si="14"/>
        <v>TOLLOT - GENISSIAT-POSTE</v>
      </c>
      <c r="G91" s="5" t="str">
        <f t="shared" si="15"/>
        <v>BOIS</v>
      </c>
      <c r="H91" s="5" t="str">
        <f t="shared" si="16"/>
        <v>TOLLOT - GENISSIAT-POSTE</v>
      </c>
      <c r="I91" s="5" t="str">
        <f t="shared" si="9"/>
        <v>400kV</v>
      </c>
      <c r="J91" s="5" t="str">
        <f t="shared" si="10"/>
        <v>1</v>
      </c>
      <c r="K91" s="6">
        <v>33647</v>
      </c>
      <c r="L91" s="7">
        <v>1948</v>
      </c>
      <c r="M91" s="7">
        <v>2162</v>
      </c>
      <c r="N91" s="7">
        <v>2162</v>
      </c>
      <c r="O91" s="7">
        <v>2348</v>
      </c>
      <c r="P91" s="7">
        <v>1.107</v>
      </c>
      <c r="Q91" s="7">
        <v>10.877000000000001</v>
      </c>
      <c r="R91" s="7">
        <v>59.975000000000001</v>
      </c>
      <c r="S91" s="7">
        <v>381.815</v>
      </c>
      <c r="T91" s="21">
        <f t="shared" si="17"/>
        <v>3.2900407168543998E-2</v>
      </c>
    </row>
    <row r="92" spans="1:20">
      <c r="A92" s="9" t="s">
        <v>100</v>
      </c>
      <c r="B92" s="5" t="s">
        <v>100</v>
      </c>
      <c r="C92" s="5">
        <f t="shared" si="11"/>
        <v>23</v>
      </c>
      <c r="D92" s="5" t="str">
        <f t="shared" si="12"/>
        <v>LIT 225kV NO 1</v>
      </c>
      <c r="E92" s="5" t="str">
        <f t="shared" si="13"/>
        <v xml:space="preserve"> BACALAN</v>
      </c>
      <c r="F92" s="5" t="str">
        <f t="shared" si="14"/>
        <v>BRUGES</v>
      </c>
      <c r="G92" s="5" t="str">
        <f t="shared" si="15"/>
        <v>BACALAN</v>
      </c>
      <c r="H92" s="5" t="str">
        <f t="shared" si="16"/>
        <v>BRUGES</v>
      </c>
      <c r="I92" s="5" t="str">
        <f t="shared" si="9"/>
        <v>225kV</v>
      </c>
      <c r="J92" s="5" t="str">
        <f t="shared" si="10"/>
        <v>1</v>
      </c>
      <c r="K92" s="6">
        <v>9894</v>
      </c>
      <c r="L92" s="7">
        <v>655</v>
      </c>
      <c r="M92" s="7">
        <v>655</v>
      </c>
      <c r="N92" s="7">
        <v>760</v>
      </c>
      <c r="O92" s="7">
        <v>760</v>
      </c>
      <c r="P92" s="7">
        <v>0.59299999999999997</v>
      </c>
      <c r="Q92" s="7">
        <v>3.97</v>
      </c>
      <c r="R92" s="7">
        <v>16.396999999999998</v>
      </c>
      <c r="S92" s="7">
        <v>104.383</v>
      </c>
      <c r="T92" s="21">
        <f t="shared" si="17"/>
        <v>5.993531433191833E-2</v>
      </c>
    </row>
    <row r="93" spans="1:20">
      <c r="A93" s="9" t="s">
        <v>101</v>
      </c>
      <c r="B93" s="5" t="s">
        <v>101</v>
      </c>
      <c r="C93" s="5">
        <f t="shared" si="11"/>
        <v>23</v>
      </c>
      <c r="D93" s="5" t="str">
        <f t="shared" si="12"/>
        <v>LIT 225kV NO 1</v>
      </c>
      <c r="E93" s="5" t="str">
        <f t="shared" si="13"/>
        <v xml:space="preserve"> BACALAN</v>
      </c>
      <c r="F93" s="5" t="str">
        <f t="shared" si="14"/>
        <v>MARQUIS (LE)</v>
      </c>
      <c r="G93" s="5" t="str">
        <f t="shared" si="15"/>
        <v>BACALAN</v>
      </c>
      <c r="H93" s="5" t="str">
        <f t="shared" si="16"/>
        <v>MARQUIS (LE)</v>
      </c>
      <c r="I93" s="5" t="str">
        <f t="shared" si="9"/>
        <v>225kV</v>
      </c>
      <c r="J93" s="5" t="str">
        <f t="shared" si="10"/>
        <v>1</v>
      </c>
      <c r="K93" s="6">
        <v>19408</v>
      </c>
      <c r="L93" s="7">
        <v>898</v>
      </c>
      <c r="M93" s="7">
        <v>920</v>
      </c>
      <c r="N93" s="7">
        <v>1030</v>
      </c>
      <c r="O93" s="7">
        <v>1030</v>
      </c>
      <c r="P93" s="7">
        <v>1.1200000000000001</v>
      </c>
      <c r="Q93" s="7">
        <v>7.5830000000000002</v>
      </c>
      <c r="R93" s="7">
        <v>38.280999999999999</v>
      </c>
      <c r="S93" s="8" t="s">
        <v>14</v>
      </c>
      <c r="T93" s="21">
        <f t="shared" si="17"/>
        <v>5.7708161582852434E-2</v>
      </c>
    </row>
    <row r="94" spans="1:20">
      <c r="A94" s="9" t="s">
        <v>102</v>
      </c>
      <c r="B94" s="5" t="s">
        <v>102</v>
      </c>
      <c r="C94" s="5">
        <f t="shared" si="11"/>
        <v>23</v>
      </c>
      <c r="D94" s="5" t="str">
        <f t="shared" si="12"/>
        <v>LIT 400kV N0 1</v>
      </c>
      <c r="E94" s="5" t="str">
        <f t="shared" si="13"/>
        <v xml:space="preserve"> BAIXAS </v>
      </c>
      <c r="F94" s="5" t="str">
        <f t="shared" si="14"/>
        <v xml:space="preserve"> GAUDIERE (LA)</v>
      </c>
      <c r="G94" s="5" t="str">
        <f t="shared" si="15"/>
        <v xml:space="preserve">BAIXAS </v>
      </c>
      <c r="H94" s="5" t="str">
        <f t="shared" si="16"/>
        <v>GAUDIERE (LA)</v>
      </c>
      <c r="I94" s="5" t="str">
        <f t="shared" si="9"/>
        <v>400kV</v>
      </c>
      <c r="J94" s="5" t="str">
        <f t="shared" si="10"/>
        <v>1</v>
      </c>
      <c r="K94" s="6">
        <v>71070</v>
      </c>
      <c r="L94" s="7">
        <v>4400</v>
      </c>
      <c r="M94" s="7">
        <v>4500</v>
      </c>
      <c r="N94" s="7">
        <v>4500</v>
      </c>
      <c r="O94" s="7">
        <v>4500</v>
      </c>
      <c r="P94" s="7">
        <v>1.5649999999999999</v>
      </c>
      <c r="Q94" s="7">
        <v>22.202999999999999</v>
      </c>
      <c r="R94" s="7">
        <v>131.87299999999999</v>
      </c>
      <c r="S94" s="7">
        <v>839.529</v>
      </c>
      <c r="T94" s="21">
        <f t="shared" si="17"/>
        <v>2.2020543126495006E-2</v>
      </c>
    </row>
    <row r="95" spans="1:20">
      <c r="A95" s="9" t="s">
        <v>103</v>
      </c>
      <c r="B95" s="5" t="s">
        <v>103</v>
      </c>
      <c r="C95" s="5">
        <f t="shared" si="11"/>
        <v>23</v>
      </c>
      <c r="D95" s="5" t="str">
        <f t="shared" si="12"/>
        <v>LIT 400kV N0 2</v>
      </c>
      <c r="E95" s="5" t="str">
        <f t="shared" si="13"/>
        <v xml:space="preserve"> BAIXAS </v>
      </c>
      <c r="F95" s="5" t="str">
        <f t="shared" si="14"/>
        <v xml:space="preserve"> LA GAUDIERE</v>
      </c>
      <c r="G95" s="5" t="str">
        <f t="shared" si="15"/>
        <v xml:space="preserve">BAIXAS </v>
      </c>
      <c r="H95" s="5" t="str">
        <f t="shared" si="16"/>
        <v>LA GAUDIERE</v>
      </c>
      <c r="I95" s="5" t="str">
        <f t="shared" si="9"/>
        <v>400kV</v>
      </c>
      <c r="J95" s="5" t="str">
        <f t="shared" si="10"/>
        <v>2</v>
      </c>
      <c r="K95" s="6">
        <v>71139</v>
      </c>
      <c r="L95" s="7">
        <v>4400</v>
      </c>
      <c r="M95" s="7">
        <v>4500</v>
      </c>
      <c r="N95" s="7">
        <v>4500</v>
      </c>
      <c r="O95" s="7">
        <v>4500</v>
      </c>
      <c r="P95" s="7">
        <v>1.5649999999999999</v>
      </c>
      <c r="Q95" s="7">
        <v>22.202999999999999</v>
      </c>
      <c r="R95" s="7">
        <v>131.87299999999999</v>
      </c>
      <c r="S95" s="7">
        <v>839.529</v>
      </c>
      <c r="T95" s="21">
        <f t="shared" si="17"/>
        <v>2.1999184694752524E-2</v>
      </c>
    </row>
    <row r="96" spans="1:20">
      <c r="A96" s="9" t="s">
        <v>104</v>
      </c>
      <c r="B96" s="5" t="s">
        <v>104</v>
      </c>
      <c r="C96" s="5">
        <f t="shared" si="11"/>
        <v>24</v>
      </c>
      <c r="D96" s="5" t="str">
        <f t="shared" si="12"/>
        <v>LIT 225kV NO 1</v>
      </c>
      <c r="E96" s="5" t="str">
        <f t="shared" si="13"/>
        <v xml:space="preserve"> BALARUC </v>
      </c>
      <c r="F96" s="5" t="str">
        <f t="shared" si="14"/>
        <v xml:space="preserve"> FLORENSAC</v>
      </c>
      <c r="G96" s="5" t="str">
        <f t="shared" si="15"/>
        <v xml:space="preserve">BALARUC </v>
      </c>
      <c r="H96" s="5" t="str">
        <f t="shared" si="16"/>
        <v>FLORENSAC</v>
      </c>
      <c r="I96" s="5" t="str">
        <f t="shared" si="9"/>
        <v>225kV</v>
      </c>
      <c r="J96" s="5" t="str">
        <f t="shared" si="10"/>
        <v>1</v>
      </c>
      <c r="K96" s="6">
        <v>25565</v>
      </c>
      <c r="L96" s="7">
        <v>1161</v>
      </c>
      <c r="M96" s="7">
        <v>1241</v>
      </c>
      <c r="N96" s="7">
        <v>1241</v>
      </c>
      <c r="O96" s="7">
        <v>1306</v>
      </c>
      <c r="P96" s="7">
        <v>1.5620000000000001</v>
      </c>
      <c r="Q96" s="7">
        <v>10.27</v>
      </c>
      <c r="R96" s="7">
        <v>36.807000000000002</v>
      </c>
      <c r="S96" s="7">
        <v>234.322</v>
      </c>
      <c r="T96" s="21">
        <f t="shared" si="17"/>
        <v>6.1099159006454143E-2</v>
      </c>
    </row>
    <row r="97" spans="1:20">
      <c r="A97" s="9" t="s">
        <v>105</v>
      </c>
      <c r="B97" s="5" t="s">
        <v>105</v>
      </c>
      <c r="C97" s="5">
        <f t="shared" si="11"/>
        <v>24</v>
      </c>
      <c r="D97" s="5" t="str">
        <f t="shared" si="12"/>
        <v>LIT 225kV NO 1</v>
      </c>
      <c r="E97" s="5" t="str">
        <f t="shared" si="13"/>
        <v xml:space="preserve"> BALARUC </v>
      </c>
      <c r="F97" s="5" t="str">
        <f t="shared" si="14"/>
        <v xml:space="preserve"> MONTPELLIER</v>
      </c>
      <c r="G97" s="5" t="str">
        <f t="shared" si="15"/>
        <v xml:space="preserve">BALARUC </v>
      </c>
      <c r="H97" s="5" t="str">
        <f t="shared" si="16"/>
        <v>MONTPELLIER</v>
      </c>
      <c r="I97" s="5" t="str">
        <f t="shared" si="9"/>
        <v>225kV</v>
      </c>
      <c r="J97" s="5" t="str">
        <f t="shared" si="10"/>
        <v>1</v>
      </c>
      <c r="K97" s="6">
        <v>20281</v>
      </c>
      <c r="L97" s="7">
        <v>1233</v>
      </c>
      <c r="M97" s="7">
        <v>1320</v>
      </c>
      <c r="N97" s="7">
        <v>1320</v>
      </c>
      <c r="O97" s="7">
        <v>1389</v>
      </c>
      <c r="P97" s="7">
        <v>1.2170000000000001</v>
      </c>
      <c r="Q97" s="7">
        <v>8.1150000000000002</v>
      </c>
      <c r="R97" s="7">
        <v>29.259</v>
      </c>
      <c r="S97" s="7">
        <v>186.268</v>
      </c>
      <c r="T97" s="21">
        <f t="shared" si="17"/>
        <v>6.0006903012671961E-2</v>
      </c>
    </row>
    <row r="98" spans="1:20">
      <c r="A98" s="9" t="s">
        <v>106</v>
      </c>
      <c r="B98" s="5" t="s">
        <v>106</v>
      </c>
      <c r="C98" s="5">
        <f t="shared" si="11"/>
        <v>29</v>
      </c>
      <c r="D98" s="5" t="str">
        <f t="shared" si="12"/>
        <v>LIT 225kV NO 1</v>
      </c>
      <c r="E98" s="5" t="str">
        <f t="shared" si="13"/>
        <v xml:space="preserve"> BALMA (POSTE)</v>
      </c>
      <c r="F98" s="5" t="str">
        <f t="shared" si="14"/>
        <v>VERFEIL</v>
      </c>
      <c r="G98" s="5" t="str">
        <f t="shared" si="15"/>
        <v>BALMA (POSTE)</v>
      </c>
      <c r="H98" s="5" t="str">
        <f t="shared" si="16"/>
        <v>VERFEIL</v>
      </c>
      <c r="I98" s="5" t="str">
        <f t="shared" si="9"/>
        <v>225kV</v>
      </c>
      <c r="J98" s="5" t="str">
        <f t="shared" si="10"/>
        <v>1</v>
      </c>
      <c r="K98" s="6">
        <v>15743</v>
      </c>
      <c r="L98" s="7">
        <v>1080</v>
      </c>
      <c r="M98" s="7">
        <v>1185</v>
      </c>
      <c r="N98" s="7">
        <v>1185</v>
      </c>
      <c r="O98" s="7">
        <v>1289</v>
      </c>
      <c r="P98" s="7">
        <v>0.94499999999999995</v>
      </c>
      <c r="Q98" s="7">
        <v>6.3289999999999997</v>
      </c>
      <c r="R98" s="7">
        <v>22.663</v>
      </c>
      <c r="S98" s="7">
        <v>144.274</v>
      </c>
      <c r="T98" s="21">
        <f t="shared" si="17"/>
        <v>6.0026678523788346E-2</v>
      </c>
    </row>
    <row r="99" spans="1:20">
      <c r="A99" s="9" t="s">
        <v>107</v>
      </c>
      <c r="B99" s="5" t="s">
        <v>107</v>
      </c>
      <c r="C99" s="5">
        <f t="shared" si="11"/>
        <v>29</v>
      </c>
      <c r="D99" s="5" t="str">
        <f t="shared" si="12"/>
        <v>LIT 225kV NO 2</v>
      </c>
      <c r="E99" s="5" t="str">
        <f t="shared" si="13"/>
        <v xml:space="preserve"> BALMA (POSTE)</v>
      </c>
      <c r="F99" s="5" t="str">
        <f t="shared" si="14"/>
        <v>VERFEIL</v>
      </c>
      <c r="G99" s="5" t="str">
        <f t="shared" si="15"/>
        <v>BALMA (POSTE)</v>
      </c>
      <c r="H99" s="5" t="str">
        <f t="shared" si="16"/>
        <v>VERFEIL</v>
      </c>
      <c r="I99" s="5" t="str">
        <f t="shared" si="9"/>
        <v>225kV</v>
      </c>
      <c r="J99" s="5" t="str">
        <f t="shared" si="10"/>
        <v>2</v>
      </c>
      <c r="K99" s="6">
        <v>15741</v>
      </c>
      <c r="L99" s="7">
        <v>1080</v>
      </c>
      <c r="M99" s="7">
        <v>1185</v>
      </c>
      <c r="N99" s="7">
        <v>1185</v>
      </c>
      <c r="O99" s="7">
        <v>1289</v>
      </c>
      <c r="P99" s="7">
        <v>0.94399999999999995</v>
      </c>
      <c r="Q99" s="7">
        <v>6.3289999999999997</v>
      </c>
      <c r="R99" s="7">
        <v>22.66</v>
      </c>
      <c r="S99" s="7">
        <v>144.256</v>
      </c>
      <c r="T99" s="21">
        <f t="shared" si="17"/>
        <v>5.997077695190902E-2</v>
      </c>
    </row>
    <row r="100" spans="1:20">
      <c r="A100" s="9" t="s">
        <v>108</v>
      </c>
      <c r="B100" s="5" t="s">
        <v>108</v>
      </c>
      <c r="C100" s="5">
        <f t="shared" si="11"/>
        <v>25</v>
      </c>
      <c r="D100" s="5" t="str">
        <f t="shared" si="12"/>
        <v>LIT 225kV N0 1</v>
      </c>
      <c r="E100" s="5" t="str">
        <f t="shared" si="13"/>
        <v xml:space="preserve"> BARBUISE </v>
      </c>
      <c r="F100" s="5" t="str">
        <f t="shared" si="14"/>
        <v xml:space="preserve"> CRENEY</v>
      </c>
      <c r="G100" s="5" t="str">
        <f t="shared" si="15"/>
        <v xml:space="preserve">BARBUISE </v>
      </c>
      <c r="H100" s="5" t="str">
        <f t="shared" si="16"/>
        <v>CRENEY</v>
      </c>
      <c r="I100" s="5" t="str">
        <f t="shared" si="9"/>
        <v>225kV</v>
      </c>
      <c r="J100" s="5" t="str">
        <f t="shared" si="10"/>
        <v>1</v>
      </c>
      <c r="K100" s="6">
        <v>59458</v>
      </c>
      <c r="L100" s="7">
        <v>684</v>
      </c>
      <c r="M100" s="7">
        <v>781</v>
      </c>
      <c r="N100" s="7">
        <v>781</v>
      </c>
      <c r="O100" s="7">
        <v>869</v>
      </c>
      <c r="P100" s="7">
        <v>5.2960000000000003</v>
      </c>
      <c r="Q100" s="7">
        <v>24.684000000000001</v>
      </c>
      <c r="R100" s="7">
        <v>81.891999999999996</v>
      </c>
      <c r="S100" s="7">
        <v>521.34299999999996</v>
      </c>
      <c r="T100" s="21">
        <f t="shared" si="17"/>
        <v>8.9071277204076829E-2</v>
      </c>
    </row>
    <row r="101" spans="1:20">
      <c r="A101" s="9" t="s">
        <v>109</v>
      </c>
      <c r="B101" s="5" t="s">
        <v>109</v>
      </c>
      <c r="C101" s="5">
        <f t="shared" si="11"/>
        <v>25</v>
      </c>
      <c r="D101" s="5" t="str">
        <f t="shared" si="12"/>
        <v>LIT 225kV N0 1</v>
      </c>
      <c r="E101" s="5" t="str">
        <f t="shared" si="13"/>
        <v xml:space="preserve"> BARBUISE </v>
      </c>
      <c r="F101" s="5" t="str">
        <f t="shared" si="14"/>
        <v xml:space="preserve"> FOSSES (LES)</v>
      </c>
      <c r="G101" s="5" t="str">
        <f t="shared" si="15"/>
        <v xml:space="preserve">BARBUISE </v>
      </c>
      <c r="H101" s="5" t="str">
        <f t="shared" si="16"/>
        <v>FOSSES (LES)</v>
      </c>
      <c r="I101" s="5" t="str">
        <f t="shared" si="9"/>
        <v>225kV</v>
      </c>
      <c r="J101" s="5" t="str">
        <f t="shared" si="10"/>
        <v>1</v>
      </c>
      <c r="K101" s="6">
        <v>53523</v>
      </c>
      <c r="L101" s="7">
        <v>684</v>
      </c>
      <c r="M101" s="7">
        <v>781</v>
      </c>
      <c r="N101" s="7">
        <v>781</v>
      </c>
      <c r="O101" s="7">
        <v>869</v>
      </c>
      <c r="P101" s="7">
        <v>4.7270000000000003</v>
      </c>
      <c r="Q101" s="7">
        <v>22.103999999999999</v>
      </c>
      <c r="R101" s="7">
        <v>74.447000000000003</v>
      </c>
      <c r="S101" s="7">
        <v>473.947</v>
      </c>
      <c r="T101" s="21">
        <f t="shared" si="17"/>
        <v>8.8317172056872756E-2</v>
      </c>
    </row>
    <row r="102" spans="1:20">
      <c r="A102" s="9" t="s">
        <v>110</v>
      </c>
      <c r="B102" s="5" t="s">
        <v>110</v>
      </c>
      <c r="C102" s="5">
        <f t="shared" si="11"/>
        <v>25</v>
      </c>
      <c r="D102" s="5" t="str">
        <f t="shared" si="12"/>
        <v>LIT 400kV N0 1</v>
      </c>
      <c r="E102" s="5" t="str">
        <f t="shared" si="13"/>
        <v xml:space="preserve"> BARNABOS </v>
      </c>
      <c r="F102" s="5" t="str">
        <f t="shared" si="14"/>
        <v xml:space="preserve"> PENLY (POSTE EVACUATION)</v>
      </c>
      <c r="G102" s="5" t="str">
        <f t="shared" si="15"/>
        <v xml:space="preserve">BARNABOS </v>
      </c>
      <c r="H102" s="5" t="str">
        <f t="shared" si="16"/>
        <v>PENLY (POSTE EVACUATION)</v>
      </c>
      <c r="I102" s="5" t="str">
        <f t="shared" si="9"/>
        <v>400kV</v>
      </c>
      <c r="J102" s="5" t="str">
        <f t="shared" si="10"/>
        <v>1</v>
      </c>
      <c r="K102" s="6">
        <v>47082</v>
      </c>
      <c r="L102" s="7">
        <v>3465</v>
      </c>
      <c r="M102" s="7">
        <v>3622</v>
      </c>
      <c r="N102" s="7">
        <v>3622</v>
      </c>
      <c r="O102" s="7">
        <v>3780</v>
      </c>
      <c r="P102" s="7">
        <v>0.70699999999999996</v>
      </c>
      <c r="Q102" s="7">
        <v>12.045999999999999</v>
      </c>
      <c r="R102" s="7">
        <v>105.13500000000001</v>
      </c>
      <c r="S102" s="7">
        <v>669.31200000000001</v>
      </c>
      <c r="T102" s="21">
        <f t="shared" si="17"/>
        <v>1.5016354445435623E-2</v>
      </c>
    </row>
    <row r="103" spans="1:20">
      <c r="A103" s="9" t="s">
        <v>111</v>
      </c>
      <c r="B103" s="5" t="s">
        <v>111</v>
      </c>
      <c r="C103" s="5">
        <f t="shared" si="11"/>
        <v>24</v>
      </c>
      <c r="D103" s="5" t="str">
        <f t="shared" si="12"/>
        <v>LIT 400kV N0 1</v>
      </c>
      <c r="E103" s="5" t="str">
        <f t="shared" si="13"/>
        <v xml:space="preserve"> BARNABOS</v>
      </c>
      <c r="F103" s="5" t="str">
        <f t="shared" si="14"/>
        <v>REMISE</v>
      </c>
      <c r="G103" s="5" t="str">
        <f t="shared" si="15"/>
        <v>BARNABOS</v>
      </c>
      <c r="H103" s="5" t="str">
        <f t="shared" si="16"/>
        <v>REMISE</v>
      </c>
      <c r="I103" s="5" t="str">
        <f t="shared" si="9"/>
        <v>400kV</v>
      </c>
      <c r="J103" s="5" t="str">
        <f t="shared" si="10"/>
        <v>1</v>
      </c>
      <c r="K103" s="6">
        <v>85443</v>
      </c>
      <c r="L103" s="7">
        <v>3465</v>
      </c>
      <c r="M103" s="7">
        <v>3622</v>
      </c>
      <c r="N103" s="7">
        <v>3622</v>
      </c>
      <c r="O103" s="7">
        <v>3780</v>
      </c>
      <c r="P103" s="7">
        <v>1.7250000000000001</v>
      </c>
      <c r="Q103" s="7">
        <v>22.672000000000001</v>
      </c>
      <c r="R103" s="7">
        <v>187.477</v>
      </c>
      <c r="S103" s="7">
        <v>1193.5170000000001</v>
      </c>
      <c r="T103" s="21">
        <f t="shared" si="17"/>
        <v>2.0188897861732384E-2</v>
      </c>
    </row>
    <row r="104" spans="1:20">
      <c r="A104" s="9" t="s">
        <v>112</v>
      </c>
      <c r="B104" s="5" t="s">
        <v>112</v>
      </c>
      <c r="C104" s="5">
        <f t="shared" si="11"/>
        <v>25</v>
      </c>
      <c r="D104" s="5" t="str">
        <f t="shared" si="12"/>
        <v>LIT 400kV N0 1</v>
      </c>
      <c r="E104" s="5" t="str">
        <f t="shared" si="13"/>
        <v xml:space="preserve"> BARNABOS </v>
      </c>
      <c r="F104" s="5" t="str">
        <f t="shared" si="14"/>
        <v xml:space="preserve"> ROUGEMONTIER</v>
      </c>
      <c r="G104" s="5" t="str">
        <f t="shared" si="15"/>
        <v xml:space="preserve">BARNABOS </v>
      </c>
      <c r="H104" s="5" t="str">
        <f t="shared" si="16"/>
        <v>ROUGEMONTIER</v>
      </c>
      <c r="I104" s="5" t="str">
        <f t="shared" si="9"/>
        <v>400kV</v>
      </c>
      <c r="J104" s="5" t="str">
        <f t="shared" si="10"/>
        <v>1</v>
      </c>
      <c r="K104" s="6">
        <v>50281</v>
      </c>
      <c r="L104" s="7">
        <v>3416</v>
      </c>
      <c r="M104" s="7">
        <v>3622</v>
      </c>
      <c r="N104" s="7">
        <v>3622</v>
      </c>
      <c r="O104" s="7">
        <v>3780</v>
      </c>
      <c r="P104" s="7">
        <v>1.0569999999999999</v>
      </c>
      <c r="Q104" s="7">
        <v>15.342000000000001</v>
      </c>
      <c r="R104" s="7">
        <v>95.531999999999996</v>
      </c>
      <c r="S104" s="7">
        <v>608.17399999999998</v>
      </c>
      <c r="T104" s="21">
        <f t="shared" si="17"/>
        <v>2.1021857162745367E-2</v>
      </c>
    </row>
    <row r="105" spans="1:20">
      <c r="A105" s="9" t="s">
        <v>113</v>
      </c>
      <c r="B105" s="5" t="s">
        <v>113</v>
      </c>
      <c r="C105" s="5">
        <f t="shared" si="11"/>
        <v>25</v>
      </c>
      <c r="D105" s="5" t="str">
        <f t="shared" si="12"/>
        <v>LIT 400kV N0 1</v>
      </c>
      <c r="E105" s="5" t="str">
        <f t="shared" si="13"/>
        <v xml:space="preserve"> BARNABOS </v>
      </c>
      <c r="F105" s="5" t="str">
        <f t="shared" si="14"/>
        <v xml:space="preserve"> TERRIER</v>
      </c>
      <c r="G105" s="5" t="str">
        <f t="shared" si="15"/>
        <v xml:space="preserve">BARNABOS </v>
      </c>
      <c r="H105" s="5" t="str">
        <f t="shared" si="16"/>
        <v>TERRIER</v>
      </c>
      <c r="I105" s="5" t="str">
        <f t="shared" si="9"/>
        <v>400kV</v>
      </c>
      <c r="J105" s="5" t="str">
        <f t="shared" si="10"/>
        <v>1</v>
      </c>
      <c r="K105" s="6">
        <v>106793</v>
      </c>
      <c r="L105" s="7">
        <v>3465</v>
      </c>
      <c r="M105" s="7">
        <v>3622</v>
      </c>
      <c r="N105" s="7">
        <v>3622</v>
      </c>
      <c r="O105" s="7">
        <v>3780</v>
      </c>
      <c r="P105" s="7">
        <v>2.1360000000000001</v>
      </c>
      <c r="Q105" s="7">
        <v>28.087</v>
      </c>
      <c r="R105" s="7">
        <v>233.173</v>
      </c>
      <c r="S105" s="7">
        <v>1484.423</v>
      </c>
      <c r="T105" s="21">
        <f t="shared" si="17"/>
        <v>2.0001310947346737E-2</v>
      </c>
    </row>
    <row r="106" spans="1:20">
      <c r="A106" s="9" t="s">
        <v>114</v>
      </c>
      <c r="B106" s="5" t="s">
        <v>114</v>
      </c>
      <c r="C106" s="5">
        <f t="shared" si="11"/>
        <v>25</v>
      </c>
      <c r="D106" s="5" t="str">
        <f t="shared" si="12"/>
        <v>LIT 400kV N0 1</v>
      </c>
      <c r="E106" s="5" t="str">
        <f t="shared" si="13"/>
        <v xml:space="preserve"> BARNABOS </v>
      </c>
      <c r="F106" s="5" t="str">
        <f t="shared" si="14"/>
        <v xml:space="preserve"> VAUPALIERE (LA)</v>
      </c>
      <c r="G106" s="5" t="str">
        <f t="shared" si="15"/>
        <v xml:space="preserve">BARNABOS </v>
      </c>
      <c r="H106" s="5" t="str">
        <f t="shared" si="16"/>
        <v>VAUPALIERE (LA)</v>
      </c>
      <c r="I106" s="5" t="str">
        <f t="shared" si="9"/>
        <v>400kV</v>
      </c>
      <c r="J106" s="5" t="str">
        <f t="shared" si="10"/>
        <v>1</v>
      </c>
      <c r="K106" s="6">
        <v>21799</v>
      </c>
      <c r="L106" s="7">
        <v>3465</v>
      </c>
      <c r="M106" s="7">
        <v>3622</v>
      </c>
      <c r="N106" s="7">
        <v>3622</v>
      </c>
      <c r="O106" s="7">
        <v>3780</v>
      </c>
      <c r="P106" s="7">
        <v>0.437</v>
      </c>
      <c r="Q106" s="7">
        <v>5.7430000000000003</v>
      </c>
      <c r="R106" s="7">
        <v>47.542000000000002</v>
      </c>
      <c r="S106" s="7">
        <v>302.661</v>
      </c>
      <c r="T106" s="21">
        <f t="shared" si="17"/>
        <v>2.0046791137208128E-2</v>
      </c>
    </row>
    <row r="107" spans="1:20">
      <c r="A107" s="9" t="s">
        <v>115</v>
      </c>
      <c r="B107" s="5" t="s">
        <v>115</v>
      </c>
      <c r="C107" s="5">
        <f t="shared" si="11"/>
        <v>24</v>
      </c>
      <c r="D107" s="5" t="str">
        <f t="shared" si="12"/>
        <v>LIT 400kV N0 2</v>
      </c>
      <c r="E107" s="5" t="str">
        <f t="shared" si="13"/>
        <v xml:space="preserve"> BARNABOS</v>
      </c>
      <c r="F107" s="5" t="str">
        <f t="shared" si="14"/>
        <v>PENLY (POSTE EVACUATION)</v>
      </c>
      <c r="G107" s="5" t="str">
        <f t="shared" si="15"/>
        <v>BARNABOS</v>
      </c>
      <c r="H107" s="5" t="str">
        <f t="shared" si="16"/>
        <v>PENLY (POSTE EVACUATION)</v>
      </c>
      <c r="I107" s="5" t="str">
        <f t="shared" si="9"/>
        <v>400kV</v>
      </c>
      <c r="J107" s="5" t="str">
        <f t="shared" si="10"/>
        <v>2</v>
      </c>
      <c r="K107" s="6">
        <v>47050</v>
      </c>
      <c r="L107" s="7">
        <v>3465</v>
      </c>
      <c r="M107" s="7">
        <v>3622</v>
      </c>
      <c r="N107" s="7">
        <v>3622</v>
      </c>
      <c r="O107" s="7">
        <v>3780</v>
      </c>
      <c r="P107" s="7">
        <v>0.70699999999999996</v>
      </c>
      <c r="Q107" s="7">
        <v>12.044</v>
      </c>
      <c r="R107" s="7">
        <v>105.114</v>
      </c>
      <c r="S107" s="7">
        <v>669.17899999999997</v>
      </c>
      <c r="T107" s="21">
        <f t="shared" si="17"/>
        <v>1.5026567481402762E-2</v>
      </c>
    </row>
    <row r="108" spans="1:20">
      <c r="A108" s="9" t="s">
        <v>116</v>
      </c>
      <c r="B108" s="5" t="s">
        <v>116</v>
      </c>
      <c r="C108" s="5">
        <f t="shared" si="11"/>
        <v>24</v>
      </c>
      <c r="D108" s="5" t="str">
        <f t="shared" si="12"/>
        <v>LIT 400kV N0 2</v>
      </c>
      <c r="E108" s="5" t="str">
        <f t="shared" si="13"/>
        <v xml:space="preserve"> BARNABOS</v>
      </c>
      <c r="F108" s="5" t="str">
        <f t="shared" si="14"/>
        <v>REMISE</v>
      </c>
      <c r="G108" s="5" t="str">
        <f t="shared" si="15"/>
        <v>BARNABOS</v>
      </c>
      <c r="H108" s="5" t="str">
        <f t="shared" si="16"/>
        <v>REMISE</v>
      </c>
      <c r="I108" s="5" t="str">
        <f t="shared" si="9"/>
        <v>400kV</v>
      </c>
      <c r="J108" s="5" t="str">
        <f t="shared" si="10"/>
        <v>2</v>
      </c>
      <c r="K108" s="6">
        <v>85439</v>
      </c>
      <c r="L108" s="7">
        <v>3465</v>
      </c>
      <c r="M108" s="7">
        <v>3622</v>
      </c>
      <c r="N108" s="7">
        <v>3622</v>
      </c>
      <c r="O108" s="7">
        <v>3780</v>
      </c>
      <c r="P108" s="7">
        <v>1.7110000000000001</v>
      </c>
      <c r="Q108" s="7">
        <v>22.484000000000002</v>
      </c>
      <c r="R108" s="7">
        <v>186.44900000000001</v>
      </c>
      <c r="S108" s="7">
        <v>1186.971</v>
      </c>
      <c r="T108" s="21">
        <f t="shared" si="17"/>
        <v>2.0025983450180831E-2</v>
      </c>
    </row>
    <row r="109" spans="1:20">
      <c r="A109" s="9" t="s">
        <v>117</v>
      </c>
      <c r="B109" s="5" t="s">
        <v>117</v>
      </c>
      <c r="C109" s="5">
        <f t="shared" si="11"/>
        <v>24</v>
      </c>
      <c r="D109" s="5" t="str">
        <f t="shared" si="12"/>
        <v>LIT 400kV NO 2</v>
      </c>
      <c r="E109" s="5" t="str">
        <f t="shared" si="13"/>
        <v xml:space="preserve"> BARNABOS</v>
      </c>
      <c r="F109" s="5" t="str">
        <f t="shared" si="14"/>
        <v>ROUGEMONTIER</v>
      </c>
      <c r="G109" s="5" t="str">
        <f t="shared" si="15"/>
        <v>BARNABOS</v>
      </c>
      <c r="H109" s="5" t="str">
        <f t="shared" si="16"/>
        <v>ROUGEMONTIER</v>
      </c>
      <c r="I109" s="5" t="str">
        <f t="shared" si="9"/>
        <v>400kV</v>
      </c>
      <c r="J109" s="5" t="str">
        <f t="shared" si="10"/>
        <v>2</v>
      </c>
      <c r="K109" s="6">
        <v>50274</v>
      </c>
      <c r="L109" s="7">
        <v>3416</v>
      </c>
      <c r="M109" s="7">
        <v>3622</v>
      </c>
      <c r="N109" s="7">
        <v>3622</v>
      </c>
      <c r="O109" s="7">
        <v>3780</v>
      </c>
      <c r="P109" s="7">
        <v>1.0569999999999999</v>
      </c>
      <c r="Q109" s="7">
        <v>15.342000000000001</v>
      </c>
      <c r="R109" s="7">
        <v>95.534000000000006</v>
      </c>
      <c r="S109" s="7">
        <v>608.18600000000004</v>
      </c>
      <c r="T109" s="21">
        <f t="shared" si="17"/>
        <v>2.1024784182678918E-2</v>
      </c>
    </row>
    <row r="110" spans="1:20">
      <c r="A110" s="9" t="s">
        <v>118</v>
      </c>
      <c r="B110" s="5" t="s">
        <v>118</v>
      </c>
      <c r="C110" s="5">
        <f t="shared" si="11"/>
        <v>24</v>
      </c>
      <c r="D110" s="5" t="str">
        <f t="shared" si="12"/>
        <v>LIT 400kV NO 2</v>
      </c>
      <c r="E110" s="5" t="str">
        <f t="shared" si="13"/>
        <v xml:space="preserve"> BARNABOS</v>
      </c>
      <c r="F110" s="5" t="str">
        <f t="shared" si="14"/>
        <v>TERRIER</v>
      </c>
      <c r="G110" s="5" t="str">
        <f t="shared" si="15"/>
        <v>BARNABOS</v>
      </c>
      <c r="H110" s="5" t="str">
        <f t="shared" si="16"/>
        <v>TERRIER</v>
      </c>
      <c r="I110" s="5" t="str">
        <f t="shared" si="9"/>
        <v>400kV</v>
      </c>
      <c r="J110" s="5" t="str">
        <f t="shared" si="10"/>
        <v>2</v>
      </c>
      <c r="K110" s="6">
        <v>106841</v>
      </c>
      <c r="L110" s="7">
        <v>3465</v>
      </c>
      <c r="M110" s="7">
        <v>3622</v>
      </c>
      <c r="N110" s="7">
        <v>3622</v>
      </c>
      <c r="O110" s="7">
        <v>3780</v>
      </c>
      <c r="P110" s="7">
        <v>2.137</v>
      </c>
      <c r="Q110" s="7">
        <v>28.109000000000002</v>
      </c>
      <c r="R110" s="7">
        <v>233.429</v>
      </c>
      <c r="S110" s="7">
        <v>1486.056</v>
      </c>
      <c r="T110" s="21">
        <f t="shared" si="17"/>
        <v>2.0001684746492453E-2</v>
      </c>
    </row>
    <row r="111" spans="1:20">
      <c r="A111" s="9" t="s">
        <v>119</v>
      </c>
      <c r="B111" s="5" t="s">
        <v>119</v>
      </c>
      <c r="C111" s="5">
        <f t="shared" si="11"/>
        <v>24</v>
      </c>
      <c r="D111" s="5" t="str">
        <f t="shared" si="12"/>
        <v>LIT 400kV NO 2</v>
      </c>
      <c r="E111" s="5" t="str">
        <f t="shared" si="13"/>
        <v xml:space="preserve"> BARNABOS</v>
      </c>
      <c r="F111" s="5" t="str">
        <f t="shared" si="14"/>
        <v>VAUPALIERE (LA)</v>
      </c>
      <c r="G111" s="5" t="str">
        <f t="shared" si="15"/>
        <v>BARNABOS</v>
      </c>
      <c r="H111" s="5" t="str">
        <f t="shared" si="16"/>
        <v>VAUPALIERE (LA)</v>
      </c>
      <c r="I111" s="5" t="str">
        <f t="shared" si="9"/>
        <v>400kV</v>
      </c>
      <c r="J111" s="5" t="str">
        <f t="shared" si="10"/>
        <v>2</v>
      </c>
      <c r="K111" s="6">
        <v>21824</v>
      </c>
      <c r="L111" s="7">
        <v>3465</v>
      </c>
      <c r="M111" s="7">
        <v>3622</v>
      </c>
      <c r="N111" s="7">
        <v>3622</v>
      </c>
      <c r="O111" s="7">
        <v>3780</v>
      </c>
      <c r="P111" s="7">
        <v>0.438</v>
      </c>
      <c r="Q111" s="7">
        <v>5.7519999999999998</v>
      </c>
      <c r="R111" s="7">
        <v>47.558999999999997</v>
      </c>
      <c r="S111" s="7">
        <v>302.767</v>
      </c>
      <c r="T111" s="21">
        <f t="shared" si="17"/>
        <v>2.0069648093841642E-2</v>
      </c>
    </row>
    <row r="112" spans="1:20">
      <c r="A112" s="9" t="s">
        <v>120</v>
      </c>
      <c r="B112" s="5" t="s">
        <v>120</v>
      </c>
      <c r="C112" s="5">
        <f t="shared" si="11"/>
        <v>25</v>
      </c>
      <c r="D112" s="5" t="str">
        <f t="shared" si="12"/>
        <v>LIT 225kV NO 1</v>
      </c>
      <c r="E112" s="5" t="str">
        <f t="shared" si="13"/>
        <v xml:space="preserve"> BASTILLAC</v>
      </c>
      <c r="F112" s="5" t="str">
        <f t="shared" si="14"/>
        <v>LANNEMEZAN</v>
      </c>
      <c r="G112" s="5" t="str">
        <f t="shared" si="15"/>
        <v>BASTILLAC</v>
      </c>
      <c r="H112" s="5" t="str">
        <f t="shared" si="16"/>
        <v>LANNEMEZAN</v>
      </c>
      <c r="I112" s="5" t="str">
        <f t="shared" si="9"/>
        <v>225kV</v>
      </c>
      <c r="J112" s="5" t="str">
        <f t="shared" si="10"/>
        <v>1</v>
      </c>
      <c r="K112" s="6">
        <v>51558</v>
      </c>
      <c r="L112" s="7">
        <v>855</v>
      </c>
      <c r="M112" s="7">
        <v>940</v>
      </c>
      <c r="N112" s="8" t="s">
        <v>14</v>
      </c>
      <c r="O112" s="7">
        <v>1025</v>
      </c>
      <c r="P112" s="7">
        <v>3.1659999999999999</v>
      </c>
      <c r="Q112" s="7">
        <v>20.675000000000001</v>
      </c>
      <c r="R112" s="7">
        <v>74.064999999999998</v>
      </c>
      <c r="S112" s="7">
        <v>471.51400000000001</v>
      </c>
      <c r="T112" s="21">
        <f t="shared" si="17"/>
        <v>6.1406571240156714E-2</v>
      </c>
    </row>
    <row r="113" spans="1:20">
      <c r="A113" s="9" t="s">
        <v>121</v>
      </c>
      <c r="B113" s="5" t="s">
        <v>121</v>
      </c>
      <c r="C113" s="5">
        <f t="shared" si="11"/>
        <v>26</v>
      </c>
      <c r="D113" s="5" t="str">
        <f t="shared" si="12"/>
        <v>LIT 225kV NO 1</v>
      </c>
      <c r="E113" s="5" t="str">
        <f t="shared" si="13"/>
        <v xml:space="preserve"> BATZENDORF</v>
      </c>
      <c r="F113" s="5" t="str">
        <f t="shared" si="14"/>
        <v>MARLENHEIM</v>
      </c>
      <c r="G113" s="5" t="str">
        <f t="shared" si="15"/>
        <v>BATZENDORF</v>
      </c>
      <c r="H113" s="5" t="str">
        <f t="shared" si="16"/>
        <v>MARLENHEIM</v>
      </c>
      <c r="I113" s="5" t="str">
        <f t="shared" si="9"/>
        <v>225kV</v>
      </c>
      <c r="J113" s="5" t="str">
        <f t="shared" si="10"/>
        <v>1</v>
      </c>
      <c r="K113" s="6">
        <v>29578</v>
      </c>
      <c r="L113" s="7">
        <v>1100</v>
      </c>
      <c r="M113" s="7">
        <v>1187</v>
      </c>
      <c r="N113" s="7">
        <v>1187</v>
      </c>
      <c r="O113" s="7">
        <v>1302</v>
      </c>
      <c r="P113" s="7">
        <v>1.804</v>
      </c>
      <c r="Q113" s="7">
        <v>11.989000000000001</v>
      </c>
      <c r="R113" s="7">
        <v>43.52</v>
      </c>
      <c r="S113" s="7">
        <v>277.05500000000001</v>
      </c>
      <c r="T113" s="21">
        <f t="shared" si="17"/>
        <v>6.0991277300696464E-2</v>
      </c>
    </row>
    <row r="114" spans="1:20">
      <c r="A114" s="9" t="s">
        <v>122</v>
      </c>
      <c r="B114" s="5" t="s">
        <v>122</v>
      </c>
      <c r="C114" s="5">
        <f t="shared" si="11"/>
        <v>22</v>
      </c>
      <c r="D114" s="5" t="str">
        <f t="shared" si="12"/>
        <v>LIT 225kV N0 1</v>
      </c>
      <c r="E114" s="5" t="str">
        <f t="shared" si="13"/>
        <v xml:space="preserve"> BAYET </v>
      </c>
      <c r="F114" s="5" t="str">
        <f t="shared" si="14"/>
        <v xml:space="preserve"> MONTVICQ</v>
      </c>
      <c r="G114" s="5" t="str">
        <f t="shared" si="15"/>
        <v xml:space="preserve">BAYET </v>
      </c>
      <c r="H114" s="5" t="str">
        <f t="shared" si="16"/>
        <v>MONTVICQ</v>
      </c>
      <c r="I114" s="5" t="str">
        <f t="shared" si="9"/>
        <v>225kV</v>
      </c>
      <c r="J114" s="5" t="str">
        <f t="shared" si="10"/>
        <v>1</v>
      </c>
      <c r="K114" s="6">
        <v>37092</v>
      </c>
      <c r="L114" s="7">
        <v>814</v>
      </c>
      <c r="M114" s="7">
        <v>855</v>
      </c>
      <c r="N114" s="7">
        <v>983</v>
      </c>
      <c r="O114" s="7">
        <v>1000</v>
      </c>
      <c r="P114" s="7">
        <v>2.11</v>
      </c>
      <c r="Q114" s="7">
        <v>14.64</v>
      </c>
      <c r="R114" s="7">
        <v>59</v>
      </c>
      <c r="S114" s="8" t="s">
        <v>14</v>
      </c>
      <c r="T114" s="21">
        <f t="shared" si="17"/>
        <v>5.6885581796613821E-2</v>
      </c>
    </row>
    <row r="115" spans="1:20">
      <c r="A115" s="9" t="s">
        <v>123</v>
      </c>
      <c r="B115" s="5" t="s">
        <v>123</v>
      </c>
      <c r="C115" s="5">
        <f t="shared" si="11"/>
        <v>21</v>
      </c>
      <c r="D115" s="5" t="str">
        <f t="shared" si="12"/>
        <v>LIT 225kV NO 1</v>
      </c>
      <c r="E115" s="5" t="str">
        <f t="shared" si="13"/>
        <v xml:space="preserve"> BAYET</v>
      </c>
      <c r="F115" s="5" t="str">
        <f t="shared" si="14"/>
        <v>RULHAT</v>
      </c>
      <c r="G115" s="5" t="str">
        <f t="shared" si="15"/>
        <v>BAYET</v>
      </c>
      <c r="H115" s="5" t="str">
        <f t="shared" si="16"/>
        <v>RULHAT</v>
      </c>
      <c r="I115" s="5" t="str">
        <f t="shared" si="9"/>
        <v>225kV</v>
      </c>
      <c r="J115" s="5" t="str">
        <f t="shared" si="10"/>
        <v>1</v>
      </c>
      <c r="K115" s="6">
        <v>53211</v>
      </c>
      <c r="L115" s="7">
        <v>1375</v>
      </c>
      <c r="M115" s="7">
        <v>1437</v>
      </c>
      <c r="N115" s="7">
        <v>1437</v>
      </c>
      <c r="O115" s="7">
        <v>1500</v>
      </c>
      <c r="P115" s="7">
        <v>1.042</v>
      </c>
      <c r="Q115" s="7">
        <v>12.504</v>
      </c>
      <c r="R115" s="7">
        <v>125.869</v>
      </c>
      <c r="S115" s="7">
        <v>801.30499999999995</v>
      </c>
      <c r="T115" s="21">
        <f t="shared" si="17"/>
        <v>1.958241716938227E-2</v>
      </c>
    </row>
    <row r="116" spans="1:20">
      <c r="A116" s="9" t="s">
        <v>124</v>
      </c>
      <c r="B116" s="5" t="s">
        <v>124</v>
      </c>
      <c r="C116" s="5">
        <f t="shared" si="11"/>
        <v>21</v>
      </c>
      <c r="D116" s="5" t="str">
        <f t="shared" si="12"/>
        <v>LIT 225kV NO 1</v>
      </c>
      <c r="E116" s="5" t="str">
        <f t="shared" si="13"/>
        <v xml:space="preserve"> BAYET</v>
      </c>
      <c r="F116" s="5" t="str">
        <f t="shared" si="14"/>
        <v>SEMINAIRE</v>
      </c>
      <c r="G116" s="5" t="str">
        <f t="shared" si="15"/>
        <v>BAYET</v>
      </c>
      <c r="H116" s="5" t="str">
        <f t="shared" si="16"/>
        <v>SEMINAIRE</v>
      </c>
      <c r="I116" s="5" t="str">
        <f t="shared" si="9"/>
        <v>225kV</v>
      </c>
      <c r="J116" s="5" t="str">
        <f t="shared" si="10"/>
        <v>1</v>
      </c>
      <c r="K116" s="6">
        <v>41254</v>
      </c>
      <c r="L116" s="7">
        <v>358</v>
      </c>
      <c r="M116" s="7">
        <v>692</v>
      </c>
      <c r="N116" s="7">
        <v>692</v>
      </c>
      <c r="O116" s="7">
        <v>883</v>
      </c>
      <c r="P116" s="7">
        <v>2.4740000000000002</v>
      </c>
      <c r="Q116" s="7">
        <v>16.472000000000001</v>
      </c>
      <c r="R116" s="7">
        <v>59.576999999999998</v>
      </c>
      <c r="S116" s="7">
        <v>379.279</v>
      </c>
      <c r="T116" s="21">
        <f t="shared" si="17"/>
        <v>5.9969942308624624E-2</v>
      </c>
    </row>
    <row r="117" spans="1:20">
      <c r="A117" s="9" t="s">
        <v>125</v>
      </c>
      <c r="B117" s="5" t="s">
        <v>125</v>
      </c>
      <c r="C117" s="5">
        <f t="shared" si="11"/>
        <v>21</v>
      </c>
      <c r="D117" s="5" t="str">
        <f t="shared" si="12"/>
        <v>LIT 225kV NO 1</v>
      </c>
      <c r="E117" s="5" t="str">
        <f t="shared" si="13"/>
        <v xml:space="preserve"> BAYET</v>
      </c>
      <c r="F117" s="5" t="str">
        <f t="shared" si="14"/>
        <v>VOLVIC</v>
      </c>
      <c r="G117" s="5" t="str">
        <f t="shared" si="15"/>
        <v>BAYET</v>
      </c>
      <c r="H117" s="5" t="str">
        <f t="shared" si="16"/>
        <v>VOLVIC</v>
      </c>
      <c r="I117" s="5" t="str">
        <f t="shared" si="9"/>
        <v>225kV</v>
      </c>
      <c r="J117" s="5" t="str">
        <f t="shared" si="10"/>
        <v>1</v>
      </c>
      <c r="K117" s="6">
        <v>46358</v>
      </c>
      <c r="L117" s="7">
        <v>814</v>
      </c>
      <c r="M117" s="7">
        <v>983</v>
      </c>
      <c r="N117" s="7">
        <v>983</v>
      </c>
      <c r="O117" s="7">
        <v>1099</v>
      </c>
      <c r="P117" s="7">
        <v>2.68</v>
      </c>
      <c r="Q117" s="7">
        <v>18.73</v>
      </c>
      <c r="R117" s="7">
        <v>66</v>
      </c>
      <c r="S117" s="8" t="s">
        <v>14</v>
      </c>
      <c r="T117" s="21">
        <f t="shared" si="17"/>
        <v>5.7810949566417885E-2</v>
      </c>
    </row>
    <row r="118" spans="1:20">
      <c r="A118" s="9" t="s">
        <v>126</v>
      </c>
      <c r="B118" s="5" t="s">
        <v>126</v>
      </c>
      <c r="C118" s="5">
        <f t="shared" si="11"/>
        <v>21</v>
      </c>
      <c r="D118" s="5" t="str">
        <f t="shared" si="12"/>
        <v>LIT 400kV N0 1</v>
      </c>
      <c r="E118" s="5" t="str">
        <f t="shared" si="13"/>
        <v xml:space="preserve"> BAYET</v>
      </c>
      <c r="F118" s="5" t="str">
        <f t="shared" si="14"/>
        <v>GAUGLIN</v>
      </c>
      <c r="G118" s="5" t="str">
        <f t="shared" si="15"/>
        <v>BAYET</v>
      </c>
      <c r="H118" s="5" t="str">
        <f t="shared" si="16"/>
        <v>GAUGLIN</v>
      </c>
      <c r="I118" s="5" t="str">
        <f t="shared" si="9"/>
        <v>400kV</v>
      </c>
      <c r="J118" s="5" t="str">
        <f t="shared" si="10"/>
        <v>1</v>
      </c>
      <c r="K118" s="6">
        <v>156345</v>
      </c>
      <c r="L118" s="7">
        <v>2800</v>
      </c>
      <c r="M118" s="7">
        <v>3000</v>
      </c>
      <c r="N118" s="7">
        <v>3000</v>
      </c>
      <c r="O118" s="7">
        <v>3100</v>
      </c>
      <c r="P118" s="7">
        <v>3.234</v>
      </c>
      <c r="Q118" s="7">
        <v>41.744999999999997</v>
      </c>
      <c r="R118" s="7">
        <v>333.91800000000001</v>
      </c>
      <c r="S118" s="7">
        <v>2125.7860000000001</v>
      </c>
      <c r="T118" s="21">
        <f t="shared" si="17"/>
        <v>2.0685023505708527E-2</v>
      </c>
    </row>
    <row r="119" spans="1:20">
      <c r="A119" s="9" t="s">
        <v>127</v>
      </c>
      <c r="B119" s="5" t="s">
        <v>127</v>
      </c>
      <c r="C119" s="5">
        <f t="shared" si="11"/>
        <v>22</v>
      </c>
      <c r="D119" s="5" t="str">
        <f t="shared" si="12"/>
        <v>LIT 400kV N0 1</v>
      </c>
      <c r="E119" s="5" t="str">
        <f t="shared" si="13"/>
        <v xml:space="preserve"> BAYET </v>
      </c>
      <c r="F119" s="5" t="str">
        <f t="shared" si="14"/>
        <v xml:space="preserve"> GREPILLES</v>
      </c>
      <c r="G119" s="5" t="str">
        <f t="shared" si="15"/>
        <v xml:space="preserve">BAYET </v>
      </c>
      <c r="H119" s="5" t="str">
        <f t="shared" si="16"/>
        <v>GREPILLES</v>
      </c>
      <c r="I119" s="5" t="str">
        <f t="shared" si="9"/>
        <v>400kV</v>
      </c>
      <c r="J119" s="5" t="str">
        <f t="shared" si="10"/>
        <v>1</v>
      </c>
      <c r="K119" s="6">
        <v>70784</v>
      </c>
      <c r="L119" s="7">
        <v>2130</v>
      </c>
      <c r="M119" s="7">
        <v>2300</v>
      </c>
      <c r="N119" s="7">
        <v>2300</v>
      </c>
      <c r="O119" s="7">
        <v>2400</v>
      </c>
      <c r="P119" s="7">
        <v>2.1240000000000001</v>
      </c>
      <c r="Q119" s="7">
        <v>21.532</v>
      </c>
      <c r="R119" s="7">
        <v>133.39599999999999</v>
      </c>
      <c r="S119" s="7">
        <v>849.22699999999998</v>
      </c>
      <c r="T119" s="21">
        <f t="shared" si="17"/>
        <v>3.0006781193490057E-2</v>
      </c>
    </row>
    <row r="120" spans="1:20">
      <c r="A120" s="9" t="s">
        <v>128</v>
      </c>
      <c r="B120" s="5" t="s">
        <v>128</v>
      </c>
      <c r="C120" s="5">
        <f t="shared" si="11"/>
        <v>22</v>
      </c>
      <c r="D120" s="5" t="str">
        <f t="shared" si="12"/>
        <v>LIT 400kV N0 1</v>
      </c>
      <c r="E120" s="5" t="str">
        <f t="shared" si="13"/>
        <v xml:space="preserve"> BAYET </v>
      </c>
      <c r="F120" s="5" t="str">
        <f t="shared" si="14"/>
        <v xml:space="preserve"> MARMAGNE</v>
      </c>
      <c r="G120" s="5" t="str">
        <f t="shared" si="15"/>
        <v xml:space="preserve">BAYET </v>
      </c>
      <c r="H120" s="5" t="str">
        <f t="shared" si="16"/>
        <v>MARMAGNE</v>
      </c>
      <c r="I120" s="5" t="str">
        <f t="shared" si="9"/>
        <v>400kV</v>
      </c>
      <c r="J120" s="5" t="str">
        <f t="shared" si="10"/>
        <v>1</v>
      </c>
      <c r="K120" s="6">
        <v>123163</v>
      </c>
      <c r="L120" s="7">
        <v>2130</v>
      </c>
      <c r="M120" s="7">
        <v>2300</v>
      </c>
      <c r="N120" s="7">
        <v>2300</v>
      </c>
      <c r="O120" s="7">
        <v>2400</v>
      </c>
      <c r="P120" s="7">
        <v>3.7069999999999999</v>
      </c>
      <c r="Q120" s="7">
        <v>37.569000000000003</v>
      </c>
      <c r="R120" s="7">
        <v>232.94800000000001</v>
      </c>
      <c r="S120" s="7">
        <v>1482.9960000000001</v>
      </c>
      <c r="T120" s="21">
        <f t="shared" si="17"/>
        <v>3.009832498396434E-2</v>
      </c>
    </row>
    <row r="121" spans="1:20">
      <c r="A121" s="9" t="s">
        <v>129</v>
      </c>
      <c r="B121" s="5" t="s">
        <v>129</v>
      </c>
      <c r="C121" s="5">
        <f t="shared" si="11"/>
        <v>22</v>
      </c>
      <c r="D121" s="5" t="str">
        <f t="shared" si="12"/>
        <v>LIT 400kV N0 1</v>
      </c>
      <c r="E121" s="5" t="str">
        <f t="shared" si="13"/>
        <v xml:space="preserve"> BAYET </v>
      </c>
      <c r="F121" s="5" t="str">
        <f t="shared" si="14"/>
        <v xml:space="preserve"> RULHAT</v>
      </c>
      <c r="G121" s="5" t="str">
        <f t="shared" si="15"/>
        <v xml:space="preserve">BAYET </v>
      </c>
      <c r="H121" s="5" t="str">
        <f t="shared" si="16"/>
        <v>RULHAT</v>
      </c>
      <c r="I121" s="5" t="str">
        <f t="shared" si="9"/>
        <v>400kV</v>
      </c>
      <c r="J121" s="5" t="str">
        <f t="shared" si="10"/>
        <v>1</v>
      </c>
      <c r="K121" s="6">
        <v>53138</v>
      </c>
      <c r="L121" s="7">
        <v>1950</v>
      </c>
      <c r="M121" s="7">
        <v>2025</v>
      </c>
      <c r="N121" s="7">
        <v>2025</v>
      </c>
      <c r="O121" s="7">
        <v>2100</v>
      </c>
      <c r="P121" s="7">
        <v>1.0389999999999999</v>
      </c>
      <c r="Q121" s="7">
        <v>13.664</v>
      </c>
      <c r="R121" s="7">
        <v>113.035</v>
      </c>
      <c r="S121" s="7">
        <v>719.60400000000004</v>
      </c>
      <c r="T121" s="21">
        <f t="shared" si="17"/>
        <v>1.9552862358387591E-2</v>
      </c>
    </row>
    <row r="122" spans="1:20">
      <c r="A122" s="9" t="s">
        <v>130</v>
      </c>
      <c r="B122" s="5" t="s">
        <v>130</v>
      </c>
      <c r="C122" s="5">
        <f t="shared" si="11"/>
        <v>21</v>
      </c>
      <c r="D122" s="5" t="str">
        <f t="shared" si="12"/>
        <v>LIT 400kV NO 2</v>
      </c>
      <c r="E122" s="5" t="str">
        <f t="shared" si="13"/>
        <v xml:space="preserve"> BAYET</v>
      </c>
      <c r="F122" s="5" t="str">
        <f t="shared" si="14"/>
        <v>GREPILLES</v>
      </c>
      <c r="G122" s="5" t="str">
        <f t="shared" si="15"/>
        <v>BAYET</v>
      </c>
      <c r="H122" s="5" t="str">
        <f t="shared" si="16"/>
        <v>GREPILLES</v>
      </c>
      <c r="I122" s="5" t="str">
        <f t="shared" si="9"/>
        <v>400kV</v>
      </c>
      <c r="J122" s="5" t="str">
        <f t="shared" si="10"/>
        <v>2</v>
      </c>
      <c r="K122" s="6">
        <v>70754</v>
      </c>
      <c r="L122" s="7">
        <v>2130</v>
      </c>
      <c r="M122" s="7">
        <v>2374</v>
      </c>
      <c r="N122" s="7">
        <v>2374</v>
      </c>
      <c r="O122" s="7">
        <v>2576</v>
      </c>
      <c r="P122" s="7">
        <v>2.1230000000000002</v>
      </c>
      <c r="Q122" s="7">
        <v>21.52</v>
      </c>
      <c r="R122" s="7">
        <v>133.39400000000001</v>
      </c>
      <c r="S122" s="7">
        <v>849.20899999999995</v>
      </c>
      <c r="T122" s="21">
        <f t="shared" si="17"/>
        <v>3.0005370721089976E-2</v>
      </c>
    </row>
    <row r="123" spans="1:20">
      <c r="A123" s="9" t="s">
        <v>131</v>
      </c>
      <c r="B123" s="5" t="s">
        <v>131</v>
      </c>
      <c r="C123" s="5">
        <f t="shared" si="11"/>
        <v>21</v>
      </c>
      <c r="D123" s="5" t="str">
        <f t="shared" si="12"/>
        <v>LIT 400kV NO 2</v>
      </c>
      <c r="E123" s="5" t="str">
        <f t="shared" si="13"/>
        <v xml:space="preserve"> BAYET</v>
      </c>
      <c r="F123" s="5" t="str">
        <f t="shared" si="14"/>
        <v>MARMAGNE</v>
      </c>
      <c r="G123" s="5" t="str">
        <f t="shared" si="15"/>
        <v>BAYET</v>
      </c>
      <c r="H123" s="5" t="str">
        <f t="shared" si="16"/>
        <v>MARMAGNE</v>
      </c>
      <c r="I123" s="5" t="str">
        <f t="shared" si="9"/>
        <v>400kV</v>
      </c>
      <c r="J123" s="5" t="str">
        <f t="shared" si="10"/>
        <v>2</v>
      </c>
      <c r="K123" s="6">
        <v>123205</v>
      </c>
      <c r="L123" s="7">
        <v>2130</v>
      </c>
      <c r="M123" s="7">
        <v>2300</v>
      </c>
      <c r="N123" s="7">
        <v>2300</v>
      </c>
      <c r="O123" s="7">
        <v>2400</v>
      </c>
      <c r="P123" s="7">
        <v>3.71</v>
      </c>
      <c r="Q123" s="7">
        <v>37.594000000000001</v>
      </c>
      <c r="R123" s="7">
        <v>233.10499999999999</v>
      </c>
      <c r="S123" s="7">
        <v>1483.992</v>
      </c>
      <c r="T123" s="21">
        <f t="shared" si="17"/>
        <v>3.0112414268901426E-2</v>
      </c>
    </row>
    <row r="124" spans="1:20">
      <c r="A124" s="9" t="s">
        <v>132</v>
      </c>
      <c r="B124" s="5" t="s">
        <v>1748</v>
      </c>
      <c r="C124" s="5">
        <f t="shared" si="11"/>
        <v>21</v>
      </c>
      <c r="D124" s="5" t="str">
        <f t="shared" si="12"/>
        <v>LIT 400kV N0 2</v>
      </c>
      <c r="E124" s="5" t="str">
        <f t="shared" si="13"/>
        <v xml:space="preserve"> BAYET</v>
      </c>
      <c r="F124" s="5" t="str">
        <f t="shared" si="14"/>
        <v>ST ELOI</v>
      </c>
      <c r="G124" s="5" t="str">
        <f t="shared" si="15"/>
        <v>BAYET</v>
      </c>
      <c r="H124" s="5" t="str">
        <f t="shared" si="16"/>
        <v>ST ELOI</v>
      </c>
      <c r="I124" s="5" t="str">
        <f t="shared" si="9"/>
        <v>400kV</v>
      </c>
      <c r="J124" s="5" t="str">
        <f t="shared" si="10"/>
        <v>2</v>
      </c>
      <c r="K124" s="6">
        <v>85929</v>
      </c>
      <c r="L124" s="7">
        <v>2800</v>
      </c>
      <c r="M124" s="7">
        <v>3000</v>
      </c>
      <c r="N124" s="7">
        <v>3000</v>
      </c>
      <c r="O124" s="7">
        <v>3100</v>
      </c>
      <c r="P124" s="7">
        <v>1.712</v>
      </c>
      <c r="Q124" s="7">
        <v>22.501999999999999</v>
      </c>
      <c r="R124" s="7">
        <v>186.58500000000001</v>
      </c>
      <c r="S124" s="7">
        <v>1187.8340000000001</v>
      </c>
      <c r="T124" s="21">
        <f t="shared" si="17"/>
        <v>1.9923425153324254E-2</v>
      </c>
    </row>
    <row r="125" spans="1:20">
      <c r="A125" s="9" t="s">
        <v>133</v>
      </c>
      <c r="B125" s="5" t="s">
        <v>133</v>
      </c>
      <c r="C125" s="5">
        <f t="shared" si="11"/>
        <v>22</v>
      </c>
      <c r="D125" s="5" t="str">
        <f t="shared" si="12"/>
        <v>LIT 225kV N0 1</v>
      </c>
      <c r="E125" s="5" t="str">
        <f t="shared" si="13"/>
        <v xml:space="preserve"> BERGE </v>
      </c>
      <c r="F125" s="5" t="str">
        <f t="shared" si="14"/>
        <v xml:space="preserve"> CANTEGRIT</v>
      </c>
      <c r="G125" s="5" t="str">
        <f t="shared" si="15"/>
        <v xml:space="preserve">BERGE </v>
      </c>
      <c r="H125" s="5" t="str">
        <f t="shared" si="16"/>
        <v>CANTEGRIT</v>
      </c>
      <c r="I125" s="5" t="str">
        <f t="shared" si="9"/>
        <v>225kV</v>
      </c>
      <c r="J125" s="5" t="str">
        <f t="shared" si="10"/>
        <v>1</v>
      </c>
      <c r="K125" s="6">
        <v>19966</v>
      </c>
      <c r="L125" s="7">
        <v>915</v>
      </c>
      <c r="M125" s="7">
        <v>985</v>
      </c>
      <c r="N125" s="8" t="s">
        <v>14</v>
      </c>
      <c r="O125" s="7">
        <v>1060</v>
      </c>
      <c r="P125" s="7">
        <v>1.22</v>
      </c>
      <c r="Q125" s="7">
        <v>7.9450000000000003</v>
      </c>
      <c r="R125" s="7">
        <v>28.914999999999999</v>
      </c>
      <c r="S125" s="7">
        <v>184.077</v>
      </c>
      <c r="T125" s="21">
        <f t="shared" si="17"/>
        <v>6.1103876590203339E-2</v>
      </c>
    </row>
    <row r="126" spans="1:20">
      <c r="A126" s="9" t="s">
        <v>134</v>
      </c>
      <c r="B126" s="5" t="s">
        <v>134</v>
      </c>
      <c r="C126" s="5">
        <f t="shared" si="11"/>
        <v>22</v>
      </c>
      <c r="D126" s="5" t="str">
        <f t="shared" si="12"/>
        <v>LIT 225kV N0 1</v>
      </c>
      <c r="E126" s="5" t="str">
        <f t="shared" si="13"/>
        <v xml:space="preserve"> BERGE </v>
      </c>
      <c r="F126" s="5" t="str">
        <f t="shared" si="14"/>
        <v xml:space="preserve"> MARSILLON</v>
      </c>
      <c r="G126" s="5" t="str">
        <f t="shared" si="15"/>
        <v xml:space="preserve">BERGE </v>
      </c>
      <c r="H126" s="5" t="str">
        <f t="shared" si="16"/>
        <v>MARSILLON</v>
      </c>
      <c r="I126" s="5" t="str">
        <f t="shared" si="9"/>
        <v>225kV</v>
      </c>
      <c r="J126" s="5" t="str">
        <f t="shared" si="10"/>
        <v>1</v>
      </c>
      <c r="K126" s="6">
        <v>57047</v>
      </c>
      <c r="L126" s="7">
        <v>915</v>
      </c>
      <c r="M126" s="7">
        <v>985</v>
      </c>
      <c r="N126" s="8" t="s">
        <v>14</v>
      </c>
      <c r="O126" s="7">
        <v>1060</v>
      </c>
      <c r="P126" s="7">
        <v>3.4790000000000001</v>
      </c>
      <c r="Q126" s="7">
        <v>22.666</v>
      </c>
      <c r="R126" s="7">
        <v>82.474000000000004</v>
      </c>
      <c r="S126" s="7">
        <v>525.04499999999996</v>
      </c>
      <c r="T126" s="21">
        <f t="shared" si="17"/>
        <v>6.0984802005363999E-2</v>
      </c>
    </row>
    <row r="127" spans="1:20">
      <c r="A127" s="9" t="s">
        <v>135</v>
      </c>
      <c r="B127" s="5" t="s">
        <v>135</v>
      </c>
      <c r="C127" s="5">
        <f t="shared" si="11"/>
        <v>24</v>
      </c>
      <c r="D127" s="5" t="str">
        <f t="shared" si="12"/>
        <v>LIT 225kV N0 1</v>
      </c>
      <c r="E127" s="5" t="str">
        <f t="shared" si="13"/>
        <v xml:space="preserve"> BERGHOLZ</v>
      </c>
      <c r="F127" s="5" t="str">
        <f t="shared" si="14"/>
        <v>MARLENHEIM</v>
      </c>
      <c r="G127" s="5" t="str">
        <f t="shared" si="15"/>
        <v>BERGHOLZ</v>
      </c>
      <c r="H127" s="5" t="str">
        <f t="shared" si="16"/>
        <v>MARLENHEIM</v>
      </c>
      <c r="I127" s="5" t="str">
        <f t="shared" si="9"/>
        <v>225kV</v>
      </c>
      <c r="J127" s="5" t="str">
        <f t="shared" si="10"/>
        <v>1</v>
      </c>
      <c r="K127" s="6">
        <v>41359</v>
      </c>
      <c r="L127" s="7">
        <v>2200</v>
      </c>
      <c r="M127" s="7">
        <v>2281</v>
      </c>
      <c r="N127" s="7">
        <v>2281</v>
      </c>
      <c r="O127" s="7">
        <v>2281</v>
      </c>
      <c r="P127" s="7">
        <v>0.76700000000000002</v>
      </c>
      <c r="Q127" s="7">
        <v>11.003</v>
      </c>
      <c r="R127" s="7">
        <v>86.2</v>
      </c>
      <c r="S127" s="7">
        <v>548.76900000000001</v>
      </c>
      <c r="T127" s="21">
        <f t="shared" si="17"/>
        <v>1.8544935805991442E-2</v>
      </c>
    </row>
    <row r="128" spans="1:20">
      <c r="A128" s="9" t="s">
        <v>136</v>
      </c>
      <c r="B128" s="5" t="s">
        <v>136</v>
      </c>
      <c r="C128" s="5">
        <f t="shared" si="11"/>
        <v>25</v>
      </c>
      <c r="D128" s="5" t="str">
        <f t="shared" si="12"/>
        <v>LIT 225kV NO 1</v>
      </c>
      <c r="E128" s="5" t="str">
        <f t="shared" si="13"/>
        <v xml:space="preserve"> BEZAUMONT</v>
      </c>
      <c r="F128" s="5" t="str">
        <f t="shared" si="14"/>
        <v>CROIX-DE-METZ</v>
      </c>
      <c r="G128" s="5" t="str">
        <f t="shared" si="15"/>
        <v>BEZAUMONT</v>
      </c>
      <c r="H128" s="5" t="str">
        <f t="shared" si="16"/>
        <v>CROIX-DE-METZ</v>
      </c>
      <c r="I128" s="5" t="str">
        <f t="shared" si="9"/>
        <v>225kV</v>
      </c>
      <c r="J128" s="5" t="str">
        <f t="shared" si="10"/>
        <v>1</v>
      </c>
      <c r="K128" s="6">
        <v>27115</v>
      </c>
      <c r="L128" s="7">
        <v>1172</v>
      </c>
      <c r="M128" s="7">
        <v>1285</v>
      </c>
      <c r="N128" s="7">
        <v>1285</v>
      </c>
      <c r="O128" s="7">
        <v>1388</v>
      </c>
      <c r="P128" s="7">
        <v>1.571</v>
      </c>
      <c r="Q128" s="7">
        <v>10.705</v>
      </c>
      <c r="R128" s="7">
        <v>39.402999999999999</v>
      </c>
      <c r="S128" s="7">
        <v>250.84899999999999</v>
      </c>
      <c r="T128" s="21">
        <f t="shared" si="17"/>
        <v>5.793841047390743E-2</v>
      </c>
    </row>
    <row r="129" spans="1:20">
      <c r="A129" s="9" t="s">
        <v>137</v>
      </c>
      <c r="B129" s="5" t="s">
        <v>137</v>
      </c>
      <c r="C129" s="5">
        <f t="shared" si="11"/>
        <v>25</v>
      </c>
      <c r="D129" s="5" t="str">
        <f t="shared" si="12"/>
        <v>LIT 225kV NO 1</v>
      </c>
      <c r="E129" s="5" t="str">
        <f t="shared" si="13"/>
        <v xml:space="preserve"> BEZAUMONT</v>
      </c>
      <c r="F129" s="5" t="str">
        <f t="shared" si="14"/>
        <v>CUSTINE</v>
      </c>
      <c r="G129" s="5" t="str">
        <f t="shared" si="15"/>
        <v>BEZAUMONT</v>
      </c>
      <c r="H129" s="5" t="str">
        <f t="shared" si="16"/>
        <v>CUSTINE</v>
      </c>
      <c r="I129" s="5" t="str">
        <f t="shared" si="9"/>
        <v>225kV</v>
      </c>
      <c r="J129" s="5" t="str">
        <f t="shared" si="10"/>
        <v>1</v>
      </c>
      <c r="K129" s="6">
        <v>12619</v>
      </c>
      <c r="L129" s="7">
        <v>1172</v>
      </c>
      <c r="M129" s="7">
        <v>1285</v>
      </c>
      <c r="N129" s="7">
        <v>1285</v>
      </c>
      <c r="O129" s="7">
        <v>1388</v>
      </c>
      <c r="P129" s="7">
        <v>0.76100000000000001</v>
      </c>
      <c r="Q129" s="7">
        <v>5.07</v>
      </c>
      <c r="R129" s="7">
        <v>18.32</v>
      </c>
      <c r="S129" s="7">
        <v>116.626</v>
      </c>
      <c r="T129" s="21">
        <f t="shared" si="17"/>
        <v>6.0305887946746975E-2</v>
      </c>
    </row>
    <row r="130" spans="1:20">
      <c r="A130" s="9" t="s">
        <v>138</v>
      </c>
      <c r="B130" s="5" t="s">
        <v>138</v>
      </c>
      <c r="C130" s="5">
        <f t="shared" si="11"/>
        <v>25</v>
      </c>
      <c r="D130" s="5" t="str">
        <f t="shared" si="12"/>
        <v>LIT 225kV NO 1</v>
      </c>
      <c r="E130" s="5" t="str">
        <f t="shared" si="13"/>
        <v xml:space="preserve"> BEZAUMONT</v>
      </c>
      <c r="F130" s="5" t="str">
        <f t="shared" si="14"/>
        <v>VANDIERES</v>
      </c>
      <c r="G130" s="5" t="str">
        <f t="shared" si="15"/>
        <v>BEZAUMONT</v>
      </c>
      <c r="H130" s="5" t="str">
        <f t="shared" si="16"/>
        <v>VANDIERES</v>
      </c>
      <c r="I130" s="5" t="str">
        <f t="shared" ref="I130:I193" si="18">RIGHT(LEFT(D130,9),5)</f>
        <v>225kV</v>
      </c>
      <c r="J130" s="5" t="str">
        <f t="shared" ref="J130:J193" si="19">RIGHT(D130,1)</f>
        <v>1</v>
      </c>
      <c r="K130" s="6">
        <v>13646</v>
      </c>
      <c r="L130" s="7">
        <v>1172</v>
      </c>
      <c r="M130" s="7">
        <v>1285</v>
      </c>
      <c r="N130" s="7">
        <v>1285</v>
      </c>
      <c r="O130" s="7">
        <v>1388</v>
      </c>
      <c r="P130" s="7">
        <v>0.81899999999999995</v>
      </c>
      <c r="Q130" s="7">
        <v>5.4450000000000003</v>
      </c>
      <c r="R130" s="7">
        <v>19.728000000000002</v>
      </c>
      <c r="S130" s="7">
        <v>125.596</v>
      </c>
      <c r="T130" s="21">
        <f t="shared" si="17"/>
        <v>6.001758757144951E-2</v>
      </c>
    </row>
    <row r="131" spans="1:20">
      <c r="A131" s="9" t="s">
        <v>139</v>
      </c>
      <c r="B131" s="5" t="s">
        <v>139</v>
      </c>
      <c r="C131" s="5">
        <f t="shared" ref="C131:C194" si="20">SEARCH("-",B131)</f>
        <v>25</v>
      </c>
      <c r="D131" s="5" t="str">
        <f t="shared" ref="D131:D194" si="21">LEFT(B131,14)</f>
        <v>LIT 225kV NO 2</v>
      </c>
      <c r="E131" s="5" t="str">
        <f t="shared" ref="E131:E194" si="22">LEFT(RIGHT(B131,LEN(B131)-14),C131-15)</f>
        <v xml:space="preserve"> BEZAUMONT</v>
      </c>
      <c r="F131" s="5" t="str">
        <f t="shared" ref="F131:F194" si="23">RIGHT(B131,LEN(B131)-C131)</f>
        <v>VANDIERES</v>
      </c>
      <c r="G131" s="5" t="str">
        <f t="shared" ref="G131:G194" si="24">RIGHT(E131,LEN(E131)-(LEFT(E131,1)=" ")*1)</f>
        <v>BEZAUMONT</v>
      </c>
      <c r="H131" s="5" t="str">
        <f t="shared" ref="H131:H194" si="25">RIGHT(F131,LEN(F131)-(LEFT(F131,1)=" ")*1)</f>
        <v>VANDIERES</v>
      </c>
      <c r="I131" s="5" t="str">
        <f t="shared" si="18"/>
        <v>225kV</v>
      </c>
      <c r="J131" s="5" t="str">
        <f t="shared" si="19"/>
        <v>2</v>
      </c>
      <c r="K131" s="6">
        <v>13741</v>
      </c>
      <c r="L131" s="7">
        <v>1172</v>
      </c>
      <c r="M131" s="7">
        <v>1285</v>
      </c>
      <c r="N131" s="7">
        <v>1285</v>
      </c>
      <c r="O131" s="7">
        <v>1375</v>
      </c>
      <c r="P131" s="7">
        <v>0.81699999999999995</v>
      </c>
      <c r="Q131" s="7">
        <v>5.4279999999999999</v>
      </c>
      <c r="R131" s="7">
        <v>19.698</v>
      </c>
      <c r="S131" s="7">
        <v>125.4</v>
      </c>
      <c r="T131" s="21">
        <f t="shared" ref="T131:T137" si="26">P131/K131*1000</f>
        <v>5.9457099192198527E-2</v>
      </c>
    </row>
    <row r="132" spans="1:20">
      <c r="A132" s="9" t="s">
        <v>140</v>
      </c>
      <c r="B132" s="5" t="s">
        <v>140</v>
      </c>
      <c r="C132" s="5">
        <f t="shared" si="20"/>
        <v>26</v>
      </c>
      <c r="D132" s="5" t="str">
        <f t="shared" si="21"/>
        <v>LIT 400kV N0 1</v>
      </c>
      <c r="E132" s="5" t="str">
        <f t="shared" si="22"/>
        <v xml:space="preserve"> BEZAUMONT </v>
      </c>
      <c r="F132" s="5" t="str">
        <f t="shared" si="23"/>
        <v xml:space="preserve"> HOUDREVILLE</v>
      </c>
      <c r="G132" s="5" t="str">
        <f t="shared" si="24"/>
        <v xml:space="preserve">BEZAUMONT </v>
      </c>
      <c r="H132" s="5" t="str">
        <f t="shared" si="25"/>
        <v>HOUDREVILLE</v>
      </c>
      <c r="I132" s="5" t="str">
        <f t="shared" si="18"/>
        <v>400kV</v>
      </c>
      <c r="J132" s="5" t="str">
        <f t="shared" si="19"/>
        <v>1</v>
      </c>
      <c r="K132" s="6">
        <v>52250</v>
      </c>
      <c r="L132" s="7">
        <v>3465</v>
      </c>
      <c r="M132" s="7">
        <v>3622</v>
      </c>
      <c r="N132" s="7">
        <v>3622</v>
      </c>
      <c r="O132" s="7">
        <v>3780</v>
      </c>
      <c r="P132" s="7">
        <v>1.038</v>
      </c>
      <c r="Q132" s="7">
        <v>13.645</v>
      </c>
      <c r="R132" s="7">
        <v>113.12</v>
      </c>
      <c r="S132" s="7">
        <v>720.14300000000003</v>
      </c>
      <c r="T132" s="21">
        <f t="shared" si="26"/>
        <v>1.9866028708133972E-2</v>
      </c>
    </row>
    <row r="133" spans="1:20">
      <c r="A133" s="9" t="s">
        <v>141</v>
      </c>
      <c r="B133" s="5" t="s">
        <v>141</v>
      </c>
      <c r="C133" s="5">
        <f t="shared" si="20"/>
        <v>26</v>
      </c>
      <c r="D133" s="5" t="str">
        <f t="shared" si="21"/>
        <v>LIT 400kV N0 1</v>
      </c>
      <c r="E133" s="5" t="str">
        <f t="shared" si="22"/>
        <v xml:space="preserve"> BEZAUMONT </v>
      </c>
      <c r="F133" s="5" t="str">
        <f t="shared" si="23"/>
        <v xml:space="preserve"> MARLENHEIM</v>
      </c>
      <c r="G133" s="5" t="str">
        <f t="shared" si="24"/>
        <v xml:space="preserve">BEZAUMONT </v>
      </c>
      <c r="H133" s="5" t="str">
        <f t="shared" si="25"/>
        <v>MARLENHEIM</v>
      </c>
      <c r="I133" s="5" t="str">
        <f t="shared" si="18"/>
        <v>400kV</v>
      </c>
      <c r="J133" s="5" t="str">
        <f t="shared" si="19"/>
        <v>1</v>
      </c>
      <c r="K133" s="6">
        <v>166525</v>
      </c>
      <c r="L133" s="7">
        <v>2070</v>
      </c>
      <c r="M133" s="7">
        <v>2282</v>
      </c>
      <c r="N133" s="7">
        <v>2282</v>
      </c>
      <c r="O133" s="7">
        <v>2400</v>
      </c>
      <c r="P133" s="7">
        <v>4.6289999999999996</v>
      </c>
      <c r="Q133" s="7">
        <v>51.058999999999997</v>
      </c>
      <c r="R133" s="7">
        <v>312.54899999999998</v>
      </c>
      <c r="S133" s="7">
        <v>1989.751</v>
      </c>
      <c r="T133" s="21">
        <f t="shared" si="26"/>
        <v>2.7797627983786218E-2</v>
      </c>
    </row>
    <row r="134" spans="1:20">
      <c r="A134" s="9" t="s">
        <v>142</v>
      </c>
      <c r="B134" s="5" t="s">
        <v>142</v>
      </c>
      <c r="C134" s="5">
        <f t="shared" si="20"/>
        <v>26</v>
      </c>
      <c r="D134" s="5" t="str">
        <f t="shared" si="21"/>
        <v>LIT 400kV N0 1</v>
      </c>
      <c r="E134" s="5" t="str">
        <f t="shared" si="22"/>
        <v xml:space="preserve"> BEZAUMONT </v>
      </c>
      <c r="F134" s="5" t="str">
        <f t="shared" si="23"/>
        <v xml:space="preserve"> VIGY</v>
      </c>
      <c r="G134" s="5" t="str">
        <f t="shared" si="24"/>
        <v xml:space="preserve">BEZAUMONT </v>
      </c>
      <c r="H134" s="5" t="str">
        <f t="shared" si="25"/>
        <v>VIGY</v>
      </c>
      <c r="I134" s="5" t="str">
        <f t="shared" si="18"/>
        <v>400kV</v>
      </c>
      <c r="J134" s="5" t="str">
        <f t="shared" si="19"/>
        <v>1</v>
      </c>
      <c r="K134" s="6">
        <v>43970</v>
      </c>
      <c r="L134" s="7">
        <v>3294</v>
      </c>
      <c r="M134" s="7">
        <v>3622</v>
      </c>
      <c r="N134" s="7">
        <v>3622</v>
      </c>
      <c r="O134" s="7">
        <v>3780</v>
      </c>
      <c r="P134" s="7">
        <v>0.88600000000000001</v>
      </c>
      <c r="Q134" s="7">
        <v>11.632999999999999</v>
      </c>
      <c r="R134" s="7">
        <v>96.23</v>
      </c>
      <c r="S134" s="7">
        <v>612.61800000000005</v>
      </c>
      <c r="T134" s="21">
        <f t="shared" si="26"/>
        <v>2.0150102342506252E-2</v>
      </c>
    </row>
    <row r="135" spans="1:20">
      <c r="A135" s="9" t="s">
        <v>143</v>
      </c>
      <c r="B135" s="5" t="s">
        <v>143</v>
      </c>
      <c r="C135" s="5">
        <f t="shared" si="20"/>
        <v>25</v>
      </c>
      <c r="D135" s="5" t="str">
        <f t="shared" si="21"/>
        <v>LIT 400kV NO 2</v>
      </c>
      <c r="E135" s="5" t="str">
        <f t="shared" si="22"/>
        <v xml:space="preserve"> BEZAUMONT</v>
      </c>
      <c r="F135" s="5" t="str">
        <f t="shared" si="23"/>
        <v>HOUDREVILLE</v>
      </c>
      <c r="G135" s="5" t="str">
        <f t="shared" si="24"/>
        <v>BEZAUMONT</v>
      </c>
      <c r="H135" s="5" t="str">
        <f t="shared" si="25"/>
        <v>HOUDREVILLE</v>
      </c>
      <c r="I135" s="5" t="str">
        <f t="shared" si="18"/>
        <v>400kV</v>
      </c>
      <c r="J135" s="5" t="str">
        <f t="shared" si="19"/>
        <v>2</v>
      </c>
      <c r="K135" s="6">
        <v>52265</v>
      </c>
      <c r="L135" s="7">
        <v>3465</v>
      </c>
      <c r="M135" s="7">
        <v>3622</v>
      </c>
      <c r="N135" s="7">
        <v>3622</v>
      </c>
      <c r="O135" s="7">
        <v>3780</v>
      </c>
      <c r="P135" s="7">
        <v>1.0309999999999999</v>
      </c>
      <c r="Q135" s="7">
        <v>13.545</v>
      </c>
      <c r="R135" s="7">
        <v>112.28700000000001</v>
      </c>
      <c r="S135" s="7">
        <v>714.84100000000001</v>
      </c>
      <c r="T135" s="21">
        <f t="shared" si="26"/>
        <v>1.9726394336554095E-2</v>
      </c>
    </row>
    <row r="136" spans="1:20">
      <c r="A136" s="9" t="s">
        <v>144</v>
      </c>
      <c r="B136" s="5" t="s">
        <v>144</v>
      </c>
      <c r="C136" s="5">
        <f t="shared" si="20"/>
        <v>21</v>
      </c>
      <c r="D136" s="5" t="str">
        <f t="shared" si="21"/>
        <v>LIT 225kV N0 1</v>
      </c>
      <c r="E136" s="5" t="str">
        <f t="shared" si="22"/>
        <v xml:space="preserve"> BEZON</v>
      </c>
      <c r="F136" s="5" t="str">
        <f t="shared" si="23"/>
        <v>POTEAU ROUGE</v>
      </c>
      <c r="G136" s="5" t="str">
        <f t="shared" si="24"/>
        <v>BEZON</v>
      </c>
      <c r="H136" s="5" t="str">
        <f t="shared" si="25"/>
        <v>POTEAU ROUGE</v>
      </c>
      <c r="I136" s="5" t="str">
        <f t="shared" si="18"/>
        <v>225kV</v>
      </c>
      <c r="J136" s="5" t="str">
        <f t="shared" si="19"/>
        <v>1</v>
      </c>
      <c r="K136" s="6">
        <v>88449</v>
      </c>
      <c r="L136" s="7">
        <v>983</v>
      </c>
      <c r="M136" s="7">
        <v>1022</v>
      </c>
      <c r="N136" s="7">
        <v>1022</v>
      </c>
      <c r="O136" s="7">
        <v>1059</v>
      </c>
      <c r="P136" s="7">
        <v>6.8289999999999997</v>
      </c>
      <c r="Q136" s="7">
        <v>35.619</v>
      </c>
      <c r="R136" s="7">
        <v>125.746</v>
      </c>
      <c r="S136" s="7">
        <v>800.52300000000002</v>
      </c>
      <c r="T136" s="21">
        <f t="shared" si="26"/>
        <v>7.7208334746577123E-2</v>
      </c>
    </row>
    <row r="137" spans="1:20">
      <c r="A137" s="9" t="s">
        <v>145</v>
      </c>
      <c r="B137" s="5" t="s">
        <v>145</v>
      </c>
      <c r="C137" s="5">
        <f t="shared" si="20"/>
        <v>21</v>
      </c>
      <c r="D137" s="5" t="str">
        <f t="shared" si="21"/>
        <v>LIT 225kV N0 1</v>
      </c>
      <c r="E137" s="5" t="str">
        <f t="shared" si="22"/>
        <v xml:space="preserve"> BEZON</v>
      </c>
      <c r="F137" s="5" t="str">
        <f t="shared" si="23"/>
        <v>PONTCHATEAU</v>
      </c>
      <c r="G137" s="5" t="str">
        <f t="shared" si="24"/>
        <v>BEZON</v>
      </c>
      <c r="H137" s="5" t="str">
        <f t="shared" si="25"/>
        <v>PONTCHATEAU</v>
      </c>
      <c r="I137" s="5" t="str">
        <f t="shared" si="18"/>
        <v>225kV</v>
      </c>
      <c r="J137" s="5" t="str">
        <f t="shared" si="19"/>
        <v>1</v>
      </c>
      <c r="K137" s="6">
        <v>86496</v>
      </c>
      <c r="L137" s="7">
        <v>846</v>
      </c>
      <c r="M137" s="7">
        <v>928</v>
      </c>
      <c r="N137" s="7">
        <v>928</v>
      </c>
      <c r="O137" s="7">
        <v>1005</v>
      </c>
      <c r="P137" s="7">
        <v>6.782</v>
      </c>
      <c r="Q137" s="7">
        <v>35.207999999999998</v>
      </c>
      <c r="R137" s="7">
        <v>124.36799999999999</v>
      </c>
      <c r="S137" s="7">
        <v>791.75199999999995</v>
      </c>
      <c r="T137" s="21">
        <f t="shared" si="26"/>
        <v>7.840825009248982E-2</v>
      </c>
    </row>
    <row r="138" spans="1:20">
      <c r="A138" s="9" t="s">
        <v>146</v>
      </c>
      <c r="B138" s="5" t="s">
        <v>146</v>
      </c>
      <c r="C138" s="5">
        <f t="shared" si="20"/>
        <v>24</v>
      </c>
      <c r="D138" s="5" t="str">
        <f t="shared" si="21"/>
        <v>LIT 225kV N0 1</v>
      </c>
      <c r="E138" s="5" t="str">
        <f t="shared" si="22"/>
        <v xml:space="preserve"> BIANCON </v>
      </c>
      <c r="F138" s="5" t="str">
        <f t="shared" si="23"/>
        <v xml:space="preserve"> FREJUS</v>
      </c>
      <c r="G138" s="5" t="str">
        <f t="shared" si="24"/>
        <v xml:space="preserve">BIANCON </v>
      </c>
      <c r="H138" s="5" t="str">
        <f t="shared" si="25"/>
        <v>FREJUS</v>
      </c>
      <c r="I138" s="5" t="str">
        <f t="shared" si="18"/>
        <v>225kV</v>
      </c>
      <c r="J138" s="5" t="str">
        <f t="shared" si="19"/>
        <v>1</v>
      </c>
      <c r="K138" s="6">
        <v>24588</v>
      </c>
      <c r="L138" s="7">
        <v>1100</v>
      </c>
      <c r="M138" s="7">
        <v>1100</v>
      </c>
      <c r="N138" s="7">
        <v>1600</v>
      </c>
      <c r="O138" s="7">
        <v>1600</v>
      </c>
      <c r="P138" s="8"/>
      <c r="Q138" s="8"/>
      <c r="R138" s="8"/>
      <c r="S138" s="8"/>
    </row>
    <row r="139" spans="1:20">
      <c r="A139" s="9" t="s">
        <v>147</v>
      </c>
      <c r="B139" s="5" t="s">
        <v>147</v>
      </c>
      <c r="C139" s="5">
        <f t="shared" si="20"/>
        <v>23</v>
      </c>
      <c r="D139" s="5" t="str">
        <f t="shared" si="21"/>
        <v>LIT 225kV NO 1</v>
      </c>
      <c r="E139" s="5" t="str">
        <f t="shared" si="22"/>
        <v xml:space="preserve"> BIANCON</v>
      </c>
      <c r="F139" s="5" t="str">
        <f t="shared" si="23"/>
        <v>MOUGINS</v>
      </c>
      <c r="G139" s="5" t="str">
        <f t="shared" si="24"/>
        <v>BIANCON</v>
      </c>
      <c r="H139" s="5" t="str">
        <f t="shared" si="25"/>
        <v>MOUGINS</v>
      </c>
      <c r="I139" s="5" t="str">
        <f t="shared" si="18"/>
        <v>225kV</v>
      </c>
      <c r="J139" s="5" t="str">
        <f t="shared" si="19"/>
        <v>1</v>
      </c>
      <c r="K139" s="6">
        <v>18456</v>
      </c>
      <c r="L139" s="7">
        <v>1000</v>
      </c>
      <c r="M139" s="7">
        <v>1000</v>
      </c>
      <c r="N139" s="7">
        <v>1160</v>
      </c>
      <c r="O139" s="7">
        <v>1185</v>
      </c>
      <c r="P139" s="7">
        <v>0.98699999999999999</v>
      </c>
      <c r="Q139" s="7">
        <v>5.2960000000000003</v>
      </c>
      <c r="R139" s="7">
        <v>324.43</v>
      </c>
      <c r="S139" s="7">
        <v>2065.384</v>
      </c>
    </row>
    <row r="140" spans="1:20">
      <c r="A140" s="9" t="s">
        <v>148</v>
      </c>
      <c r="B140" s="5" t="s">
        <v>148</v>
      </c>
      <c r="C140" s="5">
        <f t="shared" si="20"/>
        <v>23</v>
      </c>
      <c r="D140" s="5" t="str">
        <f t="shared" si="21"/>
        <v>LIT 225kV NO 1</v>
      </c>
      <c r="E140" s="5" t="str">
        <f t="shared" si="22"/>
        <v xml:space="preserve"> BIANCON</v>
      </c>
      <c r="F140" s="5" t="str">
        <f t="shared" si="23"/>
        <v>PLAN-DE-GRASSE</v>
      </c>
      <c r="G140" s="5" t="str">
        <f t="shared" si="24"/>
        <v>BIANCON</v>
      </c>
      <c r="H140" s="5" t="str">
        <f t="shared" si="25"/>
        <v>PLAN-DE-GRASSE</v>
      </c>
      <c r="I140" s="5" t="str">
        <f t="shared" si="18"/>
        <v>225kV</v>
      </c>
      <c r="J140" s="5" t="str">
        <f t="shared" si="19"/>
        <v>1</v>
      </c>
      <c r="K140" s="6">
        <v>17853</v>
      </c>
      <c r="L140" s="7">
        <v>1062</v>
      </c>
      <c r="M140" s="7">
        <v>1160</v>
      </c>
      <c r="N140" s="7">
        <v>1160</v>
      </c>
      <c r="O140" s="7">
        <v>1238</v>
      </c>
      <c r="P140" s="7">
        <v>0.70499999999999996</v>
      </c>
      <c r="Q140" s="7">
        <v>5.149</v>
      </c>
      <c r="R140" s="7">
        <v>263.983</v>
      </c>
      <c r="S140" s="7">
        <v>1680.5709999999999</v>
      </c>
    </row>
    <row r="141" spans="1:20">
      <c r="A141" s="9" t="s">
        <v>149</v>
      </c>
      <c r="B141" s="5" t="s">
        <v>149</v>
      </c>
      <c r="C141" s="5">
        <f t="shared" si="20"/>
        <v>24</v>
      </c>
      <c r="D141" s="5" t="str">
        <f t="shared" si="21"/>
        <v>LIT 400kV N0 1</v>
      </c>
      <c r="E141" s="5" t="str">
        <f t="shared" si="22"/>
        <v xml:space="preserve"> BIANCON </v>
      </c>
      <c r="F141" s="5" t="str">
        <f t="shared" si="23"/>
        <v xml:space="preserve"> TRANS</v>
      </c>
      <c r="G141" s="5" t="str">
        <f t="shared" si="24"/>
        <v xml:space="preserve">BIANCON </v>
      </c>
      <c r="H141" s="5" t="str">
        <f t="shared" si="25"/>
        <v>TRANS</v>
      </c>
      <c r="I141" s="5" t="str">
        <f t="shared" si="18"/>
        <v>400kV</v>
      </c>
      <c r="J141" s="5" t="str">
        <f t="shared" si="19"/>
        <v>1</v>
      </c>
      <c r="K141" s="6">
        <v>31264</v>
      </c>
      <c r="L141" s="7">
        <v>2128</v>
      </c>
      <c r="M141" s="7">
        <v>2326</v>
      </c>
      <c r="N141" s="7">
        <v>2326</v>
      </c>
      <c r="O141" s="7">
        <v>2482</v>
      </c>
      <c r="P141" s="7">
        <v>0.93600000000000005</v>
      </c>
      <c r="Q141" s="7">
        <v>9.4870000000000001</v>
      </c>
      <c r="R141" s="7">
        <v>58.826000000000001</v>
      </c>
      <c r="S141" s="7">
        <v>374.49599999999998</v>
      </c>
    </row>
    <row r="142" spans="1:20">
      <c r="A142" s="9" t="s">
        <v>150</v>
      </c>
      <c r="B142" s="5" t="s">
        <v>150</v>
      </c>
      <c r="C142" s="5">
        <f t="shared" si="20"/>
        <v>24</v>
      </c>
      <c r="D142" s="5" t="str">
        <f t="shared" si="21"/>
        <v>LIT 400kV N0 2</v>
      </c>
      <c r="E142" s="5" t="str">
        <f t="shared" si="22"/>
        <v xml:space="preserve"> BIANCON </v>
      </c>
      <c r="F142" s="5" t="str">
        <f t="shared" si="23"/>
        <v xml:space="preserve"> TRANS</v>
      </c>
      <c r="G142" s="5" t="str">
        <f t="shared" si="24"/>
        <v xml:space="preserve">BIANCON </v>
      </c>
      <c r="H142" s="5" t="str">
        <f t="shared" si="25"/>
        <v>TRANS</v>
      </c>
      <c r="I142" s="5" t="str">
        <f t="shared" si="18"/>
        <v>400kV</v>
      </c>
      <c r="J142" s="5" t="str">
        <f t="shared" si="19"/>
        <v>2</v>
      </c>
      <c r="K142" s="6">
        <v>31168</v>
      </c>
      <c r="L142" s="7">
        <v>2128</v>
      </c>
      <c r="M142" s="7">
        <v>2326</v>
      </c>
      <c r="N142" s="7">
        <v>2326</v>
      </c>
      <c r="O142" s="7">
        <v>2482</v>
      </c>
      <c r="P142" s="7">
        <v>0.93600000000000005</v>
      </c>
      <c r="Q142" s="7">
        <v>9.4870000000000001</v>
      </c>
      <c r="R142" s="7">
        <v>58.826000000000001</v>
      </c>
      <c r="S142" s="7">
        <v>374.49599999999998</v>
      </c>
    </row>
    <row r="143" spans="1:20">
      <c r="A143" s="9" t="s">
        <v>151</v>
      </c>
      <c r="B143" s="5" t="s">
        <v>151</v>
      </c>
      <c r="C143" s="5">
        <f t="shared" si="20"/>
        <v>21</v>
      </c>
      <c r="D143" s="5" t="str">
        <f t="shared" si="21"/>
        <v>LIT 225kV NO 1</v>
      </c>
      <c r="E143" s="5" t="str">
        <f t="shared" si="22"/>
        <v xml:space="preserve"> BISSY</v>
      </c>
      <c r="F143" s="5" t="str">
        <f t="shared" si="23"/>
        <v>GRANDE-ILE</v>
      </c>
      <c r="G143" s="5" t="str">
        <f t="shared" si="24"/>
        <v>BISSY</v>
      </c>
      <c r="H143" s="5" t="str">
        <f t="shared" si="25"/>
        <v>GRANDE-ILE</v>
      </c>
      <c r="I143" s="5" t="str">
        <f t="shared" si="18"/>
        <v>225kV</v>
      </c>
      <c r="J143" s="5" t="str">
        <f t="shared" si="19"/>
        <v>1</v>
      </c>
      <c r="K143" s="6">
        <v>18962</v>
      </c>
      <c r="L143" s="7">
        <v>566</v>
      </c>
      <c r="M143" s="7">
        <v>672</v>
      </c>
      <c r="N143" s="7">
        <v>672</v>
      </c>
      <c r="O143" s="7">
        <v>764</v>
      </c>
      <c r="P143" s="7">
        <v>1.63</v>
      </c>
      <c r="Q143" s="7">
        <v>7.68</v>
      </c>
      <c r="R143" s="7">
        <v>53.347999999999999</v>
      </c>
      <c r="S143" s="7">
        <v>339.62400000000002</v>
      </c>
    </row>
    <row r="144" spans="1:20">
      <c r="A144" s="9" t="s">
        <v>152</v>
      </c>
      <c r="B144" s="5" t="s">
        <v>152</v>
      </c>
      <c r="C144" s="5">
        <f t="shared" si="20"/>
        <v>28</v>
      </c>
      <c r="D144" s="5" t="str">
        <f t="shared" si="21"/>
        <v>LIT 225kV N0 1</v>
      </c>
      <c r="E144" s="5" t="str">
        <f t="shared" si="22"/>
        <v xml:space="preserve"> BOISSE (LA) </v>
      </c>
      <c r="F144" s="5" t="str">
        <f t="shared" si="23"/>
        <v xml:space="preserve"> CAILLOUX-SUR-FONTAINES</v>
      </c>
      <c r="G144" s="5" t="str">
        <f t="shared" si="24"/>
        <v xml:space="preserve">BOISSE (LA) </v>
      </c>
      <c r="H144" s="5" t="str">
        <f t="shared" si="25"/>
        <v>CAILLOUX-SUR-FONTAINES</v>
      </c>
      <c r="I144" s="5" t="str">
        <f t="shared" si="18"/>
        <v>225kV</v>
      </c>
      <c r="J144" s="5" t="str">
        <f t="shared" si="19"/>
        <v>1</v>
      </c>
      <c r="K144" s="6">
        <v>10654</v>
      </c>
      <c r="L144" s="7">
        <v>1123</v>
      </c>
      <c r="M144" s="7">
        <v>1211</v>
      </c>
      <c r="N144" s="7">
        <v>1211</v>
      </c>
      <c r="O144" s="7">
        <v>1290</v>
      </c>
      <c r="P144" s="7">
        <v>0.63900000000000001</v>
      </c>
      <c r="Q144" s="7">
        <v>4.2619999999999996</v>
      </c>
      <c r="R144" s="7">
        <v>15.401999999999999</v>
      </c>
      <c r="S144" s="7">
        <v>98.055000000000007</v>
      </c>
    </row>
    <row r="145" spans="1:19">
      <c r="A145" s="9" t="s">
        <v>153</v>
      </c>
      <c r="B145" s="5" t="s">
        <v>153</v>
      </c>
      <c r="C145" s="5">
        <f t="shared" si="20"/>
        <v>28</v>
      </c>
      <c r="D145" s="5" t="str">
        <f t="shared" si="21"/>
        <v>LIT 225kV N0 1</v>
      </c>
      <c r="E145" s="5" t="str">
        <f t="shared" si="22"/>
        <v xml:space="preserve"> BOISSE (LA) </v>
      </c>
      <c r="F145" s="5" t="str">
        <f t="shared" si="23"/>
        <v xml:space="preserve"> CUSSET-POSTE</v>
      </c>
      <c r="G145" s="5" t="str">
        <f t="shared" si="24"/>
        <v xml:space="preserve">BOISSE (LA) </v>
      </c>
      <c r="H145" s="5" t="str">
        <f t="shared" si="25"/>
        <v>CUSSET-POSTE</v>
      </c>
      <c r="I145" s="5" t="str">
        <f t="shared" si="18"/>
        <v>225kV</v>
      </c>
      <c r="J145" s="5" t="str">
        <f t="shared" si="19"/>
        <v>1</v>
      </c>
      <c r="K145" s="6">
        <v>12613</v>
      </c>
      <c r="L145" s="7">
        <v>857</v>
      </c>
      <c r="M145" s="7">
        <v>857</v>
      </c>
      <c r="N145" s="7">
        <v>1024</v>
      </c>
      <c r="O145" s="7">
        <v>1024</v>
      </c>
      <c r="P145" s="7">
        <v>0.66</v>
      </c>
      <c r="Q145" s="7">
        <v>4.9800000000000004</v>
      </c>
      <c r="R145" s="7">
        <v>37</v>
      </c>
      <c r="S145" s="8" t="s">
        <v>14</v>
      </c>
    </row>
    <row r="146" spans="1:19">
      <c r="A146" s="9" t="s">
        <v>154</v>
      </c>
      <c r="B146" s="5" t="s">
        <v>154</v>
      </c>
      <c r="C146" s="5">
        <f t="shared" si="20"/>
        <v>28</v>
      </c>
      <c r="D146" s="5" t="str">
        <f t="shared" si="21"/>
        <v>LIT 225kV N0 1</v>
      </c>
      <c r="E146" s="5" t="str">
        <f t="shared" si="22"/>
        <v xml:space="preserve"> BOISSE (LA) </v>
      </c>
      <c r="F146" s="5" t="str">
        <f t="shared" si="23"/>
        <v xml:space="preserve"> GENISSIAT-POSTE</v>
      </c>
      <c r="G146" s="5" t="str">
        <f t="shared" si="24"/>
        <v xml:space="preserve">BOISSE (LA) </v>
      </c>
      <c r="H146" s="5" t="str">
        <f t="shared" si="25"/>
        <v>GENISSIAT-POSTE</v>
      </c>
      <c r="I146" s="5" t="str">
        <f t="shared" si="18"/>
        <v>225kV</v>
      </c>
      <c r="J146" s="5" t="str">
        <f t="shared" si="19"/>
        <v>1</v>
      </c>
      <c r="K146" s="6">
        <v>68301</v>
      </c>
      <c r="L146" s="7">
        <v>695</v>
      </c>
      <c r="M146" s="7">
        <v>725</v>
      </c>
      <c r="N146" s="7">
        <v>782</v>
      </c>
      <c r="O146" s="7">
        <v>855</v>
      </c>
      <c r="P146" s="7">
        <v>6.2060000000000004</v>
      </c>
      <c r="Q146" s="7">
        <v>27.41</v>
      </c>
      <c r="R146" s="7">
        <v>104.429</v>
      </c>
      <c r="S146" s="7">
        <v>664.81399999999996</v>
      </c>
    </row>
    <row r="147" spans="1:19">
      <c r="A147" s="9" t="s">
        <v>155</v>
      </c>
      <c r="B147" s="5" t="s">
        <v>1749</v>
      </c>
      <c r="C147" s="5">
        <f t="shared" si="20"/>
        <v>28</v>
      </c>
      <c r="D147" s="5" t="str">
        <f t="shared" si="21"/>
        <v>LIT 225kV N0 1</v>
      </c>
      <c r="E147" s="5" t="str">
        <f t="shared" si="22"/>
        <v xml:space="preserve"> BOISSE (LA) </v>
      </c>
      <c r="F147" s="5" t="str">
        <f t="shared" si="23"/>
        <v xml:space="preserve"> ST VULBAS-EST</v>
      </c>
      <c r="G147" s="5" t="str">
        <f t="shared" si="24"/>
        <v xml:space="preserve">BOISSE (LA) </v>
      </c>
      <c r="H147" s="5" t="str">
        <f t="shared" si="25"/>
        <v>ST VULBAS-EST</v>
      </c>
      <c r="I147" s="5" t="str">
        <f t="shared" si="18"/>
        <v>225kV</v>
      </c>
      <c r="J147" s="5" t="str">
        <f t="shared" si="19"/>
        <v>1</v>
      </c>
      <c r="K147" s="6">
        <v>21057</v>
      </c>
      <c r="L147" s="7">
        <v>900</v>
      </c>
      <c r="M147" s="7">
        <v>1015</v>
      </c>
      <c r="N147" s="7">
        <v>1015</v>
      </c>
      <c r="O147" s="7">
        <v>1112</v>
      </c>
      <c r="P147" s="7">
        <v>1.2629999999999999</v>
      </c>
      <c r="Q147" s="7">
        <v>8.4629999999999992</v>
      </c>
      <c r="R147" s="7">
        <v>30.335000000000001</v>
      </c>
      <c r="S147" s="7">
        <v>193.12</v>
      </c>
    </row>
    <row r="148" spans="1:19">
      <c r="A148" s="9" t="s">
        <v>156</v>
      </c>
      <c r="B148" s="5" t="s">
        <v>156</v>
      </c>
      <c r="C148" s="5">
        <f t="shared" si="20"/>
        <v>28</v>
      </c>
      <c r="D148" s="5" t="str">
        <f t="shared" si="21"/>
        <v>LIT 225kV N0 2</v>
      </c>
      <c r="E148" s="5" t="str">
        <f t="shared" si="22"/>
        <v xml:space="preserve"> BOISSE (LA) </v>
      </c>
      <c r="F148" s="5" t="str">
        <f t="shared" si="23"/>
        <v xml:space="preserve"> CUSSET-POSTE</v>
      </c>
      <c r="G148" s="5" t="str">
        <f t="shared" si="24"/>
        <v xml:space="preserve">BOISSE (LA) </v>
      </c>
      <c r="H148" s="5" t="str">
        <f t="shared" si="25"/>
        <v>CUSSET-POSTE</v>
      </c>
      <c r="I148" s="5" t="str">
        <f t="shared" si="18"/>
        <v>225kV</v>
      </c>
      <c r="J148" s="5" t="str">
        <f t="shared" si="19"/>
        <v>2</v>
      </c>
      <c r="K148" s="6">
        <v>12768</v>
      </c>
      <c r="L148" s="7">
        <v>857</v>
      </c>
      <c r="M148" s="7">
        <v>857</v>
      </c>
      <c r="N148" s="7">
        <v>1024</v>
      </c>
      <c r="O148" s="7">
        <v>1024</v>
      </c>
      <c r="P148" s="7">
        <v>0.63</v>
      </c>
      <c r="Q148" s="7">
        <v>4.83</v>
      </c>
      <c r="R148" s="7">
        <v>40</v>
      </c>
      <c r="S148" s="8" t="s">
        <v>14</v>
      </c>
    </row>
    <row r="149" spans="1:19">
      <c r="A149" s="9" t="s">
        <v>157</v>
      </c>
      <c r="B149" s="5" t="s">
        <v>157</v>
      </c>
      <c r="C149" s="5">
        <f t="shared" si="20"/>
        <v>28</v>
      </c>
      <c r="D149" s="5" t="str">
        <f t="shared" si="21"/>
        <v>LIT 225kV N0 2</v>
      </c>
      <c r="E149" s="5" t="str">
        <f t="shared" si="22"/>
        <v xml:space="preserve"> BOISSE (LA) </v>
      </c>
      <c r="F149" s="5" t="str">
        <f t="shared" si="23"/>
        <v xml:space="preserve"> MIONS</v>
      </c>
      <c r="G149" s="5" t="str">
        <f t="shared" si="24"/>
        <v xml:space="preserve">BOISSE (LA) </v>
      </c>
      <c r="H149" s="5" t="str">
        <f t="shared" si="25"/>
        <v>MIONS</v>
      </c>
      <c r="I149" s="5" t="str">
        <f t="shared" si="18"/>
        <v>225kV</v>
      </c>
      <c r="J149" s="5" t="str">
        <f t="shared" si="19"/>
        <v>2</v>
      </c>
      <c r="K149" s="6">
        <v>20131</v>
      </c>
      <c r="L149" s="7">
        <v>900</v>
      </c>
      <c r="M149" s="7">
        <v>1015</v>
      </c>
      <c r="N149" s="7">
        <v>1015</v>
      </c>
      <c r="O149" s="7">
        <v>1112</v>
      </c>
      <c r="P149" s="7">
        <v>1.1599999999999999</v>
      </c>
      <c r="Q149" s="7">
        <v>8.01</v>
      </c>
      <c r="R149" s="7">
        <v>39</v>
      </c>
      <c r="S149" s="8" t="s">
        <v>14</v>
      </c>
    </row>
    <row r="150" spans="1:19">
      <c r="A150" s="9" t="s">
        <v>158</v>
      </c>
      <c r="B150" s="5" t="s">
        <v>158</v>
      </c>
      <c r="C150" s="5">
        <f t="shared" si="20"/>
        <v>28</v>
      </c>
      <c r="D150" s="5" t="str">
        <f t="shared" si="21"/>
        <v>LIT 400kV N0 1</v>
      </c>
      <c r="E150" s="5" t="str">
        <f t="shared" si="22"/>
        <v xml:space="preserve"> BOISSE (LA) </v>
      </c>
      <c r="F150" s="5" t="str">
        <f t="shared" si="23"/>
        <v xml:space="preserve"> CHAFFARD (LE)</v>
      </c>
      <c r="G150" s="5" t="str">
        <f t="shared" si="24"/>
        <v xml:space="preserve">BOISSE (LA) </v>
      </c>
      <c r="H150" s="5" t="str">
        <f t="shared" si="25"/>
        <v>CHAFFARD (LE)</v>
      </c>
      <c r="I150" s="5" t="str">
        <f t="shared" si="18"/>
        <v>400kV</v>
      </c>
      <c r="J150" s="5" t="str">
        <f t="shared" si="19"/>
        <v>1</v>
      </c>
      <c r="K150" s="6">
        <v>22971</v>
      </c>
      <c r="L150" s="7">
        <v>1752</v>
      </c>
      <c r="M150" s="7">
        <v>1998</v>
      </c>
      <c r="N150" s="7">
        <v>1998</v>
      </c>
      <c r="O150" s="7">
        <v>2172</v>
      </c>
      <c r="P150" s="7">
        <v>0.72399999999999998</v>
      </c>
      <c r="Q150" s="7">
        <v>7.9009999999999998</v>
      </c>
      <c r="R150" s="7">
        <v>39.896000000000001</v>
      </c>
      <c r="S150" s="7">
        <v>253.983</v>
      </c>
    </row>
    <row r="151" spans="1:19">
      <c r="A151" s="9" t="s">
        <v>159</v>
      </c>
      <c r="B151" s="5" t="s">
        <v>159</v>
      </c>
      <c r="C151" s="5">
        <f t="shared" si="20"/>
        <v>28</v>
      </c>
      <c r="D151" s="5" t="str">
        <f t="shared" si="21"/>
        <v>LIT 400kV N0 1</v>
      </c>
      <c r="E151" s="5" t="str">
        <f t="shared" si="22"/>
        <v xml:space="preserve"> BOISSE (LA) </v>
      </c>
      <c r="F151" s="5" t="str">
        <f t="shared" si="23"/>
        <v xml:space="preserve"> MIONS</v>
      </c>
      <c r="G151" s="5" t="str">
        <f t="shared" si="24"/>
        <v xml:space="preserve">BOISSE (LA) </v>
      </c>
      <c r="H151" s="5" t="str">
        <f t="shared" si="25"/>
        <v>MIONS</v>
      </c>
      <c r="I151" s="5" t="str">
        <f t="shared" si="18"/>
        <v>400kV</v>
      </c>
      <c r="J151" s="5" t="str">
        <f t="shared" si="19"/>
        <v>1</v>
      </c>
      <c r="K151" s="6">
        <v>19897</v>
      </c>
      <c r="L151" s="7">
        <v>2300</v>
      </c>
      <c r="M151" s="7">
        <v>2450</v>
      </c>
      <c r="N151" s="7">
        <v>2450</v>
      </c>
      <c r="O151" s="7">
        <v>2600</v>
      </c>
      <c r="P151" s="7">
        <v>0.62</v>
      </c>
      <c r="Q151" s="7">
        <v>6.84</v>
      </c>
      <c r="R151" s="7">
        <v>35.06</v>
      </c>
      <c r="S151" s="8" t="s">
        <v>14</v>
      </c>
    </row>
    <row r="152" spans="1:19">
      <c r="A152" s="9" t="s">
        <v>160</v>
      </c>
      <c r="B152" s="5" t="s">
        <v>160</v>
      </c>
      <c r="C152" s="5">
        <f t="shared" si="20"/>
        <v>23</v>
      </c>
      <c r="D152" s="5" t="str">
        <f t="shared" si="21"/>
        <v>LIT 225kV NO 1</v>
      </c>
      <c r="E152" s="5" t="str">
        <f t="shared" si="22"/>
        <v xml:space="preserve"> BOLLENE</v>
      </c>
      <c r="F152" s="5" t="str">
        <f t="shared" si="23"/>
        <v>CHATEAUNEUF-DU-RHONE</v>
      </c>
      <c r="G152" s="5" t="str">
        <f t="shared" si="24"/>
        <v>BOLLENE</v>
      </c>
      <c r="H152" s="5" t="str">
        <f t="shared" si="25"/>
        <v>CHATEAUNEUF-DU-RHONE</v>
      </c>
      <c r="I152" s="5" t="str">
        <f t="shared" si="18"/>
        <v>225kV</v>
      </c>
      <c r="J152" s="5" t="str">
        <f t="shared" si="19"/>
        <v>1</v>
      </c>
      <c r="K152" s="6">
        <v>24939</v>
      </c>
      <c r="L152" s="7">
        <v>816</v>
      </c>
      <c r="M152" s="7">
        <v>889</v>
      </c>
      <c r="N152" s="7">
        <v>889</v>
      </c>
      <c r="O152" s="7">
        <v>947</v>
      </c>
      <c r="P152" s="7">
        <v>1.996</v>
      </c>
      <c r="Q152" s="7">
        <v>10.196</v>
      </c>
      <c r="R152" s="7">
        <v>50.496000000000002</v>
      </c>
      <c r="S152" s="7">
        <v>321.471</v>
      </c>
    </row>
    <row r="153" spans="1:19">
      <c r="A153" s="9" t="s">
        <v>161</v>
      </c>
      <c r="B153" s="5" t="s">
        <v>161</v>
      </c>
      <c r="C153" s="5">
        <f t="shared" si="20"/>
        <v>23</v>
      </c>
      <c r="D153" s="5" t="str">
        <f t="shared" si="21"/>
        <v>LIT 225kV NO 1</v>
      </c>
      <c r="E153" s="5" t="str">
        <f t="shared" si="22"/>
        <v xml:space="preserve"> BOLLENE</v>
      </c>
      <c r="F153" s="5" t="str">
        <f t="shared" si="23"/>
        <v>TERRADOU</v>
      </c>
      <c r="G153" s="5" t="str">
        <f t="shared" si="24"/>
        <v>BOLLENE</v>
      </c>
      <c r="H153" s="5" t="str">
        <f t="shared" si="25"/>
        <v>TERRADOU</v>
      </c>
      <c r="I153" s="5" t="str">
        <f t="shared" si="18"/>
        <v>225kV</v>
      </c>
      <c r="J153" s="5" t="str">
        <f t="shared" si="19"/>
        <v>1</v>
      </c>
      <c r="K153" s="6">
        <v>43937</v>
      </c>
      <c r="L153" s="7">
        <v>816</v>
      </c>
      <c r="M153" s="7">
        <v>889</v>
      </c>
      <c r="N153" s="7">
        <v>889</v>
      </c>
      <c r="O153" s="7">
        <v>947</v>
      </c>
      <c r="P153" s="7">
        <v>3.7669999999999999</v>
      </c>
      <c r="Q153" s="7">
        <v>17.664000000000001</v>
      </c>
      <c r="R153" s="7">
        <v>61.518000000000001</v>
      </c>
      <c r="S153" s="7">
        <v>391.63299999999998</v>
      </c>
    </row>
    <row r="154" spans="1:19">
      <c r="A154" s="9" t="s">
        <v>162</v>
      </c>
      <c r="B154" s="5" t="s">
        <v>162</v>
      </c>
      <c r="C154" s="5">
        <f t="shared" si="20"/>
        <v>23</v>
      </c>
      <c r="D154" s="5" t="str">
        <f t="shared" si="21"/>
        <v>LIT 225kV NO 1</v>
      </c>
      <c r="E154" s="5" t="str">
        <f t="shared" si="22"/>
        <v xml:space="preserve"> BOLLENE</v>
      </c>
      <c r="F154" s="5" t="str">
        <f t="shared" si="23"/>
        <v>TRICASTIN-POSTE (LE)</v>
      </c>
      <c r="G154" s="5" t="str">
        <f t="shared" si="24"/>
        <v>BOLLENE</v>
      </c>
      <c r="H154" s="5" t="str">
        <f t="shared" si="25"/>
        <v>TRICASTIN-POSTE (LE)</v>
      </c>
      <c r="I154" s="5" t="str">
        <f t="shared" si="18"/>
        <v>225kV</v>
      </c>
      <c r="J154" s="5" t="str">
        <f t="shared" si="19"/>
        <v>1</v>
      </c>
      <c r="K154" s="6">
        <v>5560</v>
      </c>
      <c r="L154" s="7">
        <v>1062</v>
      </c>
      <c r="M154" s="7">
        <v>1160</v>
      </c>
      <c r="N154" s="7">
        <v>1160</v>
      </c>
      <c r="O154" s="7">
        <v>1238</v>
      </c>
      <c r="P154" s="7">
        <v>0.32500000000000001</v>
      </c>
      <c r="Q154" s="7">
        <v>2.1720000000000002</v>
      </c>
      <c r="R154" s="7">
        <v>7.7919999999999998</v>
      </c>
      <c r="S154" s="7">
        <v>49.606999999999999</v>
      </c>
    </row>
    <row r="155" spans="1:19">
      <c r="A155" s="9" t="s">
        <v>163</v>
      </c>
      <c r="B155" s="5" t="s">
        <v>163</v>
      </c>
      <c r="C155" s="5">
        <f t="shared" si="20"/>
        <v>24</v>
      </c>
      <c r="D155" s="5" t="str">
        <f t="shared" si="21"/>
        <v>LIT 225kV N0 2</v>
      </c>
      <c r="E155" s="5" t="str">
        <f t="shared" si="22"/>
        <v xml:space="preserve"> BOLLENE </v>
      </c>
      <c r="F155" s="5" t="str">
        <f t="shared" si="23"/>
        <v xml:space="preserve"> TRICASTIN-POSTE (LE)</v>
      </c>
      <c r="G155" s="5" t="str">
        <f t="shared" si="24"/>
        <v xml:space="preserve">BOLLENE </v>
      </c>
      <c r="H155" s="5" t="str">
        <f t="shared" si="25"/>
        <v>TRICASTIN-POSTE (LE)</v>
      </c>
      <c r="I155" s="5" t="str">
        <f t="shared" si="18"/>
        <v>225kV</v>
      </c>
      <c r="J155" s="5" t="str">
        <f t="shared" si="19"/>
        <v>2</v>
      </c>
      <c r="K155" s="6">
        <v>5733</v>
      </c>
      <c r="L155" s="7">
        <v>1062</v>
      </c>
      <c r="M155" s="7">
        <v>1160</v>
      </c>
      <c r="N155" s="7">
        <v>1160</v>
      </c>
      <c r="O155" s="7">
        <v>1238</v>
      </c>
      <c r="P155" s="7">
        <v>0.34399999999999997</v>
      </c>
      <c r="Q155" s="7">
        <v>2.3039999999999998</v>
      </c>
      <c r="R155" s="7">
        <v>8.2309999999999999</v>
      </c>
      <c r="S155" s="7">
        <v>52.401000000000003</v>
      </c>
    </row>
    <row r="156" spans="1:19">
      <c r="A156" s="9" t="s">
        <v>164</v>
      </c>
      <c r="B156" s="5" t="s">
        <v>164</v>
      </c>
      <c r="C156" s="5">
        <f t="shared" si="20"/>
        <v>23</v>
      </c>
      <c r="D156" s="5" t="str">
        <f t="shared" si="21"/>
        <v>LIT 225kV NO 1</v>
      </c>
      <c r="E156" s="5" t="str">
        <f t="shared" si="22"/>
        <v xml:space="preserve"> BONNEAU</v>
      </c>
      <c r="F156" s="5" t="str">
        <f t="shared" si="23"/>
        <v>ORANGERIE (L)</v>
      </c>
      <c r="G156" s="5" t="str">
        <f t="shared" si="24"/>
        <v>BONNEAU</v>
      </c>
      <c r="H156" s="5" t="str">
        <f t="shared" si="25"/>
        <v>ORANGERIE (L)</v>
      </c>
      <c r="I156" s="5" t="str">
        <f t="shared" si="18"/>
        <v>225kV</v>
      </c>
      <c r="J156" s="5" t="str">
        <f t="shared" si="19"/>
        <v>1</v>
      </c>
      <c r="K156" s="6">
        <v>35413</v>
      </c>
      <c r="L156" s="7">
        <v>1012</v>
      </c>
      <c r="M156" s="7">
        <v>1150</v>
      </c>
      <c r="N156" s="7">
        <v>1150</v>
      </c>
      <c r="O156" s="7">
        <v>1247</v>
      </c>
      <c r="P156" s="7">
        <v>2.1240000000000001</v>
      </c>
      <c r="Q156" s="7">
        <v>14.106999999999999</v>
      </c>
      <c r="R156" s="7">
        <v>51.218000000000004</v>
      </c>
      <c r="S156" s="7">
        <v>326.06200000000001</v>
      </c>
    </row>
    <row r="157" spans="1:19">
      <c r="A157" s="9" t="s">
        <v>165</v>
      </c>
      <c r="B157" s="5" t="s">
        <v>165</v>
      </c>
      <c r="C157" s="5">
        <f t="shared" si="20"/>
        <v>23</v>
      </c>
      <c r="D157" s="5" t="str">
        <f t="shared" si="21"/>
        <v>LIT 225kV NO 1</v>
      </c>
      <c r="E157" s="5" t="str">
        <f t="shared" si="22"/>
        <v xml:space="preserve"> BONNEAU</v>
      </c>
      <c r="F157" s="5" t="str">
        <f t="shared" si="23"/>
        <v>VALDIVIENNE</v>
      </c>
      <c r="G157" s="5" t="str">
        <f t="shared" si="24"/>
        <v>BONNEAU</v>
      </c>
      <c r="H157" s="5" t="str">
        <f t="shared" si="25"/>
        <v>VALDIVIENNE</v>
      </c>
      <c r="I157" s="5" t="str">
        <f t="shared" si="18"/>
        <v>225kV</v>
      </c>
      <c r="J157" s="5" t="str">
        <f t="shared" si="19"/>
        <v>1</v>
      </c>
      <c r="K157" s="6">
        <v>27611</v>
      </c>
      <c r="L157" s="7">
        <v>1180</v>
      </c>
      <c r="M157" s="7">
        <v>1310</v>
      </c>
      <c r="N157" s="7">
        <v>1310</v>
      </c>
      <c r="O157" s="7">
        <v>1390</v>
      </c>
      <c r="P157" s="7">
        <v>1.6559999999999999</v>
      </c>
      <c r="Q157" s="7">
        <v>10.454000000000001</v>
      </c>
      <c r="R157" s="7">
        <v>42.365000000000002</v>
      </c>
      <c r="S157" s="7">
        <v>269.70100000000002</v>
      </c>
    </row>
    <row r="158" spans="1:19">
      <c r="A158" s="9" t="s">
        <v>166</v>
      </c>
      <c r="B158" s="5" t="s">
        <v>166</v>
      </c>
      <c r="C158" s="5">
        <f t="shared" si="20"/>
        <v>23</v>
      </c>
      <c r="D158" s="5" t="str">
        <f t="shared" si="21"/>
        <v>LIT 225kV NO 2</v>
      </c>
      <c r="E158" s="5" t="str">
        <f t="shared" si="22"/>
        <v xml:space="preserve"> BONNEAU</v>
      </c>
      <c r="F158" s="5" t="str">
        <f t="shared" si="23"/>
        <v>VALDIVIENNE</v>
      </c>
      <c r="G158" s="5" t="str">
        <f t="shared" si="24"/>
        <v>BONNEAU</v>
      </c>
      <c r="H158" s="5" t="str">
        <f t="shared" si="25"/>
        <v>VALDIVIENNE</v>
      </c>
      <c r="I158" s="5" t="str">
        <f t="shared" si="18"/>
        <v>225kV</v>
      </c>
      <c r="J158" s="5" t="str">
        <f t="shared" si="19"/>
        <v>2</v>
      </c>
      <c r="K158" s="6">
        <v>27592</v>
      </c>
      <c r="L158" s="7">
        <v>1180</v>
      </c>
      <c r="M158" s="7">
        <v>1310</v>
      </c>
      <c r="N158" s="7">
        <v>1310</v>
      </c>
      <c r="O158" s="7">
        <v>1390</v>
      </c>
      <c r="P158" s="7">
        <v>1.653</v>
      </c>
      <c r="Q158" s="7">
        <v>10.436</v>
      </c>
      <c r="R158" s="7">
        <v>42.293999999999997</v>
      </c>
      <c r="S158" s="7">
        <v>269.25200000000001</v>
      </c>
    </row>
    <row r="159" spans="1:19">
      <c r="A159" s="9" t="s">
        <v>167</v>
      </c>
      <c r="B159" s="5" t="s">
        <v>167</v>
      </c>
      <c r="C159" s="5">
        <f t="shared" si="20"/>
        <v>26</v>
      </c>
      <c r="D159" s="5" t="str">
        <f t="shared" si="21"/>
        <v>LIT 225kV N0 1</v>
      </c>
      <c r="E159" s="5" t="str">
        <f t="shared" si="22"/>
        <v xml:space="preserve"> BONNIERES </v>
      </c>
      <c r="F159" s="5" t="str">
        <f t="shared" si="23"/>
        <v xml:space="preserve"> MEZEROLLES</v>
      </c>
      <c r="G159" s="5" t="str">
        <f t="shared" si="24"/>
        <v xml:space="preserve">BONNIERES </v>
      </c>
      <c r="H159" s="5" t="str">
        <f t="shared" si="25"/>
        <v>MEZEROLLES</v>
      </c>
      <c r="I159" s="5" t="str">
        <f t="shared" si="18"/>
        <v>225kV</v>
      </c>
      <c r="J159" s="5" t="str">
        <f t="shared" si="19"/>
        <v>1</v>
      </c>
      <c r="K159" s="6">
        <v>28492</v>
      </c>
      <c r="L159" s="7">
        <v>1172</v>
      </c>
      <c r="M159" s="7">
        <v>1285</v>
      </c>
      <c r="N159" s="7">
        <v>1285</v>
      </c>
      <c r="O159" s="7">
        <v>1388</v>
      </c>
      <c r="P159" s="7">
        <v>1.702</v>
      </c>
      <c r="Q159" s="7">
        <v>11.349</v>
      </c>
      <c r="R159" s="7">
        <v>40.981999999999999</v>
      </c>
      <c r="S159" s="7">
        <v>260.899</v>
      </c>
    </row>
    <row r="160" spans="1:19">
      <c r="A160" s="9" t="s">
        <v>168</v>
      </c>
      <c r="B160" s="5" t="s">
        <v>168</v>
      </c>
      <c r="C160" s="5">
        <f t="shared" si="20"/>
        <v>24</v>
      </c>
      <c r="D160" s="5" t="str">
        <f t="shared" si="21"/>
        <v>LIT 225kV NO 1</v>
      </c>
      <c r="E160" s="5" t="str">
        <f t="shared" si="22"/>
        <v xml:space="preserve"> BOUDEYRE</v>
      </c>
      <c r="F160" s="5" t="str">
        <f t="shared" si="23"/>
        <v>CHATEAUNEUF-DU-RHONE</v>
      </c>
      <c r="G160" s="5" t="str">
        <f t="shared" si="24"/>
        <v>BOUDEYRE</v>
      </c>
      <c r="H160" s="5" t="str">
        <f t="shared" si="25"/>
        <v>CHATEAUNEUF-DU-RHONE</v>
      </c>
      <c r="I160" s="5" t="str">
        <f t="shared" si="18"/>
        <v>225kV</v>
      </c>
      <c r="J160" s="5" t="str">
        <f t="shared" si="19"/>
        <v>1</v>
      </c>
      <c r="K160" s="6">
        <v>28383</v>
      </c>
      <c r="L160" s="7">
        <v>862</v>
      </c>
      <c r="M160" s="7">
        <v>928</v>
      </c>
      <c r="N160" s="7">
        <v>928</v>
      </c>
      <c r="O160" s="7">
        <v>987</v>
      </c>
      <c r="P160" s="7">
        <v>2.4329999999999998</v>
      </c>
      <c r="Q160" s="7">
        <v>11.462999999999999</v>
      </c>
      <c r="R160" s="7">
        <v>40.006</v>
      </c>
      <c r="S160" s="7">
        <v>254.68899999999999</v>
      </c>
    </row>
    <row r="161" spans="1:19">
      <c r="A161" s="9" t="s">
        <v>169</v>
      </c>
      <c r="B161" s="5" t="s">
        <v>169</v>
      </c>
      <c r="C161" s="5">
        <f t="shared" si="20"/>
        <v>24</v>
      </c>
      <c r="D161" s="5" t="str">
        <f t="shared" si="21"/>
        <v>LIT 225kV NO 1</v>
      </c>
      <c r="E161" s="5" t="str">
        <f t="shared" si="22"/>
        <v xml:space="preserve"> BOUDEYRE</v>
      </c>
      <c r="F161" s="5" t="str">
        <f t="shared" si="23"/>
        <v>MONTPEZAT</v>
      </c>
      <c r="G161" s="5" t="str">
        <f t="shared" si="24"/>
        <v>BOUDEYRE</v>
      </c>
      <c r="H161" s="5" t="str">
        <f t="shared" si="25"/>
        <v>MONTPEZAT</v>
      </c>
      <c r="I161" s="5" t="str">
        <f t="shared" si="18"/>
        <v>225kV</v>
      </c>
      <c r="J161" s="5" t="str">
        <f t="shared" si="19"/>
        <v>1</v>
      </c>
      <c r="K161" s="6">
        <v>19100</v>
      </c>
      <c r="L161" s="7">
        <v>862</v>
      </c>
      <c r="M161" s="7">
        <v>928</v>
      </c>
      <c r="N161" s="7">
        <v>928</v>
      </c>
      <c r="O161" s="7">
        <v>987</v>
      </c>
      <c r="P161" s="7">
        <v>1.724</v>
      </c>
      <c r="Q161" s="7">
        <v>7.6710000000000003</v>
      </c>
      <c r="R161" s="7">
        <v>26.716000000000001</v>
      </c>
      <c r="S161" s="7">
        <v>170.08099999999999</v>
      </c>
    </row>
    <row r="162" spans="1:19">
      <c r="A162" s="9" t="s">
        <v>170</v>
      </c>
      <c r="B162" s="5" t="s">
        <v>170</v>
      </c>
      <c r="C162" s="5">
        <f t="shared" si="20"/>
        <v>22</v>
      </c>
      <c r="D162" s="5" t="str">
        <f t="shared" si="21"/>
        <v>LIT 225kV NO 1</v>
      </c>
      <c r="E162" s="5" t="str">
        <f t="shared" si="22"/>
        <v xml:space="preserve"> BOUTRE</v>
      </c>
      <c r="F162" s="5" t="str">
        <f t="shared" si="23"/>
        <v>COUDON (LE)</v>
      </c>
      <c r="G162" s="5" t="str">
        <f t="shared" si="24"/>
        <v>BOUTRE</v>
      </c>
      <c r="H162" s="5" t="str">
        <f t="shared" si="25"/>
        <v>COUDON (LE)</v>
      </c>
      <c r="I162" s="5" t="str">
        <f t="shared" si="18"/>
        <v>225kV</v>
      </c>
      <c r="J162" s="5" t="str">
        <f t="shared" si="19"/>
        <v>1</v>
      </c>
      <c r="K162" s="6">
        <v>63400</v>
      </c>
      <c r="L162" s="7">
        <v>2200</v>
      </c>
      <c r="M162" s="7">
        <v>2300</v>
      </c>
      <c r="N162" s="7">
        <v>2300</v>
      </c>
      <c r="O162" s="7">
        <v>2400</v>
      </c>
      <c r="P162" s="7">
        <v>1.641</v>
      </c>
      <c r="Q162" s="7">
        <v>17.352</v>
      </c>
      <c r="R162" s="7">
        <v>131.62799999999999</v>
      </c>
      <c r="S162" s="7">
        <v>837.96799999999996</v>
      </c>
    </row>
    <row r="163" spans="1:19">
      <c r="A163" s="9" t="s">
        <v>171</v>
      </c>
      <c r="B163" s="5" t="s">
        <v>171</v>
      </c>
      <c r="C163" s="5">
        <f t="shared" si="20"/>
        <v>22</v>
      </c>
      <c r="D163" s="5" t="str">
        <f t="shared" si="21"/>
        <v>LIT 225kV NO 1</v>
      </c>
      <c r="E163" s="5" t="str">
        <f t="shared" si="22"/>
        <v xml:space="preserve"> BOUTRE</v>
      </c>
      <c r="F163" s="5" t="str">
        <f t="shared" si="23"/>
        <v>PLAN-D ORGON</v>
      </c>
      <c r="G163" s="5" t="str">
        <f t="shared" si="24"/>
        <v>BOUTRE</v>
      </c>
      <c r="H163" s="5" t="str">
        <f t="shared" si="25"/>
        <v>PLAN-D ORGON</v>
      </c>
      <c r="I163" s="5" t="str">
        <f t="shared" si="18"/>
        <v>225kV</v>
      </c>
      <c r="J163" s="5" t="str">
        <f t="shared" si="19"/>
        <v>1</v>
      </c>
      <c r="K163" s="6">
        <v>82950</v>
      </c>
      <c r="L163" s="7">
        <v>1062</v>
      </c>
      <c r="M163" s="7">
        <v>1160</v>
      </c>
      <c r="N163" s="7">
        <v>1160</v>
      </c>
      <c r="O163" s="7">
        <v>1238</v>
      </c>
      <c r="P163" s="7">
        <v>1.6619999999999999</v>
      </c>
      <c r="Q163" s="7">
        <v>21.853999999999999</v>
      </c>
      <c r="R163" s="7">
        <v>181.393</v>
      </c>
      <c r="S163" s="7">
        <v>1154.7809999999999</v>
      </c>
    </row>
    <row r="164" spans="1:19">
      <c r="A164" s="9" t="s">
        <v>172</v>
      </c>
      <c r="B164" s="5" t="s">
        <v>172</v>
      </c>
      <c r="C164" s="5">
        <f t="shared" si="20"/>
        <v>22</v>
      </c>
      <c r="D164" s="5" t="str">
        <f t="shared" si="21"/>
        <v>LIT 225kV N0 1</v>
      </c>
      <c r="E164" s="5" t="str">
        <f t="shared" si="22"/>
        <v xml:space="preserve"> BOUTRE</v>
      </c>
      <c r="F164" s="5" t="str">
        <f t="shared" si="23"/>
        <v>SAINTE-TULLE 1</v>
      </c>
      <c r="G164" s="5" t="str">
        <f t="shared" si="24"/>
        <v>BOUTRE</v>
      </c>
      <c r="H164" s="5" t="str">
        <f t="shared" si="25"/>
        <v>SAINTE-TULLE 1</v>
      </c>
      <c r="I164" s="5" t="str">
        <f t="shared" si="18"/>
        <v>225kV</v>
      </c>
      <c r="J164" s="5" t="str">
        <f t="shared" si="19"/>
        <v>1</v>
      </c>
      <c r="K164" s="6">
        <v>13295</v>
      </c>
      <c r="L164" s="7">
        <v>1144</v>
      </c>
      <c r="M164" s="7">
        <v>1249</v>
      </c>
      <c r="N164" s="7">
        <v>1249</v>
      </c>
      <c r="O164" s="7">
        <v>1333</v>
      </c>
      <c r="P164" s="7">
        <v>0.70499999999999996</v>
      </c>
      <c r="Q164" s="7">
        <v>5.5730000000000004</v>
      </c>
      <c r="R164" s="7">
        <v>18.600000000000001</v>
      </c>
      <c r="S164" s="7">
        <v>118.414</v>
      </c>
    </row>
    <row r="165" spans="1:19">
      <c r="A165" s="9" t="s">
        <v>173</v>
      </c>
      <c r="B165" s="5" t="s">
        <v>173</v>
      </c>
      <c r="C165" s="5">
        <f t="shared" si="20"/>
        <v>23</v>
      </c>
      <c r="D165" s="5" t="str">
        <f t="shared" si="21"/>
        <v>LIT 225kV N0 1</v>
      </c>
      <c r="E165" s="5" t="str">
        <f t="shared" si="22"/>
        <v xml:space="preserve"> BOUTRE </v>
      </c>
      <c r="F165" s="5" t="str">
        <f t="shared" si="23"/>
        <v xml:space="preserve"> TRANS</v>
      </c>
      <c r="G165" s="5" t="str">
        <f t="shared" si="24"/>
        <v xml:space="preserve">BOUTRE </v>
      </c>
      <c r="H165" s="5" t="str">
        <f t="shared" si="25"/>
        <v>TRANS</v>
      </c>
      <c r="I165" s="5" t="str">
        <f t="shared" si="18"/>
        <v>225kV</v>
      </c>
      <c r="J165" s="5" t="str">
        <f t="shared" si="19"/>
        <v>1</v>
      </c>
      <c r="K165" s="6">
        <v>64661</v>
      </c>
      <c r="L165" s="7">
        <v>1250</v>
      </c>
      <c r="M165" s="7">
        <v>1250</v>
      </c>
      <c r="N165" s="7">
        <v>1600</v>
      </c>
      <c r="O165" s="7">
        <v>1600</v>
      </c>
      <c r="P165" s="7">
        <v>1.02</v>
      </c>
      <c r="Q165" s="7">
        <v>10.4</v>
      </c>
      <c r="R165" s="7">
        <v>2451</v>
      </c>
      <c r="S165" s="7">
        <v>15603.550999999999</v>
      </c>
    </row>
    <row r="166" spans="1:19">
      <c r="A166" s="9" t="s">
        <v>174</v>
      </c>
      <c r="B166" s="5" t="s">
        <v>174</v>
      </c>
      <c r="C166" s="5">
        <f t="shared" si="20"/>
        <v>23</v>
      </c>
      <c r="D166" s="5" t="str">
        <f t="shared" si="21"/>
        <v>LIT 400kV N0 1</v>
      </c>
      <c r="E166" s="5" t="str">
        <f t="shared" si="22"/>
        <v xml:space="preserve"> BOUTRE </v>
      </c>
      <c r="F166" s="5" t="str">
        <f t="shared" si="23"/>
        <v xml:space="preserve"> PRIONNET</v>
      </c>
      <c r="G166" s="5" t="str">
        <f t="shared" si="24"/>
        <v xml:space="preserve">BOUTRE </v>
      </c>
      <c r="H166" s="5" t="str">
        <f t="shared" si="25"/>
        <v>PRIONNET</v>
      </c>
      <c r="I166" s="5" t="str">
        <f t="shared" si="18"/>
        <v>400kV</v>
      </c>
      <c r="J166" s="5" t="str">
        <f t="shared" si="19"/>
        <v>1</v>
      </c>
      <c r="K166" s="6">
        <v>8950</v>
      </c>
      <c r="L166" s="7">
        <v>3192</v>
      </c>
      <c r="M166" s="7">
        <v>3489</v>
      </c>
      <c r="N166" s="7">
        <v>3489</v>
      </c>
      <c r="O166" s="7">
        <v>3723</v>
      </c>
      <c r="P166" s="7">
        <v>0.14699999999999999</v>
      </c>
      <c r="Q166" s="7">
        <v>2.3559999999999999</v>
      </c>
      <c r="R166" s="7">
        <v>17.068000000000001</v>
      </c>
      <c r="S166" s="7">
        <v>108.65600000000001</v>
      </c>
    </row>
    <row r="167" spans="1:19">
      <c r="A167" s="9" t="s">
        <v>175</v>
      </c>
      <c r="B167" s="5" t="s">
        <v>175</v>
      </c>
      <c r="C167" s="5">
        <f t="shared" si="20"/>
        <v>22</v>
      </c>
      <c r="D167" s="5" t="str">
        <f t="shared" si="21"/>
        <v>LIT 400kV N0 1</v>
      </c>
      <c r="E167" s="5" t="str">
        <f t="shared" si="22"/>
        <v xml:space="preserve"> BRAUD </v>
      </c>
      <c r="F167" s="5" t="str">
        <f t="shared" si="23"/>
        <v xml:space="preserve"> MARQUIS (LE)</v>
      </c>
      <c r="G167" s="5" t="str">
        <f t="shared" si="24"/>
        <v xml:space="preserve">BRAUD </v>
      </c>
      <c r="H167" s="5" t="str">
        <f t="shared" si="25"/>
        <v>MARQUIS (LE)</v>
      </c>
      <c r="I167" s="5" t="str">
        <f t="shared" si="18"/>
        <v>400kV</v>
      </c>
      <c r="J167" s="5" t="str">
        <f t="shared" si="19"/>
        <v>1</v>
      </c>
      <c r="K167" s="6">
        <v>38018</v>
      </c>
      <c r="L167" s="7">
        <v>2200</v>
      </c>
      <c r="M167" s="7">
        <v>2300</v>
      </c>
      <c r="N167" s="7">
        <v>2300</v>
      </c>
      <c r="O167" s="7">
        <v>2400</v>
      </c>
      <c r="P167" s="7">
        <v>0.92100000000000004</v>
      </c>
      <c r="Q167" s="7">
        <v>11.920999999999999</v>
      </c>
      <c r="R167" s="7">
        <v>73.525999999999996</v>
      </c>
      <c r="S167" s="7">
        <v>468.08</v>
      </c>
    </row>
    <row r="168" spans="1:19">
      <c r="A168" s="9" t="s">
        <v>176</v>
      </c>
      <c r="B168" s="5" t="s">
        <v>176</v>
      </c>
      <c r="C168" s="5">
        <f t="shared" si="20"/>
        <v>22</v>
      </c>
      <c r="D168" s="5" t="str">
        <f t="shared" si="21"/>
        <v>LIT 400kV N0 1</v>
      </c>
      <c r="E168" s="5" t="str">
        <f t="shared" si="22"/>
        <v xml:space="preserve"> BRAUD </v>
      </c>
      <c r="F168" s="5" t="str">
        <f t="shared" si="23"/>
        <v xml:space="preserve"> PREGUILLAC</v>
      </c>
      <c r="G168" s="5" t="str">
        <f t="shared" si="24"/>
        <v xml:space="preserve">BRAUD </v>
      </c>
      <c r="H168" s="5" t="str">
        <f t="shared" si="25"/>
        <v>PREGUILLAC</v>
      </c>
      <c r="I168" s="5" t="str">
        <f t="shared" si="18"/>
        <v>400kV</v>
      </c>
      <c r="J168" s="5" t="str">
        <f t="shared" si="19"/>
        <v>1</v>
      </c>
      <c r="K168" s="6">
        <v>47291</v>
      </c>
      <c r="L168" s="7">
        <v>3072</v>
      </c>
      <c r="M168" s="7">
        <v>3414</v>
      </c>
      <c r="N168" s="7">
        <v>3414</v>
      </c>
      <c r="O168" s="7">
        <v>3598</v>
      </c>
      <c r="P168" s="7">
        <v>0.99399999999999999</v>
      </c>
      <c r="Q168" s="7">
        <v>14.43</v>
      </c>
      <c r="R168" s="7">
        <v>89.858999999999995</v>
      </c>
      <c r="S168" s="7">
        <v>572.05700000000002</v>
      </c>
    </row>
    <row r="169" spans="1:19">
      <c r="A169" s="9" t="s">
        <v>177</v>
      </c>
      <c r="B169" s="5" t="s">
        <v>177</v>
      </c>
      <c r="C169" s="5">
        <f t="shared" si="20"/>
        <v>21</v>
      </c>
      <c r="D169" s="5" t="str">
        <f t="shared" si="21"/>
        <v>LIT 400kV NO 2</v>
      </c>
      <c r="E169" s="5" t="str">
        <f t="shared" si="22"/>
        <v xml:space="preserve"> BRAUD</v>
      </c>
      <c r="F169" s="5" t="str">
        <f t="shared" si="23"/>
        <v>CUBNEZAIS</v>
      </c>
      <c r="G169" s="5" t="str">
        <f t="shared" si="24"/>
        <v>BRAUD</v>
      </c>
      <c r="H169" s="5" t="str">
        <f t="shared" si="25"/>
        <v>CUBNEZAIS</v>
      </c>
      <c r="I169" s="5" t="str">
        <f t="shared" si="18"/>
        <v>400kV</v>
      </c>
      <c r="J169" s="5" t="str">
        <f t="shared" si="19"/>
        <v>2</v>
      </c>
      <c r="K169" s="6">
        <v>31061</v>
      </c>
      <c r="L169" s="7">
        <v>3072</v>
      </c>
      <c r="M169" s="7">
        <v>3414</v>
      </c>
      <c r="N169" s="7">
        <v>3414</v>
      </c>
      <c r="O169" s="7">
        <v>3598</v>
      </c>
      <c r="P169" s="7">
        <v>0.64200000000000002</v>
      </c>
      <c r="Q169" s="7">
        <v>9.3179999999999996</v>
      </c>
      <c r="R169" s="7">
        <v>57.939</v>
      </c>
      <c r="S169" s="7">
        <v>368.85199999999998</v>
      </c>
    </row>
    <row r="170" spans="1:19">
      <c r="A170" s="9" t="s">
        <v>178</v>
      </c>
      <c r="B170" s="5" t="s">
        <v>178</v>
      </c>
      <c r="C170" s="5">
        <f t="shared" si="20"/>
        <v>21</v>
      </c>
      <c r="D170" s="5" t="str">
        <f t="shared" si="21"/>
        <v>LIT 400kV NO 2</v>
      </c>
      <c r="E170" s="5" t="str">
        <f t="shared" si="22"/>
        <v xml:space="preserve"> BRAUD</v>
      </c>
      <c r="F170" s="5" t="str">
        <f t="shared" si="23"/>
        <v>PREGUILLAC</v>
      </c>
      <c r="G170" s="5" t="str">
        <f t="shared" si="24"/>
        <v>BRAUD</v>
      </c>
      <c r="H170" s="5" t="str">
        <f t="shared" si="25"/>
        <v>PREGUILLAC</v>
      </c>
      <c r="I170" s="5" t="str">
        <f t="shared" si="18"/>
        <v>400kV</v>
      </c>
      <c r="J170" s="5" t="str">
        <f t="shared" si="19"/>
        <v>2</v>
      </c>
      <c r="K170" s="6">
        <v>47365</v>
      </c>
      <c r="L170" s="7">
        <v>3072</v>
      </c>
      <c r="M170" s="7">
        <v>3414</v>
      </c>
      <c r="N170" s="7">
        <v>3414</v>
      </c>
      <c r="O170" s="7">
        <v>3598</v>
      </c>
      <c r="P170" s="7">
        <v>0.99399999999999999</v>
      </c>
      <c r="Q170" s="7">
        <v>14.43</v>
      </c>
      <c r="R170" s="7">
        <v>89.856999999999999</v>
      </c>
      <c r="S170" s="7">
        <v>572.04499999999996</v>
      </c>
    </row>
    <row r="171" spans="1:19">
      <c r="A171" s="9" t="s">
        <v>179</v>
      </c>
      <c r="B171" s="5" t="s">
        <v>179</v>
      </c>
      <c r="C171" s="5">
        <f t="shared" si="20"/>
        <v>22</v>
      </c>
      <c r="D171" s="5" t="str">
        <f t="shared" si="21"/>
        <v>LIT 400kV N0 3</v>
      </c>
      <c r="E171" s="5" t="str">
        <f t="shared" si="22"/>
        <v xml:space="preserve"> BRAUD </v>
      </c>
      <c r="F171" s="5" t="str">
        <f t="shared" si="23"/>
        <v xml:space="preserve"> CUBNEZAIS</v>
      </c>
      <c r="G171" s="5" t="str">
        <f t="shared" si="24"/>
        <v xml:space="preserve">BRAUD </v>
      </c>
      <c r="H171" s="5" t="str">
        <f t="shared" si="25"/>
        <v>CUBNEZAIS</v>
      </c>
      <c r="I171" s="5" t="str">
        <f t="shared" si="18"/>
        <v>400kV</v>
      </c>
      <c r="J171" s="5" t="str">
        <f t="shared" si="19"/>
        <v>3</v>
      </c>
      <c r="K171" s="6">
        <v>31831</v>
      </c>
      <c r="L171" s="7">
        <v>3072</v>
      </c>
      <c r="M171" s="7">
        <v>3414</v>
      </c>
      <c r="N171" s="7">
        <v>3414</v>
      </c>
      <c r="O171" s="7">
        <v>3598</v>
      </c>
      <c r="P171" s="7">
        <v>0.67300000000000004</v>
      </c>
      <c r="Q171" s="7">
        <v>9.7710000000000008</v>
      </c>
      <c r="R171" s="7">
        <v>60.758000000000003</v>
      </c>
      <c r="S171" s="7">
        <v>386.79500000000002</v>
      </c>
    </row>
    <row r="172" spans="1:19">
      <c r="A172" s="9" t="s">
        <v>180</v>
      </c>
      <c r="B172" s="5" t="s">
        <v>180</v>
      </c>
      <c r="C172" s="5">
        <f t="shared" si="20"/>
        <v>22</v>
      </c>
      <c r="D172" s="5" t="str">
        <f t="shared" si="21"/>
        <v>LIT 400kV N0 4</v>
      </c>
      <c r="E172" s="5" t="str">
        <f t="shared" si="22"/>
        <v xml:space="preserve"> BRAUD </v>
      </c>
      <c r="F172" s="5" t="str">
        <f t="shared" si="23"/>
        <v xml:space="preserve"> CUBNEZAIS</v>
      </c>
      <c r="G172" s="5" t="str">
        <f t="shared" si="24"/>
        <v xml:space="preserve">BRAUD </v>
      </c>
      <c r="H172" s="5" t="str">
        <f t="shared" si="25"/>
        <v>CUBNEZAIS</v>
      </c>
      <c r="I172" s="5" t="str">
        <f t="shared" si="18"/>
        <v>400kV</v>
      </c>
      <c r="J172" s="5" t="str">
        <f t="shared" si="19"/>
        <v>4</v>
      </c>
      <c r="K172" s="6">
        <v>31807</v>
      </c>
      <c r="L172" s="7">
        <v>3072</v>
      </c>
      <c r="M172" s="7">
        <v>3414</v>
      </c>
      <c r="N172" s="7">
        <v>3414</v>
      </c>
      <c r="O172" s="7">
        <v>3598</v>
      </c>
      <c r="P172" s="7">
        <v>0.67400000000000004</v>
      </c>
      <c r="Q172" s="7">
        <v>9.7799999999999994</v>
      </c>
      <c r="R172" s="7">
        <v>60.814999999999998</v>
      </c>
      <c r="S172" s="7">
        <v>387.16300000000001</v>
      </c>
    </row>
    <row r="173" spans="1:19">
      <c r="A173" s="9" t="s">
        <v>181</v>
      </c>
      <c r="B173" s="5" t="s">
        <v>181</v>
      </c>
      <c r="C173" s="5">
        <f t="shared" si="20"/>
        <v>22</v>
      </c>
      <c r="D173" s="5" t="str">
        <f t="shared" si="21"/>
        <v>LIT 225kV N0 1</v>
      </c>
      <c r="E173" s="5" t="str">
        <f t="shared" si="22"/>
        <v xml:space="preserve"> BRENS </v>
      </c>
      <c r="F173" s="5" t="str">
        <f t="shared" si="23"/>
        <v xml:space="preserve"> PELISSIER</v>
      </c>
      <c r="G173" s="5" t="str">
        <f t="shared" si="24"/>
        <v xml:space="preserve">BRENS </v>
      </c>
      <c r="H173" s="5" t="str">
        <f t="shared" si="25"/>
        <v>PELISSIER</v>
      </c>
      <c r="I173" s="5" t="str">
        <f t="shared" si="18"/>
        <v>225kV</v>
      </c>
      <c r="J173" s="5" t="str">
        <f t="shared" si="19"/>
        <v>1</v>
      </c>
      <c r="K173" s="6">
        <v>16576</v>
      </c>
      <c r="L173" s="7">
        <v>831</v>
      </c>
      <c r="M173" s="7">
        <v>984</v>
      </c>
      <c r="N173" s="7">
        <v>984</v>
      </c>
      <c r="O173" s="7">
        <v>1099</v>
      </c>
      <c r="P173" s="7">
        <v>0.97899999999999998</v>
      </c>
      <c r="Q173" s="7">
        <v>6.5460000000000003</v>
      </c>
      <c r="R173" s="7">
        <v>23.75</v>
      </c>
      <c r="S173" s="7">
        <v>151.19900000000001</v>
      </c>
    </row>
    <row r="174" spans="1:19">
      <c r="A174" s="9" t="s">
        <v>182</v>
      </c>
      <c r="B174" s="5" t="s">
        <v>182</v>
      </c>
      <c r="C174" s="5">
        <f t="shared" si="20"/>
        <v>22</v>
      </c>
      <c r="D174" s="5" t="str">
        <f t="shared" si="21"/>
        <v>LIT 225kV N0 1</v>
      </c>
      <c r="E174" s="5" t="str">
        <f t="shared" si="22"/>
        <v xml:space="preserve"> BRENS </v>
      </c>
      <c r="F174" s="5" t="str">
        <f t="shared" si="23"/>
        <v xml:space="preserve"> VERFEIL</v>
      </c>
      <c r="G174" s="5" t="str">
        <f t="shared" si="24"/>
        <v xml:space="preserve">BRENS </v>
      </c>
      <c r="H174" s="5" t="str">
        <f t="shared" si="25"/>
        <v>VERFEIL</v>
      </c>
      <c r="I174" s="5" t="str">
        <f t="shared" si="18"/>
        <v>225kV</v>
      </c>
      <c r="J174" s="5" t="str">
        <f t="shared" si="19"/>
        <v>1</v>
      </c>
      <c r="K174" s="6">
        <v>39187</v>
      </c>
      <c r="L174" s="7">
        <v>831</v>
      </c>
      <c r="M174" s="7">
        <v>984</v>
      </c>
      <c r="N174" s="7">
        <v>984</v>
      </c>
      <c r="O174" s="7">
        <v>1099</v>
      </c>
      <c r="P174" s="7">
        <v>2.35</v>
      </c>
      <c r="Q174" s="7">
        <v>15.638</v>
      </c>
      <c r="R174" s="7">
        <v>56.597999999999999</v>
      </c>
      <c r="S174" s="7">
        <v>360.31299999999999</v>
      </c>
    </row>
    <row r="175" spans="1:19">
      <c r="A175" s="9" t="s">
        <v>183</v>
      </c>
      <c r="B175" s="5" t="s">
        <v>183</v>
      </c>
      <c r="C175" s="5">
        <f t="shared" si="20"/>
        <v>25</v>
      </c>
      <c r="D175" s="5" t="str">
        <f t="shared" si="21"/>
        <v>LIT 225kV NO 1</v>
      </c>
      <c r="E175" s="5" t="str">
        <f t="shared" si="22"/>
        <v xml:space="preserve"> BRENNILIS</v>
      </c>
      <c r="F175" s="5" t="str">
        <f t="shared" si="23"/>
        <v>MARTYRE (LA)</v>
      </c>
      <c r="G175" s="5" t="str">
        <f t="shared" si="24"/>
        <v>BRENNILIS</v>
      </c>
      <c r="H175" s="5" t="str">
        <f t="shared" si="25"/>
        <v>MARTYRE (LA)</v>
      </c>
      <c r="I175" s="5" t="str">
        <f t="shared" si="18"/>
        <v>225kV</v>
      </c>
      <c r="J175" s="5" t="str">
        <f t="shared" si="19"/>
        <v>1</v>
      </c>
      <c r="K175" s="6">
        <v>31072</v>
      </c>
      <c r="L175" s="7">
        <v>1250</v>
      </c>
      <c r="M175" s="7">
        <v>1312</v>
      </c>
      <c r="N175" s="7">
        <v>1312</v>
      </c>
      <c r="O175" s="7">
        <v>1375</v>
      </c>
      <c r="P175" s="7">
        <v>1.762</v>
      </c>
      <c r="Q175" s="7">
        <v>12.128</v>
      </c>
      <c r="R175" s="7">
        <v>44.680999999999997</v>
      </c>
      <c r="S175" s="7">
        <v>284.44900000000001</v>
      </c>
    </row>
    <row r="176" spans="1:19">
      <c r="A176" s="9" t="s">
        <v>184</v>
      </c>
      <c r="B176" s="5" t="s">
        <v>184</v>
      </c>
      <c r="C176" s="5">
        <f t="shared" si="20"/>
        <v>25</v>
      </c>
      <c r="D176" s="5" t="str">
        <f t="shared" si="21"/>
        <v>LIT 225kV NO 1</v>
      </c>
      <c r="E176" s="5" t="str">
        <f t="shared" si="22"/>
        <v xml:space="preserve"> BRENNILIS</v>
      </c>
      <c r="F176" s="5" t="str">
        <f t="shared" si="23"/>
        <v>PLEYBER-CHRIST</v>
      </c>
      <c r="G176" s="5" t="str">
        <f t="shared" si="24"/>
        <v>BRENNILIS</v>
      </c>
      <c r="H176" s="5" t="str">
        <f t="shared" si="25"/>
        <v>PLEYBER-CHRIST</v>
      </c>
      <c r="I176" s="5" t="str">
        <f t="shared" si="18"/>
        <v>225kV</v>
      </c>
      <c r="J176" s="5" t="str">
        <f t="shared" si="19"/>
        <v>1</v>
      </c>
      <c r="K176" s="6">
        <v>21445</v>
      </c>
      <c r="L176" s="7">
        <v>1300</v>
      </c>
      <c r="M176" s="7">
        <v>1350</v>
      </c>
      <c r="N176" s="7">
        <v>1350</v>
      </c>
      <c r="O176" s="7">
        <v>1400</v>
      </c>
      <c r="P176" s="7">
        <v>1.2969999999999999</v>
      </c>
      <c r="Q176" s="7">
        <v>8.6010000000000009</v>
      </c>
      <c r="R176" s="7">
        <v>31.297000000000001</v>
      </c>
      <c r="S176" s="7">
        <v>199.244</v>
      </c>
    </row>
    <row r="177" spans="1:19">
      <c r="A177" s="9" t="s">
        <v>185</v>
      </c>
      <c r="B177" s="5" t="s">
        <v>185</v>
      </c>
      <c r="C177" s="5">
        <f t="shared" si="20"/>
        <v>27</v>
      </c>
      <c r="D177" s="5" t="str">
        <f t="shared" si="21"/>
        <v>LIT 225kV NO 1</v>
      </c>
      <c r="E177" s="5" t="str">
        <f t="shared" si="22"/>
        <v xml:space="preserve"> BREUIL (LE)</v>
      </c>
      <c r="F177" s="5" t="str">
        <f t="shared" si="23"/>
        <v>GODIN</v>
      </c>
      <c r="G177" s="5" t="str">
        <f t="shared" si="24"/>
        <v>BREUIL (LE)</v>
      </c>
      <c r="H177" s="5" t="str">
        <f t="shared" si="25"/>
        <v>GODIN</v>
      </c>
      <c r="I177" s="5" t="str">
        <f t="shared" si="18"/>
        <v>225kV</v>
      </c>
      <c r="J177" s="5" t="str">
        <f t="shared" si="19"/>
        <v>1</v>
      </c>
      <c r="K177" s="6">
        <v>81146</v>
      </c>
      <c r="L177" s="7">
        <v>629</v>
      </c>
      <c r="M177" s="7">
        <v>756</v>
      </c>
      <c r="N177" s="7">
        <v>756</v>
      </c>
      <c r="O177" s="7">
        <v>844</v>
      </c>
      <c r="P177" s="7">
        <v>7.28</v>
      </c>
      <c r="Q177" s="7">
        <v>32.935000000000002</v>
      </c>
      <c r="R177" s="7">
        <v>113.52800000000001</v>
      </c>
      <c r="S177" s="7">
        <v>722.74300000000005</v>
      </c>
    </row>
    <row r="178" spans="1:19">
      <c r="A178" s="9" t="s">
        <v>186</v>
      </c>
      <c r="B178" s="5" t="s">
        <v>186</v>
      </c>
      <c r="C178" s="5">
        <f t="shared" si="20"/>
        <v>27</v>
      </c>
      <c r="D178" s="5" t="str">
        <f t="shared" si="21"/>
        <v>LIT 225kV NO 1</v>
      </c>
      <c r="E178" s="5" t="str">
        <f t="shared" si="22"/>
        <v xml:space="preserve"> BREUIL (LE)</v>
      </c>
      <c r="F178" s="5" t="str">
        <f t="shared" si="23"/>
        <v>MOLE (LA)</v>
      </c>
      <c r="G178" s="5" t="str">
        <f t="shared" si="24"/>
        <v>BREUIL (LE)</v>
      </c>
      <c r="H178" s="5" t="str">
        <f t="shared" si="25"/>
        <v>MOLE (LA)</v>
      </c>
      <c r="I178" s="5" t="str">
        <f t="shared" si="18"/>
        <v>225kV</v>
      </c>
      <c r="J178" s="5" t="str">
        <f t="shared" si="19"/>
        <v>1</v>
      </c>
      <c r="K178" s="6">
        <v>19922</v>
      </c>
      <c r="L178" s="7">
        <v>622</v>
      </c>
      <c r="M178" s="7">
        <v>748</v>
      </c>
      <c r="N178" s="7">
        <v>748</v>
      </c>
      <c r="O178" s="7">
        <v>834</v>
      </c>
      <c r="P178" s="7">
        <v>1.7909999999999999</v>
      </c>
      <c r="Q178" s="7">
        <v>8.3450000000000006</v>
      </c>
      <c r="R178" s="7">
        <v>27.257999999999999</v>
      </c>
      <c r="S178" s="7">
        <v>173.52799999999999</v>
      </c>
    </row>
    <row r="179" spans="1:19">
      <c r="A179" s="9" t="s">
        <v>187</v>
      </c>
      <c r="B179" s="5" t="s">
        <v>187</v>
      </c>
      <c r="C179" s="5">
        <f t="shared" si="20"/>
        <v>27</v>
      </c>
      <c r="D179" s="5" t="str">
        <f t="shared" si="21"/>
        <v>LIT 225kV NO 1</v>
      </c>
      <c r="E179" s="5" t="str">
        <f t="shared" si="22"/>
        <v xml:space="preserve"> BREUIL (LE)</v>
      </c>
      <c r="F179" s="5" t="str">
        <f t="shared" si="23"/>
        <v>PEYRAT-LE-CHATEAU</v>
      </c>
      <c r="G179" s="5" t="str">
        <f t="shared" si="24"/>
        <v>BREUIL (LE)</v>
      </c>
      <c r="H179" s="5" t="str">
        <f t="shared" si="25"/>
        <v>PEYRAT-LE-CHATEAU</v>
      </c>
      <c r="I179" s="5" t="str">
        <f t="shared" si="18"/>
        <v>225kV</v>
      </c>
      <c r="J179" s="5" t="str">
        <f t="shared" si="19"/>
        <v>1</v>
      </c>
      <c r="K179" s="6">
        <v>71580</v>
      </c>
      <c r="L179" s="7">
        <v>629</v>
      </c>
      <c r="M179" s="7">
        <v>756</v>
      </c>
      <c r="N179" s="7">
        <v>756</v>
      </c>
      <c r="O179" s="7">
        <v>844</v>
      </c>
      <c r="P179" s="7">
        <v>6.3959999999999999</v>
      </c>
      <c r="Q179" s="7">
        <v>28.64</v>
      </c>
      <c r="R179" s="7">
        <v>99.662999999999997</v>
      </c>
      <c r="S179" s="7">
        <v>634.47299999999996</v>
      </c>
    </row>
    <row r="180" spans="1:19">
      <c r="A180" s="9" t="s">
        <v>188</v>
      </c>
      <c r="B180" s="5" t="s">
        <v>188</v>
      </c>
      <c r="C180" s="5">
        <f t="shared" si="20"/>
        <v>28</v>
      </c>
      <c r="D180" s="5" t="str">
        <f t="shared" si="21"/>
        <v>LIT 400kV N0 1</v>
      </c>
      <c r="E180" s="5" t="str">
        <f t="shared" si="22"/>
        <v xml:space="preserve"> BREUIL (LE) </v>
      </c>
      <c r="F180" s="5" t="str">
        <f t="shared" si="23"/>
        <v xml:space="preserve"> MARMAGNE</v>
      </c>
      <c r="G180" s="5" t="str">
        <f t="shared" si="24"/>
        <v xml:space="preserve">BREUIL (LE) </v>
      </c>
      <c r="H180" s="5" t="str">
        <f t="shared" si="25"/>
        <v>MARMAGNE</v>
      </c>
      <c r="I180" s="5" t="str">
        <f t="shared" si="18"/>
        <v>400kV</v>
      </c>
      <c r="J180" s="5" t="str">
        <f t="shared" si="19"/>
        <v>1</v>
      </c>
      <c r="K180" s="6">
        <v>209132</v>
      </c>
      <c r="L180" s="7">
        <v>1410</v>
      </c>
      <c r="M180" s="7">
        <v>1632</v>
      </c>
      <c r="N180" s="7">
        <v>1632</v>
      </c>
      <c r="O180" s="7">
        <v>1806</v>
      </c>
      <c r="P180" s="7">
        <v>9.5030000000000001</v>
      </c>
      <c r="Q180" s="7">
        <v>71.427000000000007</v>
      </c>
      <c r="R180" s="7">
        <v>350.81900000000002</v>
      </c>
      <c r="S180" s="7">
        <v>2233.386</v>
      </c>
    </row>
    <row r="181" spans="1:19">
      <c r="A181" s="9" t="s">
        <v>189</v>
      </c>
      <c r="B181" s="5" t="s">
        <v>189</v>
      </c>
      <c r="C181" s="5">
        <f t="shared" si="20"/>
        <v>28</v>
      </c>
      <c r="D181" s="5" t="str">
        <f t="shared" si="21"/>
        <v>LIT 400kV N0 1</v>
      </c>
      <c r="E181" s="5" t="str">
        <f t="shared" si="22"/>
        <v xml:space="preserve"> BREUIL (LE) </v>
      </c>
      <c r="F181" s="5" t="str">
        <f t="shared" si="23"/>
        <v xml:space="preserve"> RUEYRES</v>
      </c>
      <c r="G181" s="5" t="str">
        <f t="shared" si="24"/>
        <v xml:space="preserve">BREUIL (LE) </v>
      </c>
      <c r="H181" s="5" t="str">
        <f t="shared" si="25"/>
        <v>RUEYRES</v>
      </c>
      <c r="I181" s="5" t="str">
        <f t="shared" si="18"/>
        <v>400kV</v>
      </c>
      <c r="J181" s="5" t="str">
        <f t="shared" si="19"/>
        <v>1</v>
      </c>
      <c r="K181" s="6">
        <v>65449</v>
      </c>
      <c r="L181" s="7">
        <v>1120</v>
      </c>
      <c r="M181" s="7">
        <v>1560</v>
      </c>
      <c r="N181" s="8" t="s">
        <v>14</v>
      </c>
      <c r="O181" s="7">
        <v>1780</v>
      </c>
      <c r="P181" s="7">
        <v>1.964</v>
      </c>
      <c r="Q181" s="7">
        <v>21.402000000000001</v>
      </c>
      <c r="R181" s="7">
        <v>115.146</v>
      </c>
      <c r="S181" s="7">
        <v>733.04</v>
      </c>
    </row>
    <row r="182" spans="1:19">
      <c r="A182" s="9" t="s">
        <v>190</v>
      </c>
      <c r="B182" s="5" t="s">
        <v>190</v>
      </c>
      <c r="C182" s="5">
        <f t="shared" si="20"/>
        <v>22</v>
      </c>
      <c r="D182" s="5" t="str">
        <f t="shared" si="21"/>
        <v>LIT 225kV NO 1</v>
      </c>
      <c r="E182" s="5" t="str">
        <f t="shared" si="22"/>
        <v xml:space="preserve"> BRUGES</v>
      </c>
      <c r="F182" s="5" t="str">
        <f t="shared" si="23"/>
        <v>PESSAC</v>
      </c>
      <c r="G182" s="5" t="str">
        <f t="shared" si="24"/>
        <v>BRUGES</v>
      </c>
      <c r="H182" s="5" t="str">
        <f t="shared" si="25"/>
        <v>PESSAC</v>
      </c>
      <c r="I182" s="5" t="str">
        <f t="shared" si="18"/>
        <v>225kV</v>
      </c>
      <c r="J182" s="5" t="str">
        <f t="shared" si="19"/>
        <v>1</v>
      </c>
      <c r="K182" s="6">
        <v>13884</v>
      </c>
      <c r="L182" s="7">
        <v>655</v>
      </c>
      <c r="M182" s="7">
        <v>655</v>
      </c>
      <c r="N182" s="7">
        <v>760</v>
      </c>
      <c r="O182" s="7">
        <v>760</v>
      </c>
      <c r="P182" s="7">
        <v>0.82799999999999996</v>
      </c>
      <c r="Q182" s="7">
        <v>5.5380000000000003</v>
      </c>
      <c r="R182" s="7">
        <v>21.295000000000002</v>
      </c>
      <c r="S182" s="7">
        <v>135.56800000000001</v>
      </c>
    </row>
    <row r="183" spans="1:19">
      <c r="A183" s="9" t="s">
        <v>191</v>
      </c>
      <c r="B183" s="5" t="s">
        <v>191</v>
      </c>
      <c r="C183" s="5">
        <f t="shared" si="20"/>
        <v>21</v>
      </c>
      <c r="D183" s="5" t="str">
        <f t="shared" si="21"/>
        <v>LIT 225kV NO 1</v>
      </c>
      <c r="E183" s="5" t="str">
        <f t="shared" si="22"/>
        <v xml:space="preserve"> BUIRE</v>
      </c>
      <c r="F183" s="5" t="str">
        <f t="shared" si="23"/>
        <v>PONT-SUR-SAMBRE</v>
      </c>
      <c r="G183" s="5" t="str">
        <f t="shared" si="24"/>
        <v>BUIRE</v>
      </c>
      <c r="H183" s="5" t="str">
        <f t="shared" si="25"/>
        <v>PONT-SUR-SAMBRE</v>
      </c>
      <c r="I183" s="5" t="str">
        <f t="shared" si="18"/>
        <v>225kV</v>
      </c>
      <c r="J183" s="5" t="str">
        <f t="shared" si="19"/>
        <v>1</v>
      </c>
      <c r="K183" s="6">
        <v>44040</v>
      </c>
      <c r="L183" s="7">
        <v>1250</v>
      </c>
      <c r="M183" s="7">
        <v>1250</v>
      </c>
      <c r="N183" s="7">
        <v>1250</v>
      </c>
      <c r="O183" s="7">
        <v>1250</v>
      </c>
      <c r="P183" s="7">
        <v>2.641</v>
      </c>
      <c r="Q183" s="7">
        <v>17.72</v>
      </c>
      <c r="R183" s="7">
        <v>63.207999999999998</v>
      </c>
      <c r="S183" s="7">
        <v>402.39800000000002</v>
      </c>
    </row>
    <row r="184" spans="1:19">
      <c r="A184" s="9" t="s">
        <v>192</v>
      </c>
      <c r="B184" s="5" t="s">
        <v>192</v>
      </c>
      <c r="C184" s="5">
        <f t="shared" si="20"/>
        <v>24</v>
      </c>
      <c r="D184" s="5" t="str">
        <f t="shared" si="21"/>
        <v>LIT 225kV NO 1</v>
      </c>
      <c r="E184" s="5" t="str">
        <f t="shared" si="22"/>
        <v xml:space="preserve"> BEAULIEU</v>
      </c>
      <c r="F184" s="5" t="str">
        <f t="shared" si="23"/>
        <v>FARRADIERE (LA)</v>
      </c>
      <c r="G184" s="5" t="str">
        <f t="shared" si="24"/>
        <v>BEAULIEU</v>
      </c>
      <c r="H184" s="5" t="str">
        <f t="shared" si="25"/>
        <v>FARRADIERE (LA)</v>
      </c>
      <c r="I184" s="5" t="str">
        <f t="shared" si="18"/>
        <v>225kV</v>
      </c>
      <c r="J184" s="5" t="str">
        <f t="shared" si="19"/>
        <v>1</v>
      </c>
      <c r="K184" s="6">
        <v>31532</v>
      </c>
      <c r="L184" s="7">
        <v>632</v>
      </c>
      <c r="M184" s="7">
        <v>890</v>
      </c>
      <c r="N184" s="7">
        <v>890</v>
      </c>
      <c r="O184" s="7">
        <v>1039</v>
      </c>
      <c r="P184" s="7">
        <v>1.7989999999999999</v>
      </c>
      <c r="Q184" s="7">
        <v>12.414999999999999</v>
      </c>
      <c r="R184" s="7">
        <v>45.789000000000001</v>
      </c>
      <c r="S184" s="7">
        <v>291.50400000000002</v>
      </c>
    </row>
    <row r="185" spans="1:19">
      <c r="A185" s="9" t="s">
        <v>193</v>
      </c>
      <c r="B185" s="5" t="s">
        <v>193</v>
      </c>
      <c r="C185" s="5">
        <f t="shared" si="20"/>
        <v>24</v>
      </c>
      <c r="D185" s="5" t="str">
        <f t="shared" si="21"/>
        <v>LIT 225kV NO 1</v>
      </c>
      <c r="E185" s="5" t="str">
        <f t="shared" si="22"/>
        <v xml:space="preserve"> BEAULIEU</v>
      </c>
      <c r="F185" s="5" t="str">
        <f t="shared" si="23"/>
        <v>GRANZAY</v>
      </c>
      <c r="G185" s="5" t="str">
        <f t="shared" si="24"/>
        <v>BEAULIEU</v>
      </c>
      <c r="H185" s="5" t="str">
        <f t="shared" si="25"/>
        <v>GRANZAY</v>
      </c>
      <c r="I185" s="5" t="str">
        <f t="shared" si="18"/>
        <v>225kV</v>
      </c>
      <c r="J185" s="5" t="str">
        <f t="shared" si="19"/>
        <v>1</v>
      </c>
      <c r="K185" s="6">
        <v>54903</v>
      </c>
      <c r="L185" s="7">
        <v>1249</v>
      </c>
      <c r="M185" s="7">
        <v>1337</v>
      </c>
      <c r="N185" s="7">
        <v>1337</v>
      </c>
      <c r="O185" s="7">
        <v>1434</v>
      </c>
      <c r="P185" s="7">
        <v>3.2869999999999999</v>
      </c>
      <c r="Q185" s="7">
        <v>21.902999999999999</v>
      </c>
      <c r="R185" s="7">
        <v>79.244</v>
      </c>
      <c r="S185" s="7">
        <v>504.48099999999999</v>
      </c>
    </row>
    <row r="186" spans="1:19">
      <c r="A186" s="9" t="s">
        <v>194</v>
      </c>
      <c r="B186" s="5" t="s">
        <v>194</v>
      </c>
      <c r="C186" s="5">
        <f t="shared" si="20"/>
        <v>24</v>
      </c>
      <c r="D186" s="5" t="str">
        <f t="shared" si="21"/>
        <v>LIT 225kV N0 1</v>
      </c>
      <c r="E186" s="5" t="str">
        <f t="shared" si="22"/>
        <v xml:space="preserve"> BEAULIEU</v>
      </c>
      <c r="F186" s="5" t="str">
        <f t="shared" si="23"/>
        <v>SIRMIERE</v>
      </c>
      <c r="G186" s="5" t="str">
        <f t="shared" si="24"/>
        <v>BEAULIEU</v>
      </c>
      <c r="H186" s="5" t="str">
        <f t="shared" si="25"/>
        <v>SIRMIERE</v>
      </c>
      <c r="I186" s="5" t="str">
        <f t="shared" si="18"/>
        <v>225kV</v>
      </c>
      <c r="J186" s="5" t="str">
        <f t="shared" si="19"/>
        <v>1</v>
      </c>
      <c r="K186" s="6">
        <v>69365</v>
      </c>
      <c r="L186" s="7">
        <v>1249</v>
      </c>
      <c r="M186" s="7">
        <v>1337</v>
      </c>
      <c r="N186" s="7">
        <v>1337</v>
      </c>
      <c r="O186" s="7">
        <v>1432</v>
      </c>
      <c r="P186" s="7">
        <v>4.0069999999999997</v>
      </c>
      <c r="Q186" s="7">
        <v>27.335000000000001</v>
      </c>
      <c r="R186" s="7">
        <v>100.456</v>
      </c>
      <c r="S186" s="7">
        <v>639.524</v>
      </c>
    </row>
    <row r="187" spans="1:19">
      <c r="A187" s="9" t="s">
        <v>195</v>
      </c>
      <c r="B187" s="5" t="s">
        <v>195</v>
      </c>
      <c r="C187" s="5">
        <f t="shared" si="20"/>
        <v>33</v>
      </c>
      <c r="D187" s="5" t="str">
        <f t="shared" si="21"/>
        <v>LIT 225kV NO 1</v>
      </c>
      <c r="E187" s="5" t="str">
        <f t="shared" si="22"/>
        <v xml:space="preserve"> BEAUREGARD (SAINT</v>
      </c>
      <c r="F187" s="5" t="str">
        <f t="shared" si="23"/>
        <v>LAURENT-NOUAN)-CHAINGY</v>
      </c>
      <c r="G187" s="5" t="str">
        <f t="shared" si="24"/>
        <v>BEAUREGARD (SAINT</v>
      </c>
      <c r="H187" s="5" t="str">
        <f t="shared" si="25"/>
        <v>LAURENT-NOUAN)-CHAINGY</v>
      </c>
      <c r="I187" s="5" t="str">
        <f t="shared" si="18"/>
        <v>225kV</v>
      </c>
      <c r="J187" s="5" t="str">
        <f t="shared" si="19"/>
        <v>1</v>
      </c>
      <c r="K187" s="6">
        <v>20498</v>
      </c>
      <c r="L187" s="7">
        <v>483</v>
      </c>
      <c r="M187" s="7">
        <v>675</v>
      </c>
      <c r="N187" s="7">
        <v>675</v>
      </c>
      <c r="O187" s="7">
        <v>786</v>
      </c>
      <c r="P187" s="7">
        <v>1.7849999999999999</v>
      </c>
      <c r="Q187" s="7">
        <v>8.5150000000000006</v>
      </c>
      <c r="R187" s="7">
        <v>27.739000000000001</v>
      </c>
      <c r="S187" s="7">
        <v>176.59200000000001</v>
      </c>
    </row>
    <row r="188" spans="1:19">
      <c r="A188" s="9" t="s">
        <v>196</v>
      </c>
      <c r="B188" s="5" t="s">
        <v>196</v>
      </c>
      <c r="C188" s="5">
        <f t="shared" si="20"/>
        <v>31</v>
      </c>
      <c r="D188" s="5" t="str">
        <f t="shared" si="21"/>
        <v>LIT 225kV NO 1</v>
      </c>
      <c r="E188" s="5" t="str">
        <f t="shared" si="22"/>
        <v xml:space="preserve"> BEAUTOR (POSTE)</v>
      </c>
      <c r="F188" s="5" t="str">
        <f t="shared" si="23"/>
        <v>CAPELLE (LA)</v>
      </c>
      <c r="G188" s="5" t="str">
        <f t="shared" si="24"/>
        <v>BEAUTOR (POSTE)</v>
      </c>
      <c r="H188" s="5" t="str">
        <f t="shared" si="25"/>
        <v>CAPELLE (LA)</v>
      </c>
      <c r="I188" s="5" t="str">
        <f t="shared" si="18"/>
        <v>225kV</v>
      </c>
      <c r="J188" s="5" t="str">
        <f t="shared" si="19"/>
        <v>1</v>
      </c>
      <c r="K188" s="6">
        <v>67287</v>
      </c>
      <c r="L188" s="7">
        <v>439</v>
      </c>
      <c r="M188" s="7">
        <v>606</v>
      </c>
      <c r="N188" s="7">
        <v>606</v>
      </c>
      <c r="O188" s="7">
        <v>770</v>
      </c>
      <c r="P188" s="7">
        <v>5.758</v>
      </c>
      <c r="Q188" s="7">
        <v>27.283999999999999</v>
      </c>
      <c r="R188" s="7">
        <v>94.722999999999999</v>
      </c>
      <c r="S188" s="7">
        <v>603.02300000000002</v>
      </c>
    </row>
    <row r="189" spans="1:19">
      <c r="A189" s="9" t="s">
        <v>197</v>
      </c>
      <c r="B189" s="5" t="s">
        <v>197</v>
      </c>
      <c r="C189" s="5">
        <f t="shared" si="20"/>
        <v>31</v>
      </c>
      <c r="D189" s="5" t="str">
        <f t="shared" si="21"/>
        <v>LIT 225kV NO 1</v>
      </c>
      <c r="E189" s="5" t="str">
        <f t="shared" si="22"/>
        <v xml:space="preserve"> BEAUTOR (POSTE)</v>
      </c>
      <c r="F189" s="5" t="str">
        <f t="shared" si="23"/>
        <v>LONG-CHAMP (LE)</v>
      </c>
      <c r="G189" s="5" t="str">
        <f t="shared" si="24"/>
        <v>BEAUTOR (POSTE)</v>
      </c>
      <c r="H189" s="5" t="str">
        <f t="shared" si="25"/>
        <v>LONG-CHAMP (LE)</v>
      </c>
      <c r="I189" s="5" t="str">
        <f t="shared" si="18"/>
        <v>225kV</v>
      </c>
      <c r="J189" s="5" t="str">
        <f t="shared" si="19"/>
        <v>1</v>
      </c>
      <c r="K189" s="6">
        <v>51911</v>
      </c>
      <c r="L189" s="7">
        <v>731</v>
      </c>
      <c r="M189" s="7">
        <v>835</v>
      </c>
      <c r="N189" s="7">
        <v>835</v>
      </c>
      <c r="O189" s="7">
        <v>930</v>
      </c>
      <c r="P189" s="7">
        <v>4.258</v>
      </c>
      <c r="Q189" s="7">
        <v>20.966000000000001</v>
      </c>
      <c r="R189" s="7">
        <v>72.876000000000005</v>
      </c>
      <c r="S189" s="7">
        <v>463.94099999999997</v>
      </c>
    </row>
    <row r="190" spans="1:19">
      <c r="A190" s="9" t="s">
        <v>198</v>
      </c>
      <c r="B190" s="5" t="s">
        <v>198</v>
      </c>
      <c r="C190" s="5">
        <f t="shared" si="20"/>
        <v>31</v>
      </c>
      <c r="D190" s="5" t="str">
        <f t="shared" si="21"/>
        <v>LIT 225kV NO 1</v>
      </c>
      <c r="E190" s="5" t="str">
        <f t="shared" si="22"/>
        <v xml:space="preserve"> BEAUTOR (POSTE)</v>
      </c>
      <c r="F190" s="5" t="str">
        <f t="shared" si="23"/>
        <v>LATENA</v>
      </c>
      <c r="G190" s="5" t="str">
        <f t="shared" si="24"/>
        <v>BEAUTOR (POSTE)</v>
      </c>
      <c r="H190" s="5" t="str">
        <f t="shared" si="25"/>
        <v>LATENA</v>
      </c>
      <c r="I190" s="5" t="str">
        <f t="shared" si="18"/>
        <v>225kV</v>
      </c>
      <c r="J190" s="5" t="str">
        <f t="shared" si="19"/>
        <v>1</v>
      </c>
      <c r="K190" s="6">
        <v>30447</v>
      </c>
      <c r="L190" s="7">
        <v>1172</v>
      </c>
      <c r="M190" s="7">
        <v>1285</v>
      </c>
      <c r="N190" s="7">
        <v>1285</v>
      </c>
      <c r="O190" s="7">
        <v>1388</v>
      </c>
      <c r="P190" s="7">
        <v>1.75</v>
      </c>
      <c r="Q190" s="7">
        <v>12.010999999999999</v>
      </c>
      <c r="R190" s="7">
        <v>44.347999999999999</v>
      </c>
      <c r="S190" s="7">
        <v>282.32600000000002</v>
      </c>
    </row>
    <row r="191" spans="1:19">
      <c r="A191" s="9" t="s">
        <v>199</v>
      </c>
      <c r="B191" s="5" t="s">
        <v>199</v>
      </c>
      <c r="C191" s="5">
        <f t="shared" si="20"/>
        <v>31</v>
      </c>
      <c r="D191" s="5" t="str">
        <f t="shared" si="21"/>
        <v>LIT 225kV NO 1</v>
      </c>
      <c r="E191" s="5" t="str">
        <f t="shared" si="22"/>
        <v xml:space="preserve"> BEAUTOR (POSTE)</v>
      </c>
      <c r="F191" s="5" t="str">
        <f t="shared" si="23"/>
        <v>SETIER</v>
      </c>
      <c r="G191" s="5" t="str">
        <f t="shared" si="24"/>
        <v>BEAUTOR (POSTE)</v>
      </c>
      <c r="H191" s="5" t="str">
        <f t="shared" si="25"/>
        <v>SETIER</v>
      </c>
      <c r="I191" s="5" t="str">
        <f t="shared" si="18"/>
        <v>225kV</v>
      </c>
      <c r="J191" s="5" t="str">
        <f t="shared" si="19"/>
        <v>1</v>
      </c>
      <c r="K191" s="6">
        <v>21161</v>
      </c>
      <c r="L191" s="7">
        <v>899</v>
      </c>
      <c r="M191" s="7">
        <v>984</v>
      </c>
      <c r="N191" s="7">
        <v>984</v>
      </c>
      <c r="O191" s="7">
        <v>1061</v>
      </c>
      <c r="P191" s="7">
        <v>1.9159999999999999</v>
      </c>
      <c r="Q191" s="7">
        <v>8.609</v>
      </c>
      <c r="R191" s="7">
        <v>29.895</v>
      </c>
      <c r="S191" s="7">
        <v>190.31800000000001</v>
      </c>
    </row>
    <row r="192" spans="1:19">
      <c r="A192" s="9" t="s">
        <v>200</v>
      </c>
      <c r="B192" s="5" t="s">
        <v>200</v>
      </c>
      <c r="C192" s="5">
        <f t="shared" si="20"/>
        <v>31</v>
      </c>
      <c r="D192" s="5" t="str">
        <f t="shared" si="21"/>
        <v>LIT 225kV NO 2</v>
      </c>
      <c r="E192" s="5" t="str">
        <f t="shared" si="22"/>
        <v xml:space="preserve"> BEAUTOR (POSTE)</v>
      </c>
      <c r="F192" s="5" t="str">
        <f t="shared" si="23"/>
        <v>LATENA</v>
      </c>
      <c r="G192" s="5" t="str">
        <f t="shared" si="24"/>
        <v>BEAUTOR (POSTE)</v>
      </c>
      <c r="H192" s="5" t="str">
        <f t="shared" si="25"/>
        <v>LATENA</v>
      </c>
      <c r="I192" s="5" t="str">
        <f t="shared" si="18"/>
        <v>225kV</v>
      </c>
      <c r="J192" s="5" t="str">
        <f t="shared" si="19"/>
        <v>2</v>
      </c>
      <c r="K192" s="6">
        <v>31657</v>
      </c>
      <c r="L192" s="7">
        <v>1400</v>
      </c>
      <c r="M192" s="7">
        <v>1500</v>
      </c>
      <c r="N192" s="7">
        <v>1500</v>
      </c>
      <c r="O192" s="7">
        <v>1550</v>
      </c>
      <c r="P192" s="7">
        <v>0.95</v>
      </c>
      <c r="Q192" s="7">
        <v>9.2409999999999997</v>
      </c>
      <c r="R192" s="7">
        <v>62.697000000000003</v>
      </c>
      <c r="S192" s="7">
        <v>399.14100000000002</v>
      </c>
    </row>
    <row r="193" spans="1:19">
      <c r="A193" s="9" t="s">
        <v>201</v>
      </c>
      <c r="B193" s="5" t="s">
        <v>201</v>
      </c>
      <c r="C193" s="5">
        <f t="shared" si="20"/>
        <v>31</v>
      </c>
      <c r="D193" s="5" t="str">
        <f t="shared" si="21"/>
        <v>LIT 225kV NO 3</v>
      </c>
      <c r="E193" s="5" t="str">
        <f t="shared" si="22"/>
        <v xml:space="preserve"> BEAUTOR (POSTE)</v>
      </c>
      <c r="F193" s="5" t="str">
        <f t="shared" si="23"/>
        <v>LATENA</v>
      </c>
      <c r="G193" s="5" t="str">
        <f t="shared" si="24"/>
        <v>BEAUTOR (POSTE)</v>
      </c>
      <c r="H193" s="5" t="str">
        <f t="shared" si="25"/>
        <v>LATENA</v>
      </c>
      <c r="I193" s="5" t="str">
        <f t="shared" si="18"/>
        <v>225kV</v>
      </c>
      <c r="J193" s="5" t="str">
        <f t="shared" si="19"/>
        <v>3</v>
      </c>
      <c r="K193" s="6">
        <v>31467</v>
      </c>
      <c r="L193" s="7">
        <v>2200</v>
      </c>
      <c r="M193" s="7">
        <v>2300</v>
      </c>
      <c r="N193" s="7">
        <v>2300</v>
      </c>
      <c r="O193" s="7">
        <v>2400</v>
      </c>
      <c r="P193" s="7">
        <v>0.94399999999999995</v>
      </c>
      <c r="Q193" s="7">
        <v>8.8650000000000002</v>
      </c>
      <c r="R193" s="7">
        <v>64.153999999999996</v>
      </c>
      <c r="S193" s="7">
        <v>408.41699999999997</v>
      </c>
    </row>
    <row r="194" spans="1:19">
      <c r="A194" s="9" t="s">
        <v>202</v>
      </c>
      <c r="B194" s="5" t="s">
        <v>202</v>
      </c>
      <c r="C194" s="5">
        <f t="shared" si="20"/>
        <v>28</v>
      </c>
      <c r="D194" s="5" t="str">
        <f t="shared" si="21"/>
        <v>LIT 225kV N0 1</v>
      </c>
      <c r="E194" s="5" t="str">
        <f t="shared" si="22"/>
        <v xml:space="preserve"> BOURGUIGNON </v>
      </c>
      <c r="F194" s="5" t="str">
        <f t="shared" si="23"/>
        <v xml:space="preserve"> ETUPES</v>
      </c>
      <c r="G194" s="5" t="str">
        <f t="shared" si="24"/>
        <v xml:space="preserve">BOURGUIGNON </v>
      </c>
      <c r="H194" s="5" t="str">
        <f t="shared" si="25"/>
        <v>ETUPES</v>
      </c>
      <c r="I194" s="5" t="str">
        <f t="shared" ref="I194:I257" si="27">RIGHT(LEFT(D194,9),5)</f>
        <v>225kV</v>
      </c>
      <c r="J194" s="5" t="str">
        <f t="shared" ref="J194:J257" si="28">RIGHT(D194,1)</f>
        <v>1</v>
      </c>
      <c r="K194" s="6">
        <v>13832</v>
      </c>
      <c r="L194" s="7">
        <v>791</v>
      </c>
      <c r="M194" s="7">
        <v>853</v>
      </c>
      <c r="N194" s="7">
        <v>853</v>
      </c>
      <c r="O194" s="7">
        <v>934</v>
      </c>
      <c r="P194" s="7">
        <v>1.431</v>
      </c>
      <c r="Q194" s="7">
        <v>5.5979999999999999</v>
      </c>
      <c r="R194" s="7">
        <v>19.462</v>
      </c>
      <c r="S194" s="7">
        <v>123.89700000000001</v>
      </c>
    </row>
    <row r="195" spans="1:19">
      <c r="A195" s="9" t="s">
        <v>203</v>
      </c>
      <c r="B195" s="5" t="s">
        <v>203</v>
      </c>
      <c r="C195" s="5">
        <f t="shared" ref="C195:C258" si="29">SEARCH("-",B195)</f>
        <v>28</v>
      </c>
      <c r="D195" s="5" t="str">
        <f t="shared" ref="D195:D258" si="30">LEFT(B195,14)</f>
        <v>LIT 225kV N0 1</v>
      </c>
      <c r="E195" s="5" t="str">
        <f t="shared" ref="E195:E258" si="31">LEFT(RIGHT(B195,LEN(B195)-14),C195-15)</f>
        <v xml:space="preserve"> BOURGUIGNON </v>
      </c>
      <c r="F195" s="5" t="str">
        <f t="shared" ref="F195:F258" si="32">RIGHT(B195,LEN(B195)-C195)</f>
        <v xml:space="preserve"> MAMBELIN</v>
      </c>
      <c r="G195" s="5" t="str">
        <f t="shared" ref="G195:G258" si="33">RIGHT(E195,LEN(E195)-(LEFT(E195,1)=" ")*1)</f>
        <v xml:space="preserve">BOURGUIGNON </v>
      </c>
      <c r="H195" s="5" t="str">
        <f t="shared" ref="H195:H258" si="34">RIGHT(F195,LEN(F195)-(LEFT(F195,1)=" ")*1)</f>
        <v>MAMBELIN</v>
      </c>
      <c r="I195" s="5" t="str">
        <f t="shared" si="27"/>
        <v>225kV</v>
      </c>
      <c r="J195" s="5" t="str">
        <f t="shared" si="28"/>
        <v>1</v>
      </c>
      <c r="K195" s="6">
        <v>11881</v>
      </c>
      <c r="L195" s="7">
        <v>791</v>
      </c>
      <c r="M195" s="7">
        <v>853</v>
      </c>
      <c r="N195" s="7">
        <v>853</v>
      </c>
      <c r="O195" s="7">
        <v>934</v>
      </c>
      <c r="P195" s="7">
        <v>1.143</v>
      </c>
      <c r="Q195" s="7">
        <v>4.7889999999999997</v>
      </c>
      <c r="R195" s="7">
        <v>16.847000000000001</v>
      </c>
      <c r="S195" s="7">
        <v>107.252</v>
      </c>
    </row>
    <row r="196" spans="1:19">
      <c r="A196" s="9" t="s">
        <v>204</v>
      </c>
      <c r="B196" s="5" t="s">
        <v>204</v>
      </c>
      <c r="C196" s="5">
        <f t="shared" si="29"/>
        <v>21</v>
      </c>
      <c r="D196" s="5" t="str">
        <f t="shared" si="30"/>
        <v>LIT 225kV NO 1</v>
      </c>
      <c r="E196" s="5" t="str">
        <f t="shared" si="31"/>
        <v xml:space="preserve"> CROIX</v>
      </c>
      <c r="F196" s="5" t="str">
        <f t="shared" si="32"/>
        <v>DE-METZ-LANEUVEVILLE</v>
      </c>
      <c r="G196" s="5" t="str">
        <f t="shared" si="33"/>
        <v>CROIX</v>
      </c>
      <c r="H196" s="5" t="str">
        <f t="shared" si="34"/>
        <v>DE-METZ-LANEUVEVILLE</v>
      </c>
      <c r="I196" s="5" t="str">
        <f t="shared" si="27"/>
        <v>225kV</v>
      </c>
      <c r="J196" s="5" t="str">
        <f t="shared" si="28"/>
        <v>1</v>
      </c>
      <c r="K196" s="6">
        <v>39040</v>
      </c>
      <c r="L196" s="7">
        <v>899</v>
      </c>
      <c r="M196" s="7">
        <v>984</v>
      </c>
      <c r="N196" s="7">
        <v>984</v>
      </c>
      <c r="O196" s="7">
        <v>1061</v>
      </c>
      <c r="P196" s="7">
        <v>2.8359999999999999</v>
      </c>
      <c r="Q196" s="7">
        <v>15.641</v>
      </c>
      <c r="R196" s="7">
        <v>55.9</v>
      </c>
      <c r="S196" s="7">
        <v>355.86799999999999</v>
      </c>
    </row>
    <row r="197" spans="1:19">
      <c r="A197" s="9" t="s">
        <v>205</v>
      </c>
      <c r="B197" s="5" t="s">
        <v>205</v>
      </c>
      <c r="C197" s="5">
        <f t="shared" si="29"/>
        <v>21</v>
      </c>
      <c r="D197" s="5" t="str">
        <f t="shared" si="30"/>
        <v>LIT 225kV NO 1</v>
      </c>
      <c r="E197" s="5" t="str">
        <f t="shared" si="31"/>
        <v xml:space="preserve"> CROIX</v>
      </c>
      <c r="F197" s="5" t="str">
        <f t="shared" si="32"/>
        <v>DE-METZ-VOID</v>
      </c>
      <c r="G197" s="5" t="str">
        <f t="shared" si="33"/>
        <v>CROIX</v>
      </c>
      <c r="H197" s="5" t="str">
        <f t="shared" si="34"/>
        <v>DE-METZ-VOID</v>
      </c>
      <c r="I197" s="5" t="str">
        <f t="shared" si="27"/>
        <v>225kV</v>
      </c>
      <c r="J197" s="5" t="str">
        <f t="shared" si="28"/>
        <v>1</v>
      </c>
      <c r="K197" s="6">
        <v>32175</v>
      </c>
      <c r="L197" s="7">
        <v>1172</v>
      </c>
      <c r="M197" s="7">
        <v>1285</v>
      </c>
      <c r="N197" s="7">
        <v>1285</v>
      </c>
      <c r="O197" s="7">
        <v>1388</v>
      </c>
      <c r="P197" s="7">
        <v>1.931</v>
      </c>
      <c r="Q197" s="7">
        <v>12.851000000000001</v>
      </c>
      <c r="R197" s="7">
        <v>46.555</v>
      </c>
      <c r="S197" s="7">
        <v>296.38</v>
      </c>
    </row>
    <row r="198" spans="1:19">
      <c r="A198" s="9" t="s">
        <v>206</v>
      </c>
      <c r="B198" s="5" t="s">
        <v>206</v>
      </c>
      <c r="C198" s="5">
        <f t="shared" si="29"/>
        <v>22</v>
      </c>
      <c r="D198" s="5" t="str">
        <f t="shared" si="30"/>
        <v>LIT 225kV NO 1</v>
      </c>
      <c r="E198" s="5" t="str">
        <f t="shared" si="31"/>
        <v xml:space="preserve"> CHAMPS</v>
      </c>
      <c r="F198" s="5" t="str">
        <f t="shared" si="32"/>
        <v>REGNAUD-VIELMOULIN</v>
      </c>
      <c r="G198" s="5" t="str">
        <f t="shared" si="33"/>
        <v>CHAMPS</v>
      </c>
      <c r="H198" s="5" t="str">
        <f t="shared" si="34"/>
        <v>REGNAUD-VIELMOULIN</v>
      </c>
      <c r="I198" s="5" t="str">
        <f t="shared" si="27"/>
        <v>225kV</v>
      </c>
      <c r="J198" s="5" t="str">
        <f t="shared" si="28"/>
        <v>1</v>
      </c>
      <c r="K198" s="6">
        <v>30500</v>
      </c>
      <c r="L198" s="7">
        <v>843</v>
      </c>
      <c r="M198" s="7">
        <v>909</v>
      </c>
      <c r="N198" s="7">
        <v>909</v>
      </c>
      <c r="O198" s="7">
        <v>996</v>
      </c>
      <c r="P198" s="7">
        <v>2.649</v>
      </c>
      <c r="Q198" s="7">
        <v>12.359</v>
      </c>
      <c r="R198" s="7">
        <v>43.005000000000003</v>
      </c>
      <c r="S198" s="7">
        <v>273.779</v>
      </c>
    </row>
    <row r="199" spans="1:19">
      <c r="A199" s="9" t="s">
        <v>207</v>
      </c>
      <c r="B199" s="5" t="s">
        <v>207</v>
      </c>
      <c r="C199" s="5">
        <f t="shared" si="29"/>
        <v>22</v>
      </c>
      <c r="D199" s="5" t="str">
        <f t="shared" si="30"/>
        <v>LIT 225kV NO 2</v>
      </c>
      <c r="E199" s="5" t="str">
        <f t="shared" si="31"/>
        <v xml:space="preserve"> CHAMPS</v>
      </c>
      <c r="F199" s="5" t="str">
        <f t="shared" si="32"/>
        <v>REGNAUD-VIELMOULIN</v>
      </c>
      <c r="G199" s="5" t="str">
        <f t="shared" si="33"/>
        <v>CHAMPS</v>
      </c>
      <c r="H199" s="5" t="str">
        <f t="shared" si="34"/>
        <v>REGNAUD-VIELMOULIN</v>
      </c>
      <c r="I199" s="5" t="str">
        <f t="shared" si="27"/>
        <v>225kV</v>
      </c>
      <c r="J199" s="5" t="str">
        <f t="shared" si="28"/>
        <v>2</v>
      </c>
      <c r="K199" s="6">
        <v>33800</v>
      </c>
      <c r="L199" s="7">
        <v>847</v>
      </c>
      <c r="M199" s="7">
        <v>865</v>
      </c>
      <c r="N199" s="7">
        <v>985</v>
      </c>
      <c r="O199" s="7">
        <v>1060</v>
      </c>
      <c r="P199" s="7">
        <v>2.0049999999999999</v>
      </c>
      <c r="Q199" s="7">
        <v>13.363</v>
      </c>
      <c r="R199" s="7">
        <v>52.860999999999997</v>
      </c>
      <c r="S199" s="7">
        <v>336.52300000000002</v>
      </c>
    </row>
    <row r="200" spans="1:19">
      <c r="A200" s="9" t="s">
        <v>208</v>
      </c>
      <c r="B200" s="5" t="s">
        <v>208</v>
      </c>
      <c r="C200" s="5">
        <f t="shared" si="29"/>
        <v>27</v>
      </c>
      <c r="D200" s="5" t="str">
        <f t="shared" si="30"/>
        <v>LIT 225kV NO 1</v>
      </c>
      <c r="E200" s="5" t="str">
        <f t="shared" si="31"/>
        <v xml:space="preserve"> CHATEAUNEUF</v>
      </c>
      <c r="F200" s="5" t="str">
        <f t="shared" si="32"/>
        <v>DU-RHONE-LOGIS-NEUF</v>
      </c>
      <c r="G200" s="5" t="str">
        <f t="shared" si="33"/>
        <v>CHATEAUNEUF</v>
      </c>
      <c r="H200" s="5" t="str">
        <f t="shared" si="34"/>
        <v>DU-RHONE-LOGIS-NEUF</v>
      </c>
      <c r="I200" s="5" t="str">
        <f t="shared" si="27"/>
        <v>225kV</v>
      </c>
      <c r="J200" s="5" t="str">
        <f t="shared" si="28"/>
        <v>1</v>
      </c>
      <c r="K200" s="6">
        <v>30000</v>
      </c>
      <c r="L200" s="7">
        <v>862</v>
      </c>
      <c r="M200" s="7">
        <v>928</v>
      </c>
      <c r="N200" s="7">
        <v>928</v>
      </c>
      <c r="O200" s="7">
        <v>987</v>
      </c>
      <c r="P200" s="7">
        <v>2.6930000000000001</v>
      </c>
      <c r="Q200" s="7">
        <v>12.205</v>
      </c>
      <c r="R200" s="7">
        <v>41.838000000000001</v>
      </c>
      <c r="S200" s="7">
        <v>266.346</v>
      </c>
    </row>
    <row r="201" spans="1:19">
      <c r="A201" s="9" t="s">
        <v>209</v>
      </c>
      <c r="B201" s="5" t="s">
        <v>209</v>
      </c>
      <c r="C201" s="5">
        <f t="shared" si="29"/>
        <v>27</v>
      </c>
      <c r="D201" s="5" t="str">
        <f t="shared" si="30"/>
        <v>LIT 225kV N0 1</v>
      </c>
      <c r="E201" s="5" t="str">
        <f t="shared" si="31"/>
        <v xml:space="preserve"> CHATEAUNEUF</v>
      </c>
      <c r="F201" s="5" t="str">
        <f t="shared" si="32"/>
        <v>DU-RHONE - TRICASTIN-POSTE (LE)</v>
      </c>
      <c r="G201" s="5" t="str">
        <f t="shared" si="33"/>
        <v>CHATEAUNEUF</v>
      </c>
      <c r="H201" s="5" t="str">
        <f t="shared" si="34"/>
        <v>DU-RHONE - TRICASTIN-POSTE (LE)</v>
      </c>
      <c r="I201" s="5" t="str">
        <f t="shared" si="27"/>
        <v>225kV</v>
      </c>
      <c r="J201" s="5" t="str">
        <f t="shared" si="28"/>
        <v>1</v>
      </c>
      <c r="K201" s="6">
        <v>21904</v>
      </c>
      <c r="L201" s="7">
        <v>862</v>
      </c>
      <c r="M201" s="7">
        <v>928</v>
      </c>
      <c r="N201" s="7">
        <v>928</v>
      </c>
      <c r="O201" s="7">
        <v>987</v>
      </c>
      <c r="P201" s="7">
        <v>1.7230000000000001</v>
      </c>
      <c r="Q201" s="7">
        <v>8.8810000000000002</v>
      </c>
      <c r="R201" s="7">
        <v>30.913</v>
      </c>
      <c r="S201" s="7">
        <v>196.80099999999999</v>
      </c>
    </row>
    <row r="202" spans="1:19">
      <c r="A202" s="9" t="s">
        <v>210</v>
      </c>
      <c r="B202" s="5" t="s">
        <v>210</v>
      </c>
      <c r="C202" s="5">
        <f t="shared" si="29"/>
        <v>27</v>
      </c>
      <c r="D202" s="5" t="str">
        <f t="shared" si="30"/>
        <v>LIT 225kV NO 2</v>
      </c>
      <c r="E202" s="5" t="str">
        <f t="shared" si="31"/>
        <v xml:space="preserve"> CHATEAUNEUF</v>
      </c>
      <c r="F202" s="5" t="str">
        <f t="shared" si="32"/>
        <v>DU-RHONE-LOGIS-NEUF</v>
      </c>
      <c r="G202" s="5" t="str">
        <f t="shared" si="33"/>
        <v>CHATEAUNEUF</v>
      </c>
      <c r="H202" s="5" t="str">
        <f t="shared" si="34"/>
        <v>DU-RHONE-LOGIS-NEUF</v>
      </c>
      <c r="I202" s="5" t="str">
        <f t="shared" si="27"/>
        <v>225kV</v>
      </c>
      <c r="J202" s="5" t="str">
        <f t="shared" si="28"/>
        <v>2</v>
      </c>
      <c r="K202" s="6">
        <v>30035</v>
      </c>
      <c r="L202" s="7">
        <v>862</v>
      </c>
      <c r="M202" s="7">
        <v>928</v>
      </c>
      <c r="N202" s="7">
        <v>928</v>
      </c>
      <c r="O202" s="7">
        <v>987</v>
      </c>
      <c r="P202" s="7">
        <v>2.742</v>
      </c>
      <c r="Q202" s="7">
        <v>12.439</v>
      </c>
      <c r="R202" s="7">
        <v>46.104999999999997</v>
      </c>
      <c r="S202" s="7">
        <v>293.51100000000002</v>
      </c>
    </row>
    <row r="203" spans="1:19">
      <c r="A203" s="9" t="s">
        <v>211</v>
      </c>
      <c r="B203" s="5" t="s">
        <v>211</v>
      </c>
      <c r="C203" s="5">
        <f t="shared" si="29"/>
        <v>22</v>
      </c>
      <c r="D203" s="5" t="str">
        <f t="shared" si="30"/>
        <v>LIT 225kV N0 1</v>
      </c>
      <c r="E203" s="5" t="str">
        <f t="shared" si="31"/>
        <v xml:space="preserve"> CALAN </v>
      </c>
      <c r="F203" s="5" t="str">
        <f t="shared" si="32"/>
        <v xml:space="preserve"> POTEAU-ROUGE</v>
      </c>
      <c r="G203" s="5" t="str">
        <f t="shared" si="33"/>
        <v xml:space="preserve">CALAN </v>
      </c>
      <c r="H203" s="5" t="str">
        <f t="shared" si="34"/>
        <v>POTEAU-ROUGE</v>
      </c>
      <c r="I203" s="5" t="str">
        <f t="shared" si="27"/>
        <v>225kV</v>
      </c>
      <c r="J203" s="5" t="str">
        <f t="shared" si="28"/>
        <v>1</v>
      </c>
      <c r="K203" s="6">
        <v>6800</v>
      </c>
      <c r="L203" s="7">
        <v>1110</v>
      </c>
      <c r="M203" s="7">
        <v>1110</v>
      </c>
      <c r="N203" s="7">
        <v>1403</v>
      </c>
      <c r="O203" s="7">
        <v>1403</v>
      </c>
      <c r="P203" s="7">
        <v>0.104</v>
      </c>
      <c r="Q203" s="7">
        <v>1.0669999999999999</v>
      </c>
      <c r="R203" s="7">
        <v>254.47300000000001</v>
      </c>
      <c r="S203" s="7">
        <v>1620.028</v>
      </c>
    </row>
    <row r="204" spans="1:19">
      <c r="A204" s="9" t="s">
        <v>212</v>
      </c>
      <c r="B204" s="5" t="s">
        <v>212</v>
      </c>
      <c r="C204" s="5">
        <f t="shared" si="29"/>
        <v>22</v>
      </c>
      <c r="D204" s="5" t="str">
        <f t="shared" si="30"/>
        <v>LIT 400kV N0 1</v>
      </c>
      <c r="E204" s="5" t="str">
        <f t="shared" si="31"/>
        <v xml:space="preserve"> CALAN </v>
      </c>
      <c r="F204" s="5" t="str">
        <f t="shared" si="32"/>
        <v xml:space="preserve"> CORDEMAIS-POSTE</v>
      </c>
      <c r="G204" s="5" t="str">
        <f t="shared" si="33"/>
        <v xml:space="preserve">CALAN </v>
      </c>
      <c r="H204" s="5" t="str">
        <f t="shared" si="34"/>
        <v>CORDEMAIS-POSTE</v>
      </c>
      <c r="I204" s="5" t="str">
        <f t="shared" si="27"/>
        <v>400kV</v>
      </c>
      <c r="J204" s="5" t="str">
        <f t="shared" si="28"/>
        <v>1</v>
      </c>
      <c r="K204" s="6">
        <v>141416</v>
      </c>
      <c r="L204" s="7">
        <v>2200</v>
      </c>
      <c r="M204" s="7">
        <v>2300</v>
      </c>
      <c r="N204" s="7">
        <v>2300</v>
      </c>
      <c r="O204" s="7">
        <v>2400</v>
      </c>
      <c r="P204" s="7">
        <v>4.1859999999999999</v>
      </c>
      <c r="Q204" s="7">
        <v>42.432000000000002</v>
      </c>
      <c r="R204" s="7">
        <v>262.91800000000001</v>
      </c>
      <c r="S204" s="7">
        <v>1673.787</v>
      </c>
    </row>
    <row r="205" spans="1:19">
      <c r="A205" s="9" t="s">
        <v>213</v>
      </c>
      <c r="B205" s="5" t="s">
        <v>213</v>
      </c>
      <c r="C205" s="5">
        <f t="shared" si="29"/>
        <v>22</v>
      </c>
      <c r="D205" s="5" t="str">
        <f t="shared" si="30"/>
        <v>LIT 400kV N0 1</v>
      </c>
      <c r="E205" s="5" t="str">
        <f t="shared" si="31"/>
        <v xml:space="preserve"> CALAN </v>
      </c>
      <c r="F205" s="5" t="str">
        <f t="shared" si="32"/>
        <v xml:space="preserve"> MARTYRE (LA)</v>
      </c>
      <c r="G205" s="5" t="str">
        <f t="shared" si="33"/>
        <v xml:space="preserve">CALAN </v>
      </c>
      <c r="H205" s="5" t="str">
        <f t="shared" si="34"/>
        <v>MARTYRE (LA)</v>
      </c>
      <c r="I205" s="5" t="str">
        <f t="shared" si="27"/>
        <v>400kV</v>
      </c>
      <c r="J205" s="5" t="str">
        <f t="shared" si="28"/>
        <v>1</v>
      </c>
      <c r="K205" s="6">
        <v>98335</v>
      </c>
      <c r="L205" s="7">
        <v>2862</v>
      </c>
      <c r="M205" s="7">
        <v>2920</v>
      </c>
      <c r="N205" s="7">
        <v>2920</v>
      </c>
      <c r="O205" s="7">
        <v>3020</v>
      </c>
      <c r="P205" s="7">
        <v>2.9529999999999998</v>
      </c>
      <c r="Q205" s="7">
        <v>29.940999999999999</v>
      </c>
      <c r="R205" s="7">
        <v>185.41300000000001</v>
      </c>
      <c r="S205" s="7">
        <v>1180.375</v>
      </c>
    </row>
    <row r="206" spans="1:19">
      <c r="A206" s="9" t="s">
        <v>214</v>
      </c>
      <c r="B206" s="5" t="s">
        <v>214</v>
      </c>
      <c r="C206" s="5">
        <f t="shared" si="29"/>
        <v>25</v>
      </c>
      <c r="D206" s="5" t="str">
        <f t="shared" si="30"/>
        <v>LIT 225kV N0 1</v>
      </c>
      <c r="E206" s="5" t="str">
        <f t="shared" si="31"/>
        <v xml:space="preserve"> CANTEGRIT</v>
      </c>
      <c r="F206" s="5" t="str">
        <f t="shared" si="32"/>
        <v>MARSILLON</v>
      </c>
      <c r="G206" s="5" t="str">
        <f t="shared" si="33"/>
        <v>CANTEGRIT</v>
      </c>
      <c r="H206" s="5" t="str">
        <f t="shared" si="34"/>
        <v>MARSILLON</v>
      </c>
      <c r="I206" s="5" t="str">
        <f t="shared" si="27"/>
        <v>225kV</v>
      </c>
      <c r="J206" s="5" t="str">
        <f t="shared" si="28"/>
        <v>1</v>
      </c>
      <c r="K206" s="6">
        <v>77402</v>
      </c>
      <c r="L206" s="7">
        <v>997</v>
      </c>
      <c r="M206" s="7">
        <v>1096</v>
      </c>
      <c r="N206" s="7">
        <v>1096</v>
      </c>
      <c r="O206" s="7">
        <v>1155</v>
      </c>
      <c r="P206" s="7">
        <v>4.6779999999999999</v>
      </c>
      <c r="Q206" s="7">
        <v>30.486000000000001</v>
      </c>
      <c r="R206" s="7">
        <v>111.00700000000001</v>
      </c>
      <c r="S206" s="7">
        <v>706.69</v>
      </c>
    </row>
    <row r="207" spans="1:19">
      <c r="A207" s="9" t="s">
        <v>215</v>
      </c>
      <c r="B207" s="5" t="s">
        <v>215</v>
      </c>
      <c r="C207" s="5">
        <f t="shared" si="29"/>
        <v>25</v>
      </c>
      <c r="D207" s="5" t="str">
        <f t="shared" si="30"/>
        <v>LIT 225kV NO 1</v>
      </c>
      <c r="E207" s="5" t="str">
        <f t="shared" si="31"/>
        <v xml:space="preserve"> CANTEGRIT</v>
      </c>
      <c r="F207" s="5" t="str">
        <f t="shared" si="32"/>
        <v>MOUGUERRE</v>
      </c>
      <c r="G207" s="5" t="str">
        <f t="shared" si="33"/>
        <v>CANTEGRIT</v>
      </c>
      <c r="H207" s="5" t="str">
        <f t="shared" si="34"/>
        <v>MOUGUERRE</v>
      </c>
      <c r="I207" s="5" t="str">
        <f t="shared" si="27"/>
        <v>225kV</v>
      </c>
      <c r="J207" s="5" t="str">
        <f t="shared" si="28"/>
        <v>1</v>
      </c>
      <c r="K207" s="6">
        <v>83100</v>
      </c>
      <c r="L207" s="7">
        <v>1884</v>
      </c>
      <c r="M207" s="7">
        <v>1890</v>
      </c>
      <c r="N207" s="7">
        <v>1890</v>
      </c>
      <c r="O207" s="7">
        <v>1890</v>
      </c>
      <c r="P207" s="7">
        <v>4.5629999999999997</v>
      </c>
      <c r="Q207" s="7">
        <v>33.777999999999999</v>
      </c>
      <c r="R207" s="7">
        <v>117.74299999999999</v>
      </c>
      <c r="S207" s="7">
        <v>749.57299999999998</v>
      </c>
    </row>
    <row r="208" spans="1:19">
      <c r="A208" s="9" t="s">
        <v>216</v>
      </c>
      <c r="B208" s="5" t="s">
        <v>216</v>
      </c>
      <c r="C208" s="5">
        <f t="shared" si="29"/>
        <v>25</v>
      </c>
      <c r="D208" s="5" t="str">
        <f t="shared" si="30"/>
        <v>LIT 225kV NO 1</v>
      </c>
      <c r="E208" s="5" t="str">
        <f t="shared" si="31"/>
        <v xml:space="preserve"> CANTEGRIT</v>
      </c>
      <c r="F208" s="5" t="str">
        <f t="shared" si="32"/>
        <v>NAOUTOT</v>
      </c>
      <c r="G208" s="5" t="str">
        <f t="shared" si="33"/>
        <v>CANTEGRIT</v>
      </c>
      <c r="H208" s="5" t="str">
        <f t="shared" si="34"/>
        <v>NAOUTOT</v>
      </c>
      <c r="I208" s="5" t="str">
        <f t="shared" si="27"/>
        <v>225kV</v>
      </c>
      <c r="J208" s="5" t="str">
        <f t="shared" si="28"/>
        <v>1</v>
      </c>
      <c r="K208" s="6">
        <v>38208</v>
      </c>
      <c r="L208" s="7">
        <v>935</v>
      </c>
      <c r="M208" s="7">
        <v>1000</v>
      </c>
      <c r="N208" s="8" t="s">
        <v>14</v>
      </c>
      <c r="O208" s="7">
        <v>1080</v>
      </c>
      <c r="P208" s="7">
        <v>2.2959999999999998</v>
      </c>
      <c r="Q208" s="7">
        <v>15.425000000000001</v>
      </c>
      <c r="R208" s="7">
        <v>54.470999999999997</v>
      </c>
      <c r="S208" s="7">
        <v>346.77100000000002</v>
      </c>
    </row>
    <row r="209" spans="1:19">
      <c r="A209" s="9" t="s">
        <v>217</v>
      </c>
      <c r="B209" s="5" t="s">
        <v>217</v>
      </c>
      <c r="C209" s="5">
        <f t="shared" si="29"/>
        <v>25</v>
      </c>
      <c r="D209" s="5" t="str">
        <f t="shared" si="30"/>
        <v>LIT 225kV NO 2</v>
      </c>
      <c r="E209" s="5" t="str">
        <f t="shared" si="31"/>
        <v xml:space="preserve"> CANTEGRIT</v>
      </c>
      <c r="F209" s="5" t="str">
        <f t="shared" si="32"/>
        <v>NAOUTOT</v>
      </c>
      <c r="G209" s="5" t="str">
        <f t="shared" si="33"/>
        <v>CANTEGRIT</v>
      </c>
      <c r="H209" s="5" t="str">
        <f t="shared" si="34"/>
        <v>NAOUTOT</v>
      </c>
      <c r="I209" s="5" t="str">
        <f t="shared" si="27"/>
        <v>225kV</v>
      </c>
      <c r="J209" s="5" t="str">
        <f t="shared" si="28"/>
        <v>2</v>
      </c>
      <c r="K209" s="6">
        <v>36790</v>
      </c>
      <c r="L209" s="7">
        <v>845</v>
      </c>
      <c r="M209" s="7">
        <v>925</v>
      </c>
      <c r="N209" s="8" t="s">
        <v>14</v>
      </c>
      <c r="O209" s="7">
        <v>1005</v>
      </c>
      <c r="P209" s="7">
        <v>2.1880000000000002</v>
      </c>
      <c r="Q209" s="7">
        <v>14.696</v>
      </c>
      <c r="R209" s="7">
        <v>51.871000000000002</v>
      </c>
      <c r="S209" s="7">
        <v>330.22199999999998</v>
      </c>
    </row>
    <row r="210" spans="1:19">
      <c r="A210" s="9" t="s">
        <v>218</v>
      </c>
      <c r="B210" s="5" t="s">
        <v>218</v>
      </c>
      <c r="C210" s="5">
        <f t="shared" si="29"/>
        <v>25</v>
      </c>
      <c r="D210" s="5" t="str">
        <f t="shared" si="30"/>
        <v>LIT 400kV NO 2</v>
      </c>
      <c r="E210" s="5" t="str">
        <f t="shared" si="31"/>
        <v xml:space="preserve"> CANTEGRIT</v>
      </c>
      <c r="F210" s="5" t="str">
        <f t="shared" si="32"/>
        <v>SAUCATS</v>
      </c>
      <c r="G210" s="5" t="str">
        <f t="shared" si="33"/>
        <v>CANTEGRIT</v>
      </c>
      <c r="H210" s="5" t="str">
        <f t="shared" si="34"/>
        <v>SAUCATS</v>
      </c>
      <c r="I210" s="5" t="str">
        <f t="shared" si="27"/>
        <v>400kV</v>
      </c>
      <c r="J210" s="5" t="str">
        <f t="shared" si="28"/>
        <v>2</v>
      </c>
      <c r="K210" s="6">
        <v>71885</v>
      </c>
      <c r="L210" s="7">
        <v>2690</v>
      </c>
      <c r="M210" s="7">
        <v>2822</v>
      </c>
      <c r="N210" s="7">
        <v>2822</v>
      </c>
      <c r="O210" s="7">
        <v>2936</v>
      </c>
      <c r="P210" s="7">
        <v>1.96</v>
      </c>
      <c r="Q210" s="7">
        <v>25.405999999999999</v>
      </c>
      <c r="R210" s="7">
        <v>120.523</v>
      </c>
      <c r="S210" s="7">
        <v>767.27599999999995</v>
      </c>
    </row>
    <row r="211" spans="1:19">
      <c r="A211" s="9" t="s">
        <v>219</v>
      </c>
      <c r="B211" s="5" t="s">
        <v>219</v>
      </c>
      <c r="C211" s="5">
        <f t="shared" si="29"/>
        <v>26</v>
      </c>
      <c r="D211" s="5" t="str">
        <f t="shared" si="30"/>
        <v>LIT 400kV N0 3</v>
      </c>
      <c r="E211" s="5" t="str">
        <f t="shared" si="31"/>
        <v xml:space="preserve"> CANTEGRIT </v>
      </c>
      <c r="F211" s="5" t="str">
        <f t="shared" si="32"/>
        <v xml:space="preserve"> SAUCATS</v>
      </c>
      <c r="G211" s="5" t="str">
        <f t="shared" si="33"/>
        <v xml:space="preserve">CANTEGRIT </v>
      </c>
      <c r="H211" s="5" t="str">
        <f t="shared" si="34"/>
        <v>SAUCATS</v>
      </c>
      <c r="I211" s="5" t="str">
        <f t="shared" si="27"/>
        <v>400kV</v>
      </c>
      <c r="J211" s="5" t="str">
        <f t="shared" si="28"/>
        <v>3</v>
      </c>
      <c r="K211" s="6">
        <v>71813</v>
      </c>
      <c r="L211" s="7">
        <v>2690</v>
      </c>
      <c r="M211" s="7">
        <v>2822</v>
      </c>
      <c r="N211" s="7">
        <v>2822</v>
      </c>
      <c r="O211" s="7">
        <v>2936</v>
      </c>
      <c r="P211" s="7">
        <v>1.9390000000000001</v>
      </c>
      <c r="Q211" s="7">
        <v>25.135000000000002</v>
      </c>
      <c r="R211" s="7">
        <v>119.233</v>
      </c>
      <c r="S211" s="7">
        <v>759.06299999999999</v>
      </c>
    </row>
    <row r="212" spans="1:19">
      <c r="A212" s="9" t="s">
        <v>220</v>
      </c>
      <c r="B212" s="5" t="s">
        <v>220</v>
      </c>
      <c r="C212" s="5">
        <f t="shared" si="29"/>
        <v>28</v>
      </c>
      <c r="D212" s="5" t="str">
        <f t="shared" si="30"/>
        <v>LIT 225kV NO 1</v>
      </c>
      <c r="E212" s="5" t="str">
        <f t="shared" si="31"/>
        <v xml:space="preserve"> CAPELLE (LA)</v>
      </c>
      <c r="F212" s="5" t="str">
        <f t="shared" si="32"/>
        <v>PONT-SUR-SAMBRE</v>
      </c>
      <c r="G212" s="5" t="str">
        <f t="shared" si="33"/>
        <v>CAPELLE (LA)</v>
      </c>
      <c r="H212" s="5" t="str">
        <f t="shared" si="34"/>
        <v>PONT-SUR-SAMBRE</v>
      </c>
      <c r="I212" s="5" t="str">
        <f t="shared" si="27"/>
        <v>225kV</v>
      </c>
      <c r="J212" s="5" t="str">
        <f t="shared" si="28"/>
        <v>1</v>
      </c>
      <c r="K212" s="6">
        <v>30470</v>
      </c>
      <c r="L212" s="7">
        <v>1273</v>
      </c>
      <c r="M212" s="7">
        <v>1346</v>
      </c>
      <c r="N212" s="7">
        <v>1346</v>
      </c>
      <c r="O212" s="7">
        <v>1453</v>
      </c>
      <c r="P212" s="7">
        <v>1.827</v>
      </c>
      <c r="Q212" s="7">
        <v>12.238</v>
      </c>
      <c r="R212" s="7">
        <v>43.783000000000001</v>
      </c>
      <c r="S212" s="7">
        <v>278.73099999999999</v>
      </c>
    </row>
    <row r="213" spans="1:19">
      <c r="A213" s="9" t="s">
        <v>221</v>
      </c>
      <c r="B213" s="5" t="s">
        <v>221</v>
      </c>
      <c r="C213" s="5">
        <f t="shared" si="29"/>
        <v>29</v>
      </c>
      <c r="D213" s="5" t="str">
        <f t="shared" si="30"/>
        <v>LIT 400kV N0 1</v>
      </c>
      <c r="E213" s="5" t="str">
        <f t="shared" si="31"/>
        <v xml:space="preserve"> CAPELLE (LA) </v>
      </c>
      <c r="F213" s="5" t="str">
        <f t="shared" si="32"/>
        <v xml:space="preserve"> LONNY</v>
      </c>
      <c r="G213" s="5" t="str">
        <f t="shared" si="33"/>
        <v xml:space="preserve">CAPELLE (LA) </v>
      </c>
      <c r="H213" s="5" t="str">
        <f t="shared" si="34"/>
        <v>LONNY</v>
      </c>
      <c r="I213" s="5" t="str">
        <f t="shared" si="27"/>
        <v>400kV</v>
      </c>
      <c r="J213" s="5" t="str">
        <f t="shared" si="28"/>
        <v>1</v>
      </c>
      <c r="K213" s="6">
        <v>52290</v>
      </c>
      <c r="L213" s="7">
        <v>2196</v>
      </c>
      <c r="M213" s="7">
        <v>2422</v>
      </c>
      <c r="N213" s="7">
        <v>2422</v>
      </c>
      <c r="O213" s="7">
        <v>2596</v>
      </c>
      <c r="P213" s="7">
        <v>1.639</v>
      </c>
      <c r="Q213" s="7">
        <v>17.552</v>
      </c>
      <c r="R213" s="7">
        <v>92.176000000000002</v>
      </c>
      <c r="S213" s="7">
        <v>586.81299999999999</v>
      </c>
    </row>
    <row r="214" spans="1:19">
      <c r="A214" s="9" t="s">
        <v>222</v>
      </c>
      <c r="B214" s="5" t="s">
        <v>222</v>
      </c>
      <c r="C214" s="5">
        <f t="shared" si="29"/>
        <v>29</v>
      </c>
      <c r="D214" s="5" t="str">
        <f t="shared" si="30"/>
        <v>LIT 400kV N0 1</v>
      </c>
      <c r="E214" s="5" t="str">
        <f t="shared" si="31"/>
        <v xml:space="preserve"> CAPELLE (LA) </v>
      </c>
      <c r="F214" s="5" t="str">
        <f t="shared" si="32"/>
        <v xml:space="preserve"> MASTAING</v>
      </c>
      <c r="G214" s="5" t="str">
        <f t="shared" si="33"/>
        <v xml:space="preserve">CAPELLE (LA) </v>
      </c>
      <c r="H214" s="5" t="str">
        <f t="shared" si="34"/>
        <v>MASTAING</v>
      </c>
      <c r="I214" s="5" t="str">
        <f t="shared" si="27"/>
        <v>400kV</v>
      </c>
      <c r="J214" s="5" t="str">
        <f t="shared" si="28"/>
        <v>1</v>
      </c>
      <c r="K214" s="6">
        <v>60965</v>
      </c>
      <c r="L214" s="7">
        <v>2570</v>
      </c>
      <c r="M214" s="7">
        <v>2718</v>
      </c>
      <c r="N214" s="7">
        <v>2718</v>
      </c>
      <c r="O214" s="7">
        <v>2914</v>
      </c>
      <c r="P214" s="7">
        <v>1.887</v>
      </c>
      <c r="Q214" s="7">
        <v>20.213000000000001</v>
      </c>
      <c r="R214" s="7">
        <v>106.15600000000001</v>
      </c>
      <c r="S214" s="7">
        <v>675.81200000000001</v>
      </c>
    </row>
    <row r="215" spans="1:19">
      <c r="A215" s="9" t="s">
        <v>223</v>
      </c>
      <c r="B215" s="5" t="s">
        <v>223</v>
      </c>
      <c r="C215" s="5">
        <f t="shared" si="29"/>
        <v>25</v>
      </c>
      <c r="D215" s="5" t="str">
        <f t="shared" si="30"/>
        <v>LIT 225kV NO 1</v>
      </c>
      <c r="E215" s="5" t="str">
        <f t="shared" si="31"/>
        <v xml:space="preserve"> CARRIERES</v>
      </c>
      <c r="F215" s="5" t="str">
        <f t="shared" si="32"/>
        <v>MORU</v>
      </c>
      <c r="G215" s="5" t="str">
        <f t="shared" si="33"/>
        <v>CARRIERES</v>
      </c>
      <c r="H215" s="5" t="str">
        <f t="shared" si="34"/>
        <v>MORU</v>
      </c>
      <c r="I215" s="5" t="str">
        <f t="shared" si="27"/>
        <v>225kV</v>
      </c>
      <c r="J215" s="5" t="str">
        <f t="shared" si="28"/>
        <v>1</v>
      </c>
      <c r="K215" s="6">
        <v>28277</v>
      </c>
      <c r="L215" s="7">
        <v>1172</v>
      </c>
      <c r="M215" s="7">
        <v>1285</v>
      </c>
      <c r="N215" s="7">
        <v>1285</v>
      </c>
      <c r="O215" s="7">
        <v>1388</v>
      </c>
      <c r="P215" s="7">
        <v>1.7</v>
      </c>
      <c r="Q215" s="7">
        <v>11.31</v>
      </c>
      <c r="R215" s="7">
        <v>40.71</v>
      </c>
      <c r="S215" s="8" t="s">
        <v>14</v>
      </c>
    </row>
    <row r="216" spans="1:19">
      <c r="A216" s="9" t="s">
        <v>224</v>
      </c>
      <c r="B216" s="5" t="s">
        <v>224</v>
      </c>
      <c r="C216" s="5">
        <f t="shared" si="29"/>
        <v>26</v>
      </c>
      <c r="D216" s="5" t="str">
        <f t="shared" si="30"/>
        <v>LIT 225kV N0 1</v>
      </c>
      <c r="E216" s="5" t="str">
        <f t="shared" si="31"/>
        <v xml:space="preserve"> CARRIERES </v>
      </c>
      <c r="F216" s="5" t="str">
        <f t="shared" si="32"/>
        <v xml:space="preserve"> PLESSIS-GASSOT</v>
      </c>
      <c r="G216" s="5" t="str">
        <f t="shared" si="33"/>
        <v xml:space="preserve">CARRIERES </v>
      </c>
      <c r="H216" s="5" t="str">
        <f t="shared" si="34"/>
        <v>PLESSIS-GASSOT</v>
      </c>
      <c r="I216" s="5" t="str">
        <f t="shared" si="27"/>
        <v>225kV</v>
      </c>
      <c r="J216" s="5" t="str">
        <f t="shared" si="28"/>
        <v>1</v>
      </c>
      <c r="K216" s="6">
        <v>26831</v>
      </c>
      <c r="L216" s="7">
        <v>510</v>
      </c>
      <c r="M216" s="7">
        <v>767</v>
      </c>
      <c r="N216" s="7">
        <v>767</v>
      </c>
      <c r="O216" s="7">
        <v>976</v>
      </c>
      <c r="P216" s="7">
        <v>1.6220000000000001</v>
      </c>
      <c r="Q216" s="7">
        <v>10.781000000000001</v>
      </c>
      <c r="R216" s="7">
        <v>38.323999999999998</v>
      </c>
      <c r="S216" s="7">
        <v>243.97900000000001</v>
      </c>
    </row>
    <row r="217" spans="1:19">
      <c r="A217" s="9" t="s">
        <v>225</v>
      </c>
      <c r="B217" s="5" t="s">
        <v>225</v>
      </c>
      <c r="C217" s="5">
        <f t="shared" si="29"/>
        <v>25</v>
      </c>
      <c r="D217" s="5" t="str">
        <f t="shared" si="30"/>
        <v>LIT 225kV NO 1</v>
      </c>
      <c r="E217" s="5" t="str">
        <f t="shared" si="31"/>
        <v xml:space="preserve"> CARRIERES</v>
      </c>
      <c r="F217" s="5" t="str">
        <f t="shared" si="32"/>
        <v>TERRIER</v>
      </c>
      <c r="G217" s="5" t="str">
        <f t="shared" si="33"/>
        <v>CARRIERES</v>
      </c>
      <c r="H217" s="5" t="str">
        <f t="shared" si="34"/>
        <v>TERRIER</v>
      </c>
      <c r="I217" s="5" t="str">
        <f t="shared" si="27"/>
        <v>225kV</v>
      </c>
      <c r="J217" s="5" t="str">
        <f t="shared" si="28"/>
        <v>1</v>
      </c>
      <c r="K217" s="6">
        <v>15649</v>
      </c>
      <c r="L217" s="7">
        <v>2046</v>
      </c>
      <c r="M217" s="7">
        <v>2300</v>
      </c>
      <c r="N217" s="7">
        <v>2300</v>
      </c>
      <c r="O217" s="7">
        <v>2400</v>
      </c>
      <c r="P217" s="7">
        <v>0.46899999999999997</v>
      </c>
      <c r="Q217" s="7">
        <v>4.4169999999999998</v>
      </c>
      <c r="R217" s="7">
        <v>31.824000000000002</v>
      </c>
      <c r="S217" s="7">
        <v>202.596</v>
      </c>
    </row>
    <row r="218" spans="1:19">
      <c r="A218" s="9" t="s">
        <v>226</v>
      </c>
      <c r="B218" s="5" t="s">
        <v>226</v>
      </c>
      <c r="C218" s="5">
        <f t="shared" si="29"/>
        <v>25</v>
      </c>
      <c r="D218" s="5" t="str">
        <f t="shared" si="30"/>
        <v>LIT 225kV NO 2</v>
      </c>
      <c r="E218" s="5" t="str">
        <f t="shared" si="31"/>
        <v xml:space="preserve"> CARRIERES</v>
      </c>
      <c r="F218" s="5" t="str">
        <f t="shared" si="32"/>
        <v>TERRIER</v>
      </c>
      <c r="G218" s="5" t="str">
        <f t="shared" si="33"/>
        <v>CARRIERES</v>
      </c>
      <c r="H218" s="5" t="str">
        <f t="shared" si="34"/>
        <v>TERRIER</v>
      </c>
      <c r="I218" s="5" t="str">
        <f t="shared" si="27"/>
        <v>225kV</v>
      </c>
      <c r="J218" s="5" t="str">
        <f t="shared" si="28"/>
        <v>2</v>
      </c>
      <c r="K218" s="6">
        <v>15648</v>
      </c>
      <c r="L218" s="7">
        <v>2200</v>
      </c>
      <c r="M218" s="7">
        <v>2300</v>
      </c>
      <c r="N218" s="7">
        <v>2300</v>
      </c>
      <c r="O218" s="7">
        <v>2400</v>
      </c>
      <c r="P218" s="7">
        <v>0.45400000000000001</v>
      </c>
      <c r="Q218" s="7">
        <v>4.2649999999999997</v>
      </c>
      <c r="R218" s="7">
        <v>30.803999999999998</v>
      </c>
      <c r="S218" s="7">
        <v>196.10499999999999</v>
      </c>
    </row>
    <row r="219" spans="1:19">
      <c r="A219" s="9" t="s">
        <v>227</v>
      </c>
      <c r="B219" s="5" t="s">
        <v>227</v>
      </c>
      <c r="C219" s="5">
        <f t="shared" si="29"/>
        <v>23</v>
      </c>
      <c r="D219" s="5" t="str">
        <f t="shared" si="30"/>
        <v>LIT 225kV NO 1</v>
      </c>
      <c r="E219" s="5" t="str">
        <f t="shared" si="31"/>
        <v xml:space="preserve"> CAZARIL</v>
      </c>
      <c r="F219" s="5" t="str">
        <f t="shared" si="32"/>
        <v>JALIS</v>
      </c>
      <c r="G219" s="5" t="str">
        <f t="shared" si="33"/>
        <v>CAZARIL</v>
      </c>
      <c r="H219" s="5" t="str">
        <f t="shared" si="34"/>
        <v>JALIS</v>
      </c>
      <c r="I219" s="5" t="str">
        <f t="shared" si="27"/>
        <v>225kV</v>
      </c>
      <c r="J219" s="5" t="str">
        <f t="shared" si="28"/>
        <v>1</v>
      </c>
      <c r="K219" s="6">
        <v>83146</v>
      </c>
      <c r="L219" s="7">
        <v>828</v>
      </c>
      <c r="M219" s="7">
        <v>908</v>
      </c>
      <c r="N219" s="7">
        <v>908</v>
      </c>
      <c r="O219" s="7">
        <v>986</v>
      </c>
      <c r="P219" s="7">
        <v>6.6349999999999998</v>
      </c>
      <c r="Q219" s="7">
        <v>33.491999999999997</v>
      </c>
      <c r="R219" s="7">
        <v>118.377</v>
      </c>
      <c r="S219" s="7">
        <v>753.60799999999995</v>
      </c>
    </row>
    <row r="220" spans="1:19">
      <c r="A220" s="9" t="s">
        <v>228</v>
      </c>
      <c r="B220" s="5" t="s">
        <v>228</v>
      </c>
      <c r="C220" s="5">
        <f t="shared" si="29"/>
        <v>23</v>
      </c>
      <c r="D220" s="5" t="str">
        <f t="shared" si="30"/>
        <v>LIT 225kV NO 1</v>
      </c>
      <c r="E220" s="5" t="str">
        <f t="shared" si="31"/>
        <v xml:space="preserve"> CAZARIL</v>
      </c>
      <c r="F220" s="5" t="str">
        <f t="shared" si="32"/>
        <v>LANNEMEZAN</v>
      </c>
      <c r="G220" s="5" t="str">
        <f t="shared" si="33"/>
        <v>CAZARIL</v>
      </c>
      <c r="H220" s="5" t="str">
        <f t="shared" si="34"/>
        <v>LANNEMEZAN</v>
      </c>
      <c r="I220" s="5" t="str">
        <f t="shared" si="27"/>
        <v>225kV</v>
      </c>
      <c r="J220" s="5" t="str">
        <f t="shared" si="28"/>
        <v>1</v>
      </c>
      <c r="K220" s="6">
        <v>12123</v>
      </c>
      <c r="L220" s="7">
        <v>828</v>
      </c>
      <c r="M220" s="7">
        <v>908</v>
      </c>
      <c r="N220" s="7">
        <v>908</v>
      </c>
      <c r="O220" s="7">
        <v>986</v>
      </c>
      <c r="P220" s="7">
        <v>1.054</v>
      </c>
      <c r="Q220" s="7">
        <v>5.0369999999999999</v>
      </c>
      <c r="R220" s="7">
        <v>16.568999999999999</v>
      </c>
      <c r="S220" s="7">
        <v>105.48099999999999</v>
      </c>
    </row>
    <row r="221" spans="1:19">
      <c r="A221" s="9" t="s">
        <v>229</v>
      </c>
      <c r="B221" s="5" t="s">
        <v>229</v>
      </c>
      <c r="C221" s="5">
        <f t="shared" si="29"/>
        <v>23</v>
      </c>
      <c r="D221" s="5" t="str">
        <f t="shared" si="30"/>
        <v>LIT 225kV NO 2</v>
      </c>
      <c r="E221" s="5" t="str">
        <f t="shared" si="31"/>
        <v xml:space="preserve"> CAZARIL</v>
      </c>
      <c r="F221" s="5" t="str">
        <f t="shared" si="32"/>
        <v>LANNEMEZAN</v>
      </c>
      <c r="G221" s="5" t="str">
        <f t="shared" si="33"/>
        <v>CAZARIL</v>
      </c>
      <c r="H221" s="5" t="str">
        <f t="shared" si="34"/>
        <v>LANNEMEZAN</v>
      </c>
      <c r="I221" s="5" t="str">
        <f t="shared" si="27"/>
        <v>225kV</v>
      </c>
      <c r="J221" s="5" t="str">
        <f t="shared" si="28"/>
        <v>2</v>
      </c>
      <c r="K221" s="6">
        <v>11751</v>
      </c>
      <c r="L221" s="7">
        <v>1018</v>
      </c>
      <c r="M221" s="7">
        <v>1117</v>
      </c>
      <c r="N221" s="7">
        <v>1117</v>
      </c>
      <c r="O221" s="7">
        <v>1213</v>
      </c>
      <c r="P221" s="7">
        <v>0.77600000000000002</v>
      </c>
      <c r="Q221" s="7">
        <v>4.67</v>
      </c>
      <c r="R221" s="7">
        <v>16.997</v>
      </c>
      <c r="S221" s="7">
        <v>108.209</v>
      </c>
    </row>
    <row r="222" spans="1:19">
      <c r="A222" s="9" t="s">
        <v>230</v>
      </c>
      <c r="B222" s="5" t="s">
        <v>230</v>
      </c>
      <c r="C222" s="5">
        <f t="shared" si="29"/>
        <v>23</v>
      </c>
      <c r="D222" s="5" t="str">
        <f t="shared" si="30"/>
        <v>LIT 225kV NO 3</v>
      </c>
      <c r="E222" s="5" t="str">
        <f t="shared" si="31"/>
        <v xml:space="preserve"> CAZARIL</v>
      </c>
      <c r="F222" s="5" t="str">
        <f t="shared" si="32"/>
        <v>LANNEMEZAN</v>
      </c>
      <c r="G222" s="5" t="str">
        <f t="shared" si="33"/>
        <v>CAZARIL</v>
      </c>
      <c r="H222" s="5" t="str">
        <f t="shared" si="34"/>
        <v>LANNEMEZAN</v>
      </c>
      <c r="I222" s="5" t="str">
        <f t="shared" si="27"/>
        <v>225kV</v>
      </c>
      <c r="J222" s="5" t="str">
        <f t="shared" si="28"/>
        <v>3</v>
      </c>
      <c r="K222" s="6">
        <v>11752</v>
      </c>
      <c r="L222" s="7">
        <v>1018</v>
      </c>
      <c r="M222" s="7">
        <v>1117</v>
      </c>
      <c r="N222" s="7">
        <v>1117</v>
      </c>
      <c r="O222" s="7">
        <v>1213</v>
      </c>
      <c r="P222" s="7">
        <v>0.78600000000000003</v>
      </c>
      <c r="Q222" s="7">
        <v>4.7320000000000002</v>
      </c>
      <c r="R222" s="7">
        <v>17.213999999999999</v>
      </c>
      <c r="S222" s="7">
        <v>109.587</v>
      </c>
    </row>
    <row r="223" spans="1:19">
      <c r="A223" s="9" t="s">
        <v>231</v>
      </c>
      <c r="B223" s="5" t="s">
        <v>231</v>
      </c>
      <c r="C223" s="5">
        <f t="shared" si="29"/>
        <v>24</v>
      </c>
      <c r="D223" s="5" t="str">
        <f t="shared" si="30"/>
        <v>LIT 400kV N0 1</v>
      </c>
      <c r="E223" s="5" t="str">
        <f t="shared" si="31"/>
        <v xml:space="preserve"> CAZARIL </v>
      </c>
      <c r="F223" s="5" t="str">
        <f t="shared" si="32"/>
        <v xml:space="preserve"> MARSILLON</v>
      </c>
      <c r="G223" s="5" t="str">
        <f t="shared" si="33"/>
        <v xml:space="preserve">CAZARIL </v>
      </c>
      <c r="H223" s="5" t="str">
        <f t="shared" si="34"/>
        <v>MARSILLON</v>
      </c>
      <c r="I223" s="5" t="str">
        <f t="shared" si="27"/>
        <v>400kV</v>
      </c>
      <c r="J223" s="5" t="str">
        <f t="shared" si="28"/>
        <v>1</v>
      </c>
      <c r="K223" s="6">
        <v>108896</v>
      </c>
      <c r="L223" s="7">
        <v>3316</v>
      </c>
      <c r="M223" s="7">
        <v>3622</v>
      </c>
      <c r="N223" s="7">
        <v>3622</v>
      </c>
      <c r="O223" s="7">
        <v>3780</v>
      </c>
      <c r="P223" s="7">
        <v>2.0960000000000001</v>
      </c>
      <c r="Q223" s="7">
        <v>29.202000000000002</v>
      </c>
      <c r="R223" s="7">
        <v>233.399</v>
      </c>
      <c r="S223" s="7">
        <v>1485.8630000000001</v>
      </c>
    </row>
    <row r="224" spans="1:19">
      <c r="A224" s="9" t="s">
        <v>232</v>
      </c>
      <c r="B224" s="5" t="s">
        <v>232</v>
      </c>
      <c r="C224" s="5">
        <f t="shared" si="29"/>
        <v>24</v>
      </c>
      <c r="D224" s="5" t="str">
        <f t="shared" si="30"/>
        <v>LIT 400kV N0 1</v>
      </c>
      <c r="E224" s="5" t="str">
        <f t="shared" si="31"/>
        <v xml:space="preserve"> CAZARIL </v>
      </c>
      <c r="F224" s="5" t="str">
        <f t="shared" si="32"/>
        <v xml:space="preserve"> VERFEIL</v>
      </c>
      <c r="G224" s="5" t="str">
        <f t="shared" si="33"/>
        <v xml:space="preserve">CAZARIL </v>
      </c>
      <c r="H224" s="5" t="str">
        <f t="shared" si="34"/>
        <v>VERFEIL</v>
      </c>
      <c r="I224" s="5" t="str">
        <f t="shared" si="27"/>
        <v>400kV</v>
      </c>
      <c r="J224" s="5" t="str">
        <f t="shared" si="28"/>
        <v>1</v>
      </c>
      <c r="K224" s="6">
        <v>121162</v>
      </c>
      <c r="L224" s="7">
        <v>3255</v>
      </c>
      <c r="M224" s="7">
        <v>3600</v>
      </c>
      <c r="N224" s="7">
        <v>3600</v>
      </c>
      <c r="O224" s="7">
        <v>3780</v>
      </c>
      <c r="P224" s="7">
        <v>2.4140000000000001</v>
      </c>
      <c r="Q224" s="7">
        <v>32.023000000000003</v>
      </c>
      <c r="R224" s="7">
        <v>263.399</v>
      </c>
      <c r="S224" s="7">
        <v>1676.85</v>
      </c>
    </row>
    <row r="225" spans="1:19">
      <c r="A225" s="9" t="s">
        <v>233</v>
      </c>
      <c r="B225" s="5" t="s">
        <v>233</v>
      </c>
      <c r="C225" s="5">
        <f t="shared" si="29"/>
        <v>23</v>
      </c>
      <c r="D225" s="5" t="str">
        <f t="shared" si="30"/>
        <v>LIT 400kV NO 2</v>
      </c>
      <c r="E225" s="5" t="str">
        <f t="shared" si="31"/>
        <v xml:space="preserve"> CAZARIL</v>
      </c>
      <c r="F225" s="5" t="str">
        <f t="shared" si="32"/>
        <v>MARSILLON</v>
      </c>
      <c r="G225" s="5" t="str">
        <f t="shared" si="33"/>
        <v>CAZARIL</v>
      </c>
      <c r="H225" s="5" t="str">
        <f t="shared" si="34"/>
        <v>MARSILLON</v>
      </c>
      <c r="I225" s="5" t="str">
        <f t="shared" si="27"/>
        <v>400kV</v>
      </c>
      <c r="J225" s="5" t="str">
        <f t="shared" si="28"/>
        <v>2</v>
      </c>
      <c r="K225" s="6">
        <v>108878</v>
      </c>
      <c r="L225" s="7">
        <v>3316</v>
      </c>
      <c r="M225" s="7">
        <v>3622</v>
      </c>
      <c r="N225" s="7">
        <v>3622</v>
      </c>
      <c r="O225" s="7">
        <v>3780</v>
      </c>
      <c r="P225" s="7">
        <v>2.09</v>
      </c>
      <c r="Q225" s="7">
        <v>29.12</v>
      </c>
      <c r="R225" s="7">
        <v>232.72499999999999</v>
      </c>
      <c r="S225" s="7">
        <v>1481.576</v>
      </c>
    </row>
    <row r="226" spans="1:19">
      <c r="A226" s="9" t="s">
        <v>234</v>
      </c>
      <c r="B226" s="5" t="s">
        <v>234</v>
      </c>
      <c r="C226" s="5">
        <f t="shared" si="29"/>
        <v>23</v>
      </c>
      <c r="D226" s="5" t="str">
        <f t="shared" si="30"/>
        <v>LIT 400kV NO 2</v>
      </c>
      <c r="E226" s="5" t="str">
        <f t="shared" si="31"/>
        <v xml:space="preserve"> CAZARIL</v>
      </c>
      <c r="F226" s="5" t="str">
        <f t="shared" si="32"/>
        <v>VERFEIL</v>
      </c>
      <c r="G226" s="5" t="str">
        <f t="shared" si="33"/>
        <v>CAZARIL</v>
      </c>
      <c r="H226" s="5" t="str">
        <f t="shared" si="34"/>
        <v>VERFEIL</v>
      </c>
      <c r="I226" s="5" t="str">
        <f t="shared" si="27"/>
        <v>400kV</v>
      </c>
      <c r="J226" s="5" t="str">
        <f t="shared" si="28"/>
        <v>2</v>
      </c>
      <c r="K226" s="6">
        <v>121130</v>
      </c>
      <c r="L226" s="7">
        <v>3255</v>
      </c>
      <c r="M226" s="7">
        <v>3600</v>
      </c>
      <c r="N226" s="7">
        <v>3600</v>
      </c>
      <c r="O226" s="7">
        <v>3780</v>
      </c>
      <c r="P226" s="7">
        <v>2.4119999999999999</v>
      </c>
      <c r="Q226" s="7">
        <v>32.015000000000001</v>
      </c>
      <c r="R226" s="7">
        <v>264.12700000000001</v>
      </c>
      <c r="S226" s="7">
        <v>1681.4839999999999</v>
      </c>
    </row>
    <row r="227" spans="1:19">
      <c r="A227" s="9" t="s">
        <v>235</v>
      </c>
      <c r="B227" s="5" t="s">
        <v>235</v>
      </c>
      <c r="C227" s="5">
        <f t="shared" si="29"/>
        <v>24</v>
      </c>
      <c r="D227" s="5" t="str">
        <f t="shared" si="30"/>
        <v>LIT 400kV N0 1</v>
      </c>
      <c r="E227" s="5" t="str">
        <f t="shared" si="31"/>
        <v xml:space="preserve"> CHAMBRY </v>
      </c>
      <c r="F227" s="5" t="str">
        <f t="shared" si="32"/>
        <v xml:space="preserve"> MERY-SUR-SEINE</v>
      </c>
      <c r="G227" s="5" t="str">
        <f t="shared" si="33"/>
        <v xml:space="preserve">CHAMBRY </v>
      </c>
      <c r="H227" s="5" t="str">
        <f t="shared" si="34"/>
        <v>MERY-SUR-SEINE</v>
      </c>
      <c r="I227" s="5" t="str">
        <f t="shared" si="27"/>
        <v>400kV</v>
      </c>
      <c r="J227" s="5" t="str">
        <f t="shared" si="28"/>
        <v>1</v>
      </c>
      <c r="K227" s="6">
        <v>93087</v>
      </c>
      <c r="L227" s="7">
        <v>1812</v>
      </c>
      <c r="M227" s="7">
        <v>1988</v>
      </c>
      <c r="N227" s="7">
        <v>1988</v>
      </c>
      <c r="O227" s="7">
        <v>2124</v>
      </c>
      <c r="P227" s="7">
        <v>4.1479999999999997</v>
      </c>
      <c r="Q227" s="7">
        <v>32.015000000000001</v>
      </c>
      <c r="R227" s="7">
        <v>155.33099999999999</v>
      </c>
      <c r="S227" s="7">
        <v>988.87</v>
      </c>
    </row>
    <row r="228" spans="1:19">
      <c r="A228" s="9" t="s">
        <v>236</v>
      </c>
      <c r="B228" s="5" t="s">
        <v>236</v>
      </c>
      <c r="C228" s="5">
        <f t="shared" si="29"/>
        <v>22</v>
      </c>
      <c r="D228" s="5" t="str">
        <f t="shared" si="30"/>
        <v>LIT 225kV N0 1</v>
      </c>
      <c r="E228" s="5" t="str">
        <f t="shared" si="31"/>
        <v xml:space="preserve"> CERGY </v>
      </c>
      <c r="F228" s="5" t="str">
        <f t="shared" si="32"/>
        <v xml:space="preserve"> PLESSIS-GASSOT</v>
      </c>
      <c r="G228" s="5" t="str">
        <f t="shared" si="33"/>
        <v xml:space="preserve">CERGY </v>
      </c>
      <c r="H228" s="5" t="str">
        <f t="shared" si="34"/>
        <v>PLESSIS-GASSOT</v>
      </c>
      <c r="I228" s="5" t="str">
        <f t="shared" si="27"/>
        <v>225kV</v>
      </c>
      <c r="J228" s="5" t="str">
        <f t="shared" si="28"/>
        <v>1</v>
      </c>
      <c r="K228" s="6">
        <v>43020</v>
      </c>
      <c r="L228" s="7">
        <v>520</v>
      </c>
      <c r="M228" s="7">
        <v>782</v>
      </c>
      <c r="N228" s="7">
        <v>782</v>
      </c>
      <c r="O228" s="7">
        <v>998</v>
      </c>
      <c r="P228" s="7">
        <v>1.982</v>
      </c>
      <c r="Q228" s="7">
        <v>17.164999999999999</v>
      </c>
      <c r="R228" s="7">
        <v>62.488999999999997</v>
      </c>
      <c r="S228" s="7">
        <v>397.81799999999998</v>
      </c>
    </row>
    <row r="229" spans="1:19">
      <c r="A229" s="9" t="s">
        <v>237</v>
      </c>
      <c r="B229" s="5" t="s">
        <v>237</v>
      </c>
      <c r="C229" s="5">
        <f t="shared" si="29"/>
        <v>21</v>
      </c>
      <c r="D229" s="5" t="str">
        <f t="shared" si="30"/>
        <v>LIT 225kV N0 1</v>
      </c>
      <c r="E229" s="5" t="str">
        <f t="shared" si="31"/>
        <v xml:space="preserve"> CERGY</v>
      </c>
      <c r="F229" s="5" t="str">
        <f t="shared" si="32"/>
        <v>PORCHEVILLE</v>
      </c>
      <c r="G229" s="5" t="str">
        <f t="shared" si="33"/>
        <v>CERGY</v>
      </c>
      <c r="H229" s="5" t="str">
        <f t="shared" si="34"/>
        <v>PORCHEVILLE</v>
      </c>
      <c r="I229" s="5" t="str">
        <f t="shared" si="27"/>
        <v>225kV</v>
      </c>
      <c r="J229" s="5" t="str">
        <f t="shared" si="28"/>
        <v>1</v>
      </c>
      <c r="K229" s="6">
        <v>27066</v>
      </c>
      <c r="L229" s="7">
        <v>926</v>
      </c>
      <c r="M229" s="7">
        <v>1060</v>
      </c>
      <c r="N229" s="7">
        <v>1060</v>
      </c>
      <c r="O229" s="7">
        <v>1181</v>
      </c>
      <c r="P229" s="7">
        <v>1.6319999999999999</v>
      </c>
      <c r="Q229" s="7">
        <v>10.7</v>
      </c>
      <c r="R229" s="7">
        <v>38.734000000000002</v>
      </c>
      <c r="S229" s="7">
        <v>246.58699999999999</v>
      </c>
    </row>
    <row r="230" spans="1:19">
      <c r="A230" s="9" t="s">
        <v>238</v>
      </c>
      <c r="B230" s="5" t="s">
        <v>238</v>
      </c>
      <c r="C230" s="5">
        <f t="shared" si="29"/>
        <v>21</v>
      </c>
      <c r="D230" s="5" t="str">
        <f t="shared" si="30"/>
        <v>LIT 225kV N0 1</v>
      </c>
      <c r="E230" s="5" t="str">
        <f t="shared" si="31"/>
        <v xml:space="preserve"> CERGY</v>
      </c>
      <c r="F230" s="5" t="str">
        <f t="shared" si="32"/>
        <v>PUISEUX</v>
      </c>
      <c r="G230" s="5" t="str">
        <f t="shared" si="33"/>
        <v>CERGY</v>
      </c>
      <c r="H230" s="5" t="str">
        <f t="shared" si="34"/>
        <v>PUISEUX</v>
      </c>
      <c r="I230" s="5" t="str">
        <f t="shared" si="27"/>
        <v>225kV</v>
      </c>
      <c r="J230" s="5" t="str">
        <f t="shared" si="28"/>
        <v>1</v>
      </c>
      <c r="K230" s="6">
        <v>4670</v>
      </c>
      <c r="L230" s="7">
        <v>1172</v>
      </c>
      <c r="M230" s="7">
        <v>1285</v>
      </c>
      <c r="N230" s="7">
        <v>1285</v>
      </c>
      <c r="O230" s="7">
        <v>1388</v>
      </c>
      <c r="P230" s="7">
        <v>0.28000000000000003</v>
      </c>
      <c r="Q230" s="7">
        <v>1.865</v>
      </c>
      <c r="R230" s="7">
        <v>6.7539999999999996</v>
      </c>
      <c r="S230" s="7">
        <v>42.994999999999997</v>
      </c>
    </row>
    <row r="231" spans="1:19">
      <c r="A231" s="9" t="s">
        <v>239</v>
      </c>
      <c r="B231" s="5" t="s">
        <v>239</v>
      </c>
      <c r="C231" s="5">
        <f t="shared" si="29"/>
        <v>21</v>
      </c>
      <c r="D231" s="5" t="str">
        <f t="shared" si="30"/>
        <v>LIT 400kV N0 1</v>
      </c>
      <c r="E231" s="5" t="str">
        <f t="shared" si="31"/>
        <v xml:space="preserve"> CERGY</v>
      </c>
      <c r="F231" s="5" t="str">
        <f t="shared" si="32"/>
        <v>MEZEROLLES</v>
      </c>
      <c r="G231" s="5" t="str">
        <f t="shared" si="33"/>
        <v>CERGY</v>
      </c>
      <c r="H231" s="5" t="str">
        <f t="shared" si="34"/>
        <v>MEZEROLLES</v>
      </c>
      <c r="I231" s="5" t="str">
        <f t="shared" si="27"/>
        <v>400kV</v>
      </c>
      <c r="J231" s="5" t="str">
        <f t="shared" si="28"/>
        <v>1</v>
      </c>
      <c r="K231" s="6">
        <v>32739</v>
      </c>
      <c r="L231" s="7">
        <v>2200</v>
      </c>
      <c r="M231" s="7">
        <v>2300</v>
      </c>
      <c r="N231" s="7">
        <v>2300</v>
      </c>
      <c r="O231" s="7">
        <v>2400</v>
      </c>
      <c r="P231" s="7">
        <v>0.99099999999999999</v>
      </c>
      <c r="Q231" s="7">
        <v>10.236000000000001</v>
      </c>
      <c r="R231" s="7">
        <v>60.341999999999999</v>
      </c>
      <c r="S231" s="7">
        <v>384.14600000000002</v>
      </c>
    </row>
    <row r="232" spans="1:19">
      <c r="A232" s="9" t="s">
        <v>240</v>
      </c>
      <c r="B232" s="5" t="s">
        <v>240</v>
      </c>
      <c r="C232" s="5">
        <f t="shared" si="29"/>
        <v>21</v>
      </c>
      <c r="D232" s="5" t="str">
        <f t="shared" si="30"/>
        <v>LIT 400kV N0 1</v>
      </c>
      <c r="E232" s="5" t="str">
        <f t="shared" si="31"/>
        <v xml:space="preserve"> CERGY</v>
      </c>
      <c r="F232" s="5" t="str">
        <f t="shared" si="32"/>
        <v>TERRIER</v>
      </c>
      <c r="G232" s="5" t="str">
        <f t="shared" si="33"/>
        <v>CERGY</v>
      </c>
      <c r="H232" s="5" t="str">
        <f t="shared" si="34"/>
        <v>TERRIER</v>
      </c>
      <c r="I232" s="5" t="str">
        <f t="shared" si="27"/>
        <v>400kV</v>
      </c>
      <c r="J232" s="5" t="str">
        <f t="shared" si="28"/>
        <v>1</v>
      </c>
      <c r="K232" s="6">
        <v>28595</v>
      </c>
      <c r="L232" s="7">
        <v>2366</v>
      </c>
      <c r="M232" s="7">
        <v>2596</v>
      </c>
      <c r="N232" s="7">
        <v>2596</v>
      </c>
      <c r="O232" s="7">
        <v>2778</v>
      </c>
      <c r="P232" s="7">
        <v>0.876</v>
      </c>
      <c r="Q232" s="7">
        <v>9.2119999999999997</v>
      </c>
      <c r="R232" s="7">
        <v>51.293999999999997</v>
      </c>
      <c r="S232" s="7">
        <v>326.54899999999998</v>
      </c>
    </row>
    <row r="233" spans="1:19">
      <c r="A233" s="9" t="s">
        <v>241</v>
      </c>
      <c r="B233" s="5" t="s">
        <v>241</v>
      </c>
      <c r="C233" s="5">
        <f t="shared" si="29"/>
        <v>21</v>
      </c>
      <c r="D233" s="5" t="str">
        <f t="shared" si="30"/>
        <v>LIT 400kV N0 2</v>
      </c>
      <c r="E233" s="5" t="str">
        <f t="shared" si="31"/>
        <v xml:space="preserve"> CERGY</v>
      </c>
      <c r="F233" s="5" t="str">
        <f t="shared" si="32"/>
        <v>MEZEROLLES</v>
      </c>
      <c r="G233" s="5" t="str">
        <f t="shared" si="33"/>
        <v>CERGY</v>
      </c>
      <c r="H233" s="5" t="str">
        <f t="shared" si="34"/>
        <v>MEZEROLLES</v>
      </c>
      <c r="I233" s="5" t="str">
        <f t="shared" si="27"/>
        <v>400kV</v>
      </c>
      <c r="J233" s="5" t="str">
        <f t="shared" si="28"/>
        <v>2</v>
      </c>
      <c r="K233" s="6">
        <v>32714</v>
      </c>
      <c r="L233" s="7">
        <v>2200</v>
      </c>
      <c r="M233" s="7">
        <v>2300</v>
      </c>
      <c r="N233" s="7">
        <v>2300</v>
      </c>
      <c r="O233" s="7">
        <v>2400</v>
      </c>
      <c r="P233" s="7">
        <v>0.99</v>
      </c>
      <c r="Q233" s="7">
        <v>10.227</v>
      </c>
      <c r="R233" s="7">
        <v>60.287999999999997</v>
      </c>
      <c r="S233" s="7">
        <v>383.80799999999999</v>
      </c>
    </row>
    <row r="234" spans="1:19">
      <c r="A234" s="9" t="s">
        <v>242</v>
      </c>
      <c r="B234" s="5" t="s">
        <v>242</v>
      </c>
      <c r="C234" s="5">
        <f t="shared" si="29"/>
        <v>21</v>
      </c>
      <c r="D234" s="5" t="str">
        <f t="shared" si="30"/>
        <v>LIT 400kV N0 2</v>
      </c>
      <c r="E234" s="5" t="str">
        <f t="shared" si="31"/>
        <v xml:space="preserve"> CERGY</v>
      </c>
      <c r="F234" s="5" t="str">
        <f t="shared" si="32"/>
        <v>TERRIER</v>
      </c>
      <c r="G234" s="5" t="str">
        <f t="shared" si="33"/>
        <v>CERGY</v>
      </c>
      <c r="H234" s="5" t="str">
        <f t="shared" si="34"/>
        <v>TERRIER</v>
      </c>
      <c r="I234" s="5" t="str">
        <f t="shared" si="27"/>
        <v>400kV</v>
      </c>
      <c r="J234" s="5" t="str">
        <f t="shared" si="28"/>
        <v>2</v>
      </c>
      <c r="K234" s="6">
        <v>28712</v>
      </c>
      <c r="L234" s="7">
        <v>2366</v>
      </c>
      <c r="M234" s="7">
        <v>2596</v>
      </c>
      <c r="N234" s="7">
        <v>2596</v>
      </c>
      <c r="O234" s="7">
        <v>2778</v>
      </c>
      <c r="P234" s="7">
        <v>0.879</v>
      </c>
      <c r="Q234" s="7">
        <v>9.2530000000000001</v>
      </c>
      <c r="R234" s="7">
        <v>51.485999999999997</v>
      </c>
      <c r="S234" s="7">
        <v>327.76799999999997</v>
      </c>
    </row>
    <row r="235" spans="1:19">
      <c r="A235" s="9" t="s">
        <v>243</v>
      </c>
      <c r="B235" s="5" t="s">
        <v>243</v>
      </c>
      <c r="C235" s="5">
        <f t="shared" si="29"/>
        <v>22</v>
      </c>
      <c r="D235" s="5" t="str">
        <f t="shared" si="30"/>
        <v>LIT 225kV NO 1</v>
      </c>
      <c r="E235" s="5" t="str">
        <f t="shared" si="31"/>
        <v xml:space="preserve"> CERNAY</v>
      </c>
      <c r="F235" s="5" t="str">
        <f t="shared" si="32"/>
        <v>VESLE</v>
      </c>
      <c r="G235" s="5" t="str">
        <f t="shared" si="33"/>
        <v>CERNAY</v>
      </c>
      <c r="H235" s="5" t="str">
        <f t="shared" si="34"/>
        <v>VESLE</v>
      </c>
      <c r="I235" s="5" t="str">
        <f t="shared" si="27"/>
        <v>225kV</v>
      </c>
      <c r="J235" s="5" t="str">
        <f t="shared" si="28"/>
        <v>1</v>
      </c>
      <c r="K235" s="6">
        <v>17550</v>
      </c>
      <c r="L235" s="7">
        <v>1172</v>
      </c>
      <c r="M235" s="7">
        <v>1285</v>
      </c>
      <c r="N235" s="7">
        <v>1285</v>
      </c>
      <c r="O235" s="7">
        <v>1388</v>
      </c>
      <c r="P235" s="7">
        <v>1.0509999999999999</v>
      </c>
      <c r="Q235" s="7">
        <v>7.0060000000000002</v>
      </c>
      <c r="R235" s="7">
        <v>25.311</v>
      </c>
      <c r="S235" s="7">
        <v>161.13800000000001</v>
      </c>
    </row>
    <row r="236" spans="1:19">
      <c r="A236" s="9" t="s">
        <v>244</v>
      </c>
      <c r="B236" s="5" t="s">
        <v>244</v>
      </c>
      <c r="C236" s="5">
        <f t="shared" si="29"/>
        <v>22</v>
      </c>
      <c r="D236" s="5" t="str">
        <f t="shared" si="30"/>
        <v>LIT 225kV NO 2</v>
      </c>
      <c r="E236" s="5" t="str">
        <f t="shared" si="31"/>
        <v xml:space="preserve"> CERNAY</v>
      </c>
      <c r="F236" s="5" t="str">
        <f t="shared" si="32"/>
        <v>VESLE</v>
      </c>
      <c r="G236" s="5" t="str">
        <f t="shared" si="33"/>
        <v>CERNAY</v>
      </c>
      <c r="H236" s="5" t="str">
        <f t="shared" si="34"/>
        <v>VESLE</v>
      </c>
      <c r="I236" s="5" t="str">
        <f t="shared" si="27"/>
        <v>225kV</v>
      </c>
      <c r="J236" s="5" t="str">
        <f t="shared" si="28"/>
        <v>2</v>
      </c>
      <c r="K236" s="6">
        <v>17550</v>
      </c>
      <c r="L236" s="7">
        <v>1172</v>
      </c>
      <c r="M236" s="7">
        <v>1285</v>
      </c>
      <c r="N236" s="7">
        <v>1285</v>
      </c>
      <c r="O236" s="7">
        <v>1388</v>
      </c>
      <c r="P236" s="7">
        <v>1.0509999999999999</v>
      </c>
      <c r="Q236" s="7">
        <v>7.0060000000000002</v>
      </c>
      <c r="R236" s="7">
        <v>25.317</v>
      </c>
      <c r="S236" s="7">
        <v>161.172</v>
      </c>
    </row>
    <row r="237" spans="1:19">
      <c r="A237" s="9" t="s">
        <v>245</v>
      </c>
      <c r="B237" s="5" t="s">
        <v>245</v>
      </c>
      <c r="C237" s="5">
        <f t="shared" si="29"/>
        <v>32</v>
      </c>
      <c r="D237" s="5" t="str">
        <f t="shared" si="30"/>
        <v>LIT 225kV NO 1</v>
      </c>
      <c r="E237" s="5" t="str">
        <f t="shared" si="31"/>
        <v xml:space="preserve"> CHABOSSIERE (LA)</v>
      </c>
      <c r="F237" s="5" t="str">
        <f t="shared" si="32"/>
        <v>CHEVIRE</v>
      </c>
      <c r="G237" s="5" t="str">
        <f t="shared" si="33"/>
        <v>CHABOSSIERE (LA)</v>
      </c>
      <c r="H237" s="5" t="str">
        <f t="shared" si="34"/>
        <v>CHEVIRE</v>
      </c>
      <c r="I237" s="5" t="str">
        <f t="shared" si="27"/>
        <v>225kV</v>
      </c>
      <c r="J237" s="5" t="str">
        <f t="shared" si="28"/>
        <v>1</v>
      </c>
      <c r="K237" s="6">
        <v>7334</v>
      </c>
      <c r="L237" s="7">
        <v>1249</v>
      </c>
      <c r="M237" s="7">
        <v>1337</v>
      </c>
      <c r="N237" s="7">
        <v>1337</v>
      </c>
      <c r="O237" s="7">
        <v>1432</v>
      </c>
      <c r="P237" s="7">
        <v>0.42199999999999999</v>
      </c>
      <c r="Q237" s="7">
        <v>2.86</v>
      </c>
      <c r="R237" s="7">
        <v>10.548999999999999</v>
      </c>
      <c r="S237" s="7">
        <v>67.156999999999996</v>
      </c>
    </row>
    <row r="238" spans="1:19">
      <c r="A238" s="9" t="s">
        <v>246</v>
      </c>
      <c r="B238" s="5" t="s">
        <v>246</v>
      </c>
      <c r="C238" s="5">
        <f t="shared" si="29"/>
        <v>32</v>
      </c>
      <c r="D238" s="5" t="str">
        <f t="shared" si="30"/>
        <v>LIT 225kV NO 1</v>
      </c>
      <c r="E238" s="5" t="str">
        <f t="shared" si="31"/>
        <v xml:space="preserve"> CHABOSSIERE (LA)</v>
      </c>
      <c r="F238" s="5" t="str">
        <f t="shared" si="32"/>
        <v>CORDEMAIS-POSTE</v>
      </c>
      <c r="G238" s="5" t="str">
        <f t="shared" si="33"/>
        <v>CHABOSSIERE (LA)</v>
      </c>
      <c r="H238" s="5" t="str">
        <f t="shared" si="34"/>
        <v>CORDEMAIS-POSTE</v>
      </c>
      <c r="I238" s="5" t="str">
        <f t="shared" si="27"/>
        <v>225kV</v>
      </c>
      <c r="J238" s="5" t="str">
        <f t="shared" si="28"/>
        <v>1</v>
      </c>
      <c r="K238" s="6">
        <v>19522</v>
      </c>
      <c r="L238" s="7">
        <v>1249</v>
      </c>
      <c r="M238" s="7">
        <v>1337</v>
      </c>
      <c r="N238" s="7">
        <v>1337</v>
      </c>
      <c r="O238" s="7">
        <v>1432</v>
      </c>
      <c r="P238" s="7">
        <v>1.1140000000000001</v>
      </c>
      <c r="Q238" s="7">
        <v>7.5359999999999996</v>
      </c>
      <c r="R238" s="7">
        <v>27.920999999999999</v>
      </c>
      <c r="S238" s="7">
        <v>177.749</v>
      </c>
    </row>
    <row r="239" spans="1:19">
      <c r="A239" s="9" t="s">
        <v>247</v>
      </c>
      <c r="B239" s="5" t="s">
        <v>247</v>
      </c>
      <c r="C239" s="5">
        <f t="shared" si="29"/>
        <v>30</v>
      </c>
      <c r="D239" s="5" t="str">
        <f t="shared" si="30"/>
        <v>LIT 400kV N0 1</v>
      </c>
      <c r="E239" s="5" t="str">
        <f t="shared" si="31"/>
        <v xml:space="preserve"> CHAFFARD (LE) </v>
      </c>
      <c r="F239" s="5" t="str">
        <f t="shared" si="32"/>
        <v xml:space="preserve"> COULANGE</v>
      </c>
      <c r="G239" s="5" t="str">
        <f t="shared" si="33"/>
        <v xml:space="preserve">CHAFFARD (LE) </v>
      </c>
      <c r="H239" s="5" t="str">
        <f t="shared" si="34"/>
        <v>COULANGE</v>
      </c>
      <c r="I239" s="5" t="str">
        <f t="shared" si="27"/>
        <v>400kV</v>
      </c>
      <c r="J239" s="5" t="str">
        <f t="shared" si="28"/>
        <v>1</v>
      </c>
      <c r="K239" s="6">
        <v>137425</v>
      </c>
      <c r="L239" s="7">
        <v>3465</v>
      </c>
      <c r="M239" s="7">
        <v>3544</v>
      </c>
      <c r="N239" s="7">
        <v>3544</v>
      </c>
      <c r="O239" s="7">
        <v>3575</v>
      </c>
      <c r="P239" s="7">
        <v>4.1539999999999999</v>
      </c>
      <c r="Q239" s="7">
        <v>41.628999999999998</v>
      </c>
      <c r="R239" s="7">
        <v>259.52600000000001</v>
      </c>
      <c r="S239" s="7">
        <v>1652.193</v>
      </c>
    </row>
    <row r="240" spans="1:19">
      <c r="A240" s="9" t="s">
        <v>248</v>
      </c>
      <c r="B240" s="5" t="s">
        <v>248</v>
      </c>
      <c r="C240" s="5">
        <f t="shared" si="29"/>
        <v>30</v>
      </c>
      <c r="D240" s="5" t="str">
        <f t="shared" si="30"/>
        <v>LIT 400kV N0 1</v>
      </c>
      <c r="E240" s="5" t="str">
        <f t="shared" si="31"/>
        <v xml:space="preserve"> CHAFFARD (LE) </v>
      </c>
      <c r="F240" s="5" t="str">
        <f t="shared" si="32"/>
        <v xml:space="preserve"> CHAMPAGNIER</v>
      </c>
      <c r="G240" s="5" t="str">
        <f t="shared" si="33"/>
        <v xml:space="preserve">CHAFFARD (LE) </v>
      </c>
      <c r="H240" s="5" t="str">
        <f t="shared" si="34"/>
        <v>CHAMPAGNIER</v>
      </c>
      <c r="I240" s="5" t="str">
        <f t="shared" si="27"/>
        <v>400kV</v>
      </c>
      <c r="J240" s="5" t="str">
        <f t="shared" si="28"/>
        <v>1</v>
      </c>
      <c r="K240" s="6">
        <v>104135</v>
      </c>
      <c r="L240" s="7">
        <v>2110</v>
      </c>
      <c r="M240" s="7">
        <v>2246</v>
      </c>
      <c r="N240" s="7">
        <v>2246</v>
      </c>
      <c r="O240" s="7">
        <v>2382</v>
      </c>
      <c r="P240" s="7">
        <v>3.1589999999999998</v>
      </c>
      <c r="Q240" s="7">
        <v>34.991999999999997</v>
      </c>
      <c r="R240" s="7">
        <v>181.14699999999999</v>
      </c>
      <c r="S240" s="7">
        <v>1153.2159999999999</v>
      </c>
    </row>
    <row r="241" spans="1:19">
      <c r="A241" s="9" t="s">
        <v>249</v>
      </c>
      <c r="B241" s="5" t="s">
        <v>249</v>
      </c>
      <c r="C241" s="5">
        <f t="shared" si="29"/>
        <v>30</v>
      </c>
      <c r="D241" s="5" t="str">
        <f t="shared" si="30"/>
        <v>LIT 400kV N0 1</v>
      </c>
      <c r="E241" s="5" t="str">
        <f t="shared" si="31"/>
        <v xml:space="preserve"> CHAFFARD (LE) </v>
      </c>
      <c r="F241" s="5" t="str">
        <f t="shared" si="32"/>
        <v xml:space="preserve"> GRANDE-ILE</v>
      </c>
      <c r="G241" s="5" t="str">
        <f t="shared" si="33"/>
        <v xml:space="preserve">CHAFFARD (LE) </v>
      </c>
      <c r="H241" s="5" t="str">
        <f t="shared" si="34"/>
        <v>GRANDE-ILE</v>
      </c>
      <c r="I241" s="5" t="str">
        <f t="shared" si="27"/>
        <v>400kV</v>
      </c>
      <c r="J241" s="5" t="str">
        <f t="shared" si="28"/>
        <v>1</v>
      </c>
      <c r="K241" s="6">
        <v>75696</v>
      </c>
      <c r="L241" s="7">
        <v>3465</v>
      </c>
      <c r="M241" s="7">
        <v>3622</v>
      </c>
      <c r="N241" s="7">
        <v>3622</v>
      </c>
      <c r="O241" s="7">
        <v>3780</v>
      </c>
      <c r="P241" s="7">
        <v>1.44</v>
      </c>
      <c r="Q241" s="7">
        <v>20.469000000000001</v>
      </c>
      <c r="R241" s="7">
        <v>160.81399999999999</v>
      </c>
      <c r="S241" s="7">
        <v>1023.776</v>
      </c>
    </row>
    <row r="242" spans="1:19">
      <c r="A242" s="9" t="s">
        <v>250</v>
      </c>
      <c r="B242" s="5" t="s">
        <v>250</v>
      </c>
      <c r="C242" s="5">
        <f t="shared" si="29"/>
        <v>30</v>
      </c>
      <c r="D242" s="5" t="str">
        <f t="shared" si="30"/>
        <v>LIT 400kV N0 1</v>
      </c>
      <c r="E242" s="5" t="str">
        <f t="shared" si="31"/>
        <v xml:space="preserve"> CHAFFARD (LE) </v>
      </c>
      <c r="F242" s="5" t="str">
        <f t="shared" si="32"/>
        <v xml:space="preserve"> MIONS</v>
      </c>
      <c r="G242" s="5" t="str">
        <f t="shared" si="33"/>
        <v xml:space="preserve">CHAFFARD (LE) </v>
      </c>
      <c r="H242" s="5" t="str">
        <f t="shared" si="34"/>
        <v>MIONS</v>
      </c>
      <c r="I242" s="5" t="str">
        <f t="shared" si="27"/>
        <v>400kV</v>
      </c>
      <c r="J242" s="5" t="str">
        <f t="shared" si="28"/>
        <v>1</v>
      </c>
      <c r="K242" s="6">
        <v>12222</v>
      </c>
      <c r="L242" s="7">
        <v>1764</v>
      </c>
      <c r="M242" s="7">
        <v>1876</v>
      </c>
      <c r="N242" s="7">
        <v>1876</v>
      </c>
      <c r="O242" s="7">
        <v>1988</v>
      </c>
      <c r="P242" s="7">
        <v>0.54300000000000004</v>
      </c>
      <c r="Q242" s="7">
        <v>4.1740000000000004</v>
      </c>
      <c r="R242" s="7">
        <v>20.6</v>
      </c>
      <c r="S242" s="7">
        <v>131.14400000000001</v>
      </c>
    </row>
    <row r="243" spans="1:19">
      <c r="A243" s="9" t="s">
        <v>251</v>
      </c>
      <c r="B243" s="5" t="s">
        <v>251</v>
      </c>
      <c r="C243" s="5">
        <f t="shared" si="29"/>
        <v>30</v>
      </c>
      <c r="D243" s="5" t="str">
        <f t="shared" si="30"/>
        <v>LIT 400kV N0 1</v>
      </c>
      <c r="E243" s="5" t="str">
        <f t="shared" si="31"/>
        <v xml:space="preserve"> CHAFFARD (LE) </v>
      </c>
      <c r="F243" s="5" t="str">
        <f t="shared" si="32"/>
        <v xml:space="preserve"> PIVOZ-CORDIER</v>
      </c>
      <c r="G243" s="5" t="str">
        <f t="shared" si="33"/>
        <v xml:space="preserve">CHAFFARD (LE) </v>
      </c>
      <c r="H243" s="5" t="str">
        <f t="shared" si="34"/>
        <v>PIVOZ-CORDIER</v>
      </c>
      <c r="I243" s="5" t="str">
        <f t="shared" si="27"/>
        <v>400kV</v>
      </c>
      <c r="J243" s="5" t="str">
        <f t="shared" si="28"/>
        <v>1</v>
      </c>
      <c r="K243" s="6">
        <v>46957</v>
      </c>
      <c r="L243" s="7">
        <v>2300</v>
      </c>
      <c r="M243" s="7">
        <v>2450</v>
      </c>
      <c r="N243" s="7">
        <v>2450</v>
      </c>
      <c r="O243" s="7">
        <v>2600</v>
      </c>
      <c r="P243" s="7">
        <v>1.409</v>
      </c>
      <c r="Q243" s="7">
        <v>14.276</v>
      </c>
      <c r="R243" s="7">
        <v>88.489000000000004</v>
      </c>
      <c r="S243" s="7">
        <v>563.33699999999999</v>
      </c>
    </row>
    <row r="244" spans="1:19">
      <c r="A244" s="9" t="s">
        <v>252</v>
      </c>
      <c r="B244" s="5" t="s">
        <v>1750</v>
      </c>
      <c r="C244" s="5">
        <f t="shared" si="29"/>
        <v>30</v>
      </c>
      <c r="D244" s="5" t="str">
        <f t="shared" si="30"/>
        <v>LIT 400kV N0 1</v>
      </c>
      <c r="E244" s="5" t="str">
        <f t="shared" si="31"/>
        <v xml:space="preserve"> CHAFFARD (LE) </v>
      </c>
      <c r="F244" s="5" t="str">
        <f t="shared" si="32"/>
        <v xml:space="preserve"> ST VULBAS-OUEST</v>
      </c>
      <c r="G244" s="5" t="str">
        <f t="shared" si="33"/>
        <v xml:space="preserve">CHAFFARD (LE) </v>
      </c>
      <c r="H244" s="5" t="str">
        <f t="shared" si="34"/>
        <v>ST VULBAS-OUEST</v>
      </c>
      <c r="I244" s="5" t="str">
        <f t="shared" si="27"/>
        <v>400kV</v>
      </c>
      <c r="J244" s="5" t="str">
        <f t="shared" si="28"/>
        <v>1</v>
      </c>
      <c r="K244" s="6">
        <v>18713</v>
      </c>
      <c r="L244" s="7">
        <v>2300</v>
      </c>
      <c r="M244" s="7">
        <v>2400</v>
      </c>
      <c r="N244" s="7">
        <v>2400</v>
      </c>
      <c r="O244" s="7">
        <v>2400</v>
      </c>
      <c r="P244" s="7">
        <v>0.56200000000000006</v>
      </c>
      <c r="Q244" s="7">
        <v>5.7050000000000001</v>
      </c>
      <c r="R244" s="7">
        <v>35.186999999999998</v>
      </c>
      <c r="S244" s="7">
        <v>224.00899999999999</v>
      </c>
    </row>
    <row r="245" spans="1:19">
      <c r="A245" s="9" t="s">
        <v>253</v>
      </c>
      <c r="B245" s="5" t="s">
        <v>253</v>
      </c>
      <c r="C245" s="5">
        <f t="shared" si="29"/>
        <v>29</v>
      </c>
      <c r="D245" s="5" t="str">
        <f t="shared" si="30"/>
        <v>LIT 400kV NO 2</v>
      </c>
      <c r="E245" s="5" t="str">
        <f t="shared" si="31"/>
        <v xml:space="preserve"> CHAFFARD (LE)</v>
      </c>
      <c r="F245" s="5" t="str">
        <f t="shared" si="32"/>
        <v>CHAMPAGNIER</v>
      </c>
      <c r="G245" s="5" t="str">
        <f t="shared" si="33"/>
        <v>CHAFFARD (LE)</v>
      </c>
      <c r="H245" s="5" t="str">
        <f t="shared" si="34"/>
        <v>CHAMPAGNIER</v>
      </c>
      <c r="I245" s="5" t="str">
        <f t="shared" si="27"/>
        <v>400kV</v>
      </c>
      <c r="J245" s="5" t="str">
        <f t="shared" si="28"/>
        <v>2</v>
      </c>
      <c r="K245" s="6">
        <v>84001</v>
      </c>
      <c r="L245" s="7">
        <v>2110</v>
      </c>
      <c r="M245" s="7">
        <v>2246</v>
      </c>
      <c r="N245" s="7">
        <v>2246</v>
      </c>
      <c r="O245" s="7">
        <v>2382</v>
      </c>
      <c r="P245" s="7">
        <v>2.2559999999999998</v>
      </c>
      <c r="Q245" s="7">
        <v>27.609000000000002</v>
      </c>
      <c r="R245" s="7">
        <v>148.14099999999999</v>
      </c>
      <c r="S245" s="7">
        <v>943.09199999999998</v>
      </c>
    </row>
    <row r="246" spans="1:19">
      <c r="A246" s="9" t="s">
        <v>254</v>
      </c>
      <c r="B246" s="5" t="s">
        <v>254</v>
      </c>
      <c r="C246" s="5">
        <f t="shared" si="29"/>
        <v>29</v>
      </c>
      <c r="D246" s="5" t="str">
        <f t="shared" si="30"/>
        <v>LIT 400kV NO 2</v>
      </c>
      <c r="E246" s="5" t="str">
        <f t="shared" si="31"/>
        <v xml:space="preserve"> CHAFFARD (LE)</v>
      </c>
      <c r="F246" s="5" t="str">
        <f t="shared" si="32"/>
        <v>GRANDE-ILE</v>
      </c>
      <c r="G246" s="5" t="str">
        <f t="shared" si="33"/>
        <v>CHAFFARD (LE)</v>
      </c>
      <c r="H246" s="5" t="str">
        <f t="shared" si="34"/>
        <v>GRANDE-ILE</v>
      </c>
      <c r="I246" s="5" t="str">
        <f t="shared" si="27"/>
        <v>400kV</v>
      </c>
      <c r="J246" s="5" t="str">
        <f t="shared" si="28"/>
        <v>2</v>
      </c>
      <c r="K246" s="6">
        <v>75759</v>
      </c>
      <c r="L246" s="7">
        <v>3465</v>
      </c>
      <c r="M246" s="7">
        <v>3622</v>
      </c>
      <c r="N246" s="7">
        <v>3622</v>
      </c>
      <c r="O246" s="7">
        <v>3780</v>
      </c>
      <c r="P246" s="7">
        <v>1.4410000000000001</v>
      </c>
      <c r="Q246" s="7">
        <v>20.472000000000001</v>
      </c>
      <c r="R246" s="7">
        <v>160.81299999999999</v>
      </c>
      <c r="S246" s="7">
        <v>1023.765</v>
      </c>
    </row>
    <row r="247" spans="1:19">
      <c r="A247" s="9" t="s">
        <v>255</v>
      </c>
      <c r="B247" s="5" t="s">
        <v>255</v>
      </c>
      <c r="C247" s="5">
        <f t="shared" si="29"/>
        <v>29</v>
      </c>
      <c r="D247" s="5" t="str">
        <f t="shared" si="30"/>
        <v>LIT 400kV NO 2</v>
      </c>
      <c r="E247" s="5" t="str">
        <f t="shared" si="31"/>
        <v xml:space="preserve"> CHAFFARD (LE)</v>
      </c>
      <c r="F247" s="5" t="str">
        <f t="shared" si="32"/>
        <v>MIONS</v>
      </c>
      <c r="G247" s="5" t="str">
        <f t="shared" si="33"/>
        <v>CHAFFARD (LE)</v>
      </c>
      <c r="H247" s="5" t="str">
        <f t="shared" si="34"/>
        <v>MIONS</v>
      </c>
      <c r="I247" s="5" t="str">
        <f t="shared" si="27"/>
        <v>400kV</v>
      </c>
      <c r="J247" s="5" t="str">
        <f t="shared" si="28"/>
        <v>2</v>
      </c>
      <c r="K247" s="6">
        <v>13304</v>
      </c>
      <c r="L247" s="7">
        <v>2200</v>
      </c>
      <c r="M247" s="7">
        <v>2300</v>
      </c>
      <c r="N247" s="7">
        <v>2300</v>
      </c>
      <c r="O247" s="7">
        <v>2400</v>
      </c>
      <c r="P247" s="7">
        <v>0.28799999999999998</v>
      </c>
      <c r="Q247" s="7">
        <v>3.6869999999999998</v>
      </c>
      <c r="R247" s="7">
        <v>29.338999999999999</v>
      </c>
      <c r="S247" s="7">
        <v>186.77799999999999</v>
      </c>
    </row>
    <row r="248" spans="1:19">
      <c r="A248" s="9" t="s">
        <v>256</v>
      </c>
      <c r="B248" s="5" t="s">
        <v>256</v>
      </c>
      <c r="C248" s="5">
        <f t="shared" si="29"/>
        <v>29</v>
      </c>
      <c r="D248" s="5" t="str">
        <f t="shared" si="30"/>
        <v>LIT 400kV NO 2</v>
      </c>
      <c r="E248" s="5" t="str">
        <f t="shared" si="31"/>
        <v xml:space="preserve"> CHAFFARD (LE)</v>
      </c>
      <c r="F248" s="5" t="str">
        <f t="shared" si="32"/>
        <v>PIVOZ-CORDIER</v>
      </c>
      <c r="G248" s="5" t="str">
        <f t="shared" si="33"/>
        <v>CHAFFARD (LE)</v>
      </c>
      <c r="H248" s="5" t="str">
        <f t="shared" si="34"/>
        <v>PIVOZ-CORDIER</v>
      </c>
      <c r="I248" s="5" t="str">
        <f t="shared" si="27"/>
        <v>400kV</v>
      </c>
      <c r="J248" s="5" t="str">
        <f t="shared" si="28"/>
        <v>2</v>
      </c>
      <c r="K248" s="6">
        <v>46957</v>
      </c>
      <c r="L248" s="7">
        <v>2300</v>
      </c>
      <c r="M248" s="7">
        <v>2450</v>
      </c>
      <c r="N248" s="7">
        <v>2450</v>
      </c>
      <c r="O248" s="7">
        <v>2600</v>
      </c>
      <c r="P248" s="7">
        <v>1.409</v>
      </c>
      <c r="Q248" s="7">
        <v>14.282999999999999</v>
      </c>
      <c r="R248" s="7">
        <v>88.528999999999996</v>
      </c>
      <c r="S248" s="7">
        <v>563.59</v>
      </c>
    </row>
    <row r="249" spans="1:19">
      <c r="A249" s="9" t="s">
        <v>257</v>
      </c>
      <c r="B249" s="5" t="s">
        <v>1751</v>
      </c>
      <c r="C249" s="5">
        <f t="shared" si="29"/>
        <v>29</v>
      </c>
      <c r="D249" s="5" t="str">
        <f t="shared" si="30"/>
        <v>LIT 400kV NO 2</v>
      </c>
      <c r="E249" s="5" t="str">
        <f t="shared" si="31"/>
        <v xml:space="preserve"> CHAFFARD (LE)</v>
      </c>
      <c r="F249" s="5" t="str">
        <f t="shared" si="32"/>
        <v>ST VULBAS-OUEST</v>
      </c>
      <c r="G249" s="5" t="str">
        <f t="shared" si="33"/>
        <v>CHAFFARD (LE)</v>
      </c>
      <c r="H249" s="5" t="str">
        <f t="shared" si="34"/>
        <v>ST VULBAS-OUEST</v>
      </c>
      <c r="I249" s="5" t="str">
        <f t="shared" si="27"/>
        <v>400kV</v>
      </c>
      <c r="J249" s="5" t="str">
        <f t="shared" si="28"/>
        <v>2</v>
      </c>
      <c r="K249" s="6">
        <v>18722</v>
      </c>
      <c r="L249" s="7">
        <v>2300</v>
      </c>
      <c r="M249" s="7">
        <v>2400</v>
      </c>
      <c r="N249" s="7">
        <v>2400</v>
      </c>
      <c r="O249" s="7">
        <v>2400</v>
      </c>
      <c r="P249" s="7">
        <v>0.56200000000000006</v>
      </c>
      <c r="Q249" s="7">
        <v>5.71</v>
      </c>
      <c r="R249" s="7">
        <v>35.195</v>
      </c>
      <c r="S249" s="7">
        <v>224.05799999999999</v>
      </c>
    </row>
    <row r="250" spans="1:19">
      <c r="A250" s="9" t="s">
        <v>258</v>
      </c>
      <c r="B250" s="5" t="s">
        <v>1752</v>
      </c>
      <c r="C250" s="5">
        <f t="shared" si="29"/>
        <v>30</v>
      </c>
      <c r="D250" s="5" t="str">
        <f t="shared" si="30"/>
        <v>LIT 400kV N0 3</v>
      </c>
      <c r="E250" s="5" t="str">
        <f t="shared" si="31"/>
        <v xml:space="preserve"> CHAFFARD (LE) </v>
      </c>
      <c r="F250" s="5" t="str">
        <f t="shared" si="32"/>
        <v xml:space="preserve"> ST VULBAS-OUEST</v>
      </c>
      <c r="G250" s="5" t="str">
        <f t="shared" si="33"/>
        <v xml:space="preserve">CHAFFARD (LE) </v>
      </c>
      <c r="H250" s="5" t="str">
        <f t="shared" si="34"/>
        <v>ST VULBAS-OUEST</v>
      </c>
      <c r="I250" s="5" t="str">
        <f t="shared" si="27"/>
        <v>400kV</v>
      </c>
      <c r="J250" s="5" t="str">
        <f t="shared" si="28"/>
        <v>3</v>
      </c>
      <c r="K250" s="6">
        <v>18962</v>
      </c>
      <c r="L250" s="7">
        <v>2300</v>
      </c>
      <c r="M250" s="7">
        <v>2400</v>
      </c>
      <c r="N250" s="7">
        <v>2400</v>
      </c>
      <c r="O250" s="7">
        <v>2400</v>
      </c>
      <c r="P250" s="7">
        <v>0.56899999999999995</v>
      </c>
      <c r="Q250" s="7">
        <v>5.7839999999999998</v>
      </c>
      <c r="R250" s="7">
        <v>35.643000000000001</v>
      </c>
      <c r="S250" s="7">
        <v>226.91200000000001</v>
      </c>
    </row>
    <row r="251" spans="1:19">
      <c r="A251" s="9" t="s">
        <v>259</v>
      </c>
      <c r="B251" s="5" t="s">
        <v>1753</v>
      </c>
      <c r="C251" s="5">
        <f t="shared" si="29"/>
        <v>30</v>
      </c>
      <c r="D251" s="5" t="str">
        <f t="shared" si="30"/>
        <v>LIT 400kV N0 4</v>
      </c>
      <c r="E251" s="5" t="str">
        <f t="shared" si="31"/>
        <v xml:space="preserve"> CHAFFARD (LE) </v>
      </c>
      <c r="F251" s="5" t="str">
        <f t="shared" si="32"/>
        <v xml:space="preserve"> ST VULBAS-OUEST</v>
      </c>
      <c r="G251" s="5" t="str">
        <f t="shared" si="33"/>
        <v xml:space="preserve">CHAFFARD (LE) </v>
      </c>
      <c r="H251" s="5" t="str">
        <f t="shared" si="34"/>
        <v>ST VULBAS-OUEST</v>
      </c>
      <c r="I251" s="5" t="str">
        <f t="shared" si="27"/>
        <v>400kV</v>
      </c>
      <c r="J251" s="5" t="str">
        <f t="shared" si="28"/>
        <v>4</v>
      </c>
      <c r="K251" s="6">
        <v>18944</v>
      </c>
      <c r="L251" s="7">
        <v>2300</v>
      </c>
      <c r="M251" s="7">
        <v>2450</v>
      </c>
      <c r="N251" s="7">
        <v>2450</v>
      </c>
      <c r="O251" s="7">
        <v>2600</v>
      </c>
      <c r="P251" s="7">
        <v>0.56899999999999995</v>
      </c>
      <c r="Q251" s="7">
        <v>5.7779999999999996</v>
      </c>
      <c r="R251" s="7">
        <v>35.615000000000002</v>
      </c>
      <c r="S251" s="7">
        <v>226.73400000000001</v>
      </c>
    </row>
    <row r="252" spans="1:19">
      <c r="A252" s="9" t="s">
        <v>260</v>
      </c>
      <c r="B252" s="5" t="s">
        <v>260</v>
      </c>
      <c r="C252" s="5">
        <f t="shared" si="29"/>
        <v>23</v>
      </c>
      <c r="D252" s="5" t="str">
        <f t="shared" si="30"/>
        <v>LIT 225kV NO 1</v>
      </c>
      <c r="E252" s="5" t="str">
        <f t="shared" si="31"/>
        <v xml:space="preserve"> CHAINGY</v>
      </c>
      <c r="F252" s="5" t="str">
        <f t="shared" si="32"/>
        <v>DAMBRON</v>
      </c>
      <c r="G252" s="5" t="str">
        <f t="shared" si="33"/>
        <v>CHAINGY</v>
      </c>
      <c r="H252" s="5" t="str">
        <f t="shared" si="34"/>
        <v>DAMBRON</v>
      </c>
      <c r="I252" s="5" t="str">
        <f t="shared" si="27"/>
        <v>225kV</v>
      </c>
      <c r="J252" s="5" t="str">
        <f t="shared" si="28"/>
        <v>1</v>
      </c>
      <c r="K252" s="6">
        <v>26338</v>
      </c>
      <c r="L252" s="7">
        <v>888</v>
      </c>
      <c r="M252" s="7">
        <v>983</v>
      </c>
      <c r="N252" s="7">
        <v>983</v>
      </c>
      <c r="O252" s="7">
        <v>1042</v>
      </c>
      <c r="P252" s="7">
        <v>1.5720000000000001</v>
      </c>
      <c r="Q252" s="7">
        <v>10.561</v>
      </c>
      <c r="R252" s="7">
        <v>37.292999999999999</v>
      </c>
      <c r="S252" s="7">
        <v>237.417</v>
      </c>
    </row>
    <row r="253" spans="1:19">
      <c r="A253" s="9" t="s">
        <v>261</v>
      </c>
      <c r="B253" s="5" t="s">
        <v>261</v>
      </c>
      <c r="C253" s="5">
        <f t="shared" si="29"/>
        <v>24</v>
      </c>
      <c r="D253" s="5" t="str">
        <f t="shared" si="30"/>
        <v>LIT 225kV N0 2</v>
      </c>
      <c r="E253" s="5" t="str">
        <f t="shared" si="31"/>
        <v xml:space="preserve"> CHAINGY </v>
      </c>
      <c r="F253" s="5" t="str">
        <f t="shared" si="32"/>
        <v xml:space="preserve"> DAMBRON</v>
      </c>
      <c r="G253" s="5" t="str">
        <f t="shared" si="33"/>
        <v xml:space="preserve">CHAINGY </v>
      </c>
      <c r="H253" s="5" t="str">
        <f t="shared" si="34"/>
        <v>DAMBRON</v>
      </c>
      <c r="I253" s="5" t="str">
        <f t="shared" si="27"/>
        <v>225kV</v>
      </c>
      <c r="J253" s="5" t="str">
        <f t="shared" si="28"/>
        <v>2</v>
      </c>
      <c r="K253" s="6">
        <v>26253</v>
      </c>
      <c r="L253" s="7">
        <v>888</v>
      </c>
      <c r="M253" s="7">
        <v>983</v>
      </c>
      <c r="N253" s="7">
        <v>983</v>
      </c>
      <c r="O253" s="7">
        <v>1042</v>
      </c>
      <c r="P253" s="7">
        <v>2.5219999999999998</v>
      </c>
      <c r="Q253" s="7">
        <v>11.141</v>
      </c>
      <c r="R253" s="7">
        <v>35.463000000000001</v>
      </c>
      <c r="S253" s="7">
        <v>225.767</v>
      </c>
    </row>
    <row r="254" spans="1:19">
      <c r="A254" s="9" t="s">
        <v>262</v>
      </c>
      <c r="B254" s="5" t="s">
        <v>262</v>
      </c>
      <c r="C254" s="5">
        <f t="shared" si="29"/>
        <v>23</v>
      </c>
      <c r="D254" s="5" t="str">
        <f t="shared" si="30"/>
        <v>LIT 225kV NO 3</v>
      </c>
      <c r="E254" s="5" t="str">
        <f t="shared" si="31"/>
        <v xml:space="preserve"> CHAINGY</v>
      </c>
      <c r="F254" s="5" t="str">
        <f t="shared" si="32"/>
        <v>DAMBRON</v>
      </c>
      <c r="G254" s="5" t="str">
        <f t="shared" si="33"/>
        <v>CHAINGY</v>
      </c>
      <c r="H254" s="5" t="str">
        <f t="shared" si="34"/>
        <v>DAMBRON</v>
      </c>
      <c r="I254" s="5" t="str">
        <f t="shared" si="27"/>
        <v>225kV</v>
      </c>
      <c r="J254" s="5" t="str">
        <f t="shared" si="28"/>
        <v>3</v>
      </c>
      <c r="K254" s="6">
        <v>26624</v>
      </c>
      <c r="L254" s="7">
        <v>1099</v>
      </c>
      <c r="M254" s="7">
        <v>1099</v>
      </c>
      <c r="N254" s="7">
        <v>1264</v>
      </c>
      <c r="O254" s="7">
        <v>1264</v>
      </c>
      <c r="P254" s="7">
        <v>1.577</v>
      </c>
      <c r="Q254" s="7">
        <v>10.534000000000001</v>
      </c>
      <c r="R254" s="7">
        <v>49.624000000000002</v>
      </c>
      <c r="S254" s="7">
        <v>315.91699999999997</v>
      </c>
    </row>
    <row r="255" spans="1:19">
      <c r="A255" s="9" t="s">
        <v>263</v>
      </c>
      <c r="B255" s="5" t="s">
        <v>263</v>
      </c>
      <c r="C255" s="5">
        <f t="shared" si="29"/>
        <v>24</v>
      </c>
      <c r="D255" s="5" t="str">
        <f t="shared" si="30"/>
        <v>LIT 400kV N0 1</v>
      </c>
      <c r="E255" s="5" t="str">
        <f t="shared" si="31"/>
        <v xml:space="preserve"> CHAINGY </v>
      </c>
      <c r="F255" s="5" t="str">
        <f t="shared" si="32"/>
        <v xml:space="preserve"> VERGER</v>
      </c>
      <c r="G255" s="5" t="str">
        <f t="shared" si="33"/>
        <v xml:space="preserve">CHAINGY </v>
      </c>
      <c r="H255" s="5" t="str">
        <f t="shared" si="34"/>
        <v>VERGER</v>
      </c>
      <c r="I255" s="5" t="str">
        <f t="shared" si="27"/>
        <v>400kV</v>
      </c>
      <c r="J255" s="5" t="str">
        <f t="shared" si="28"/>
        <v>1</v>
      </c>
      <c r="K255" s="6">
        <v>23926</v>
      </c>
      <c r="L255" s="7">
        <v>1332</v>
      </c>
      <c r="M255" s="7">
        <v>1796</v>
      </c>
      <c r="N255" s="7">
        <v>1796</v>
      </c>
      <c r="O255" s="7">
        <v>2098</v>
      </c>
      <c r="P255" s="7">
        <v>0.71599999999999997</v>
      </c>
      <c r="Q255" s="7">
        <v>7.2869999999999999</v>
      </c>
      <c r="R255" s="7">
        <v>45.036999999999999</v>
      </c>
      <c r="S255" s="7">
        <v>286.71300000000002</v>
      </c>
    </row>
    <row r="256" spans="1:19">
      <c r="A256" s="9" t="s">
        <v>264</v>
      </c>
      <c r="B256" s="5" t="s">
        <v>264</v>
      </c>
      <c r="C256" s="5">
        <f t="shared" si="29"/>
        <v>23</v>
      </c>
      <c r="D256" s="5" t="str">
        <f t="shared" si="30"/>
        <v>LIT 400kV NO 2</v>
      </c>
      <c r="E256" s="5" t="str">
        <f t="shared" si="31"/>
        <v xml:space="preserve"> CHAINGY</v>
      </c>
      <c r="F256" s="5" t="str">
        <f t="shared" si="32"/>
        <v>VERGER</v>
      </c>
      <c r="G256" s="5" t="str">
        <f t="shared" si="33"/>
        <v>CHAINGY</v>
      </c>
      <c r="H256" s="5" t="str">
        <f t="shared" si="34"/>
        <v>VERGER</v>
      </c>
      <c r="I256" s="5" t="str">
        <f t="shared" si="27"/>
        <v>400kV</v>
      </c>
      <c r="J256" s="5" t="str">
        <f t="shared" si="28"/>
        <v>2</v>
      </c>
      <c r="K256" s="6">
        <v>24011</v>
      </c>
      <c r="L256" s="7">
        <v>1332</v>
      </c>
      <c r="M256" s="7">
        <v>1796</v>
      </c>
      <c r="N256" s="7">
        <v>1796</v>
      </c>
      <c r="O256" s="7">
        <v>2098</v>
      </c>
      <c r="P256" s="7">
        <v>0.71499999999999997</v>
      </c>
      <c r="Q256" s="7">
        <v>7.2750000000000004</v>
      </c>
      <c r="R256" s="7">
        <v>44.975999999999999</v>
      </c>
      <c r="S256" s="7">
        <v>286.32600000000002</v>
      </c>
    </row>
    <row r="257" spans="1:19">
      <c r="A257" s="9" t="s">
        <v>265</v>
      </c>
      <c r="B257" s="5" t="s">
        <v>265</v>
      </c>
      <c r="C257" s="5">
        <f t="shared" si="29"/>
        <v>22</v>
      </c>
      <c r="D257" s="5" t="str">
        <f t="shared" si="30"/>
        <v>LIT 225kV NO 1</v>
      </c>
      <c r="E257" s="5" t="str">
        <f t="shared" si="31"/>
        <v xml:space="preserve"> CHALON</v>
      </c>
      <c r="F257" s="5" t="str">
        <f t="shared" si="32"/>
        <v>CHAMPVANS</v>
      </c>
      <c r="G257" s="5" t="str">
        <f t="shared" si="33"/>
        <v>CHALON</v>
      </c>
      <c r="H257" s="5" t="str">
        <f t="shared" si="34"/>
        <v>CHAMPVANS</v>
      </c>
      <c r="I257" s="5" t="str">
        <f t="shared" si="27"/>
        <v>225kV</v>
      </c>
      <c r="J257" s="5" t="str">
        <f t="shared" si="28"/>
        <v>1</v>
      </c>
      <c r="K257" s="6">
        <v>61860</v>
      </c>
      <c r="L257" s="7">
        <v>641</v>
      </c>
      <c r="M257" s="7">
        <v>742</v>
      </c>
      <c r="N257" s="7">
        <v>742</v>
      </c>
      <c r="O257" s="7">
        <v>836</v>
      </c>
      <c r="P257" s="7">
        <v>5.585</v>
      </c>
      <c r="Q257" s="7">
        <v>25.536000000000001</v>
      </c>
      <c r="R257" s="7">
        <v>86.198999999999998</v>
      </c>
      <c r="S257" s="7">
        <v>548.76</v>
      </c>
    </row>
    <row r="258" spans="1:19">
      <c r="A258" s="9" t="s">
        <v>266</v>
      </c>
      <c r="B258" s="5" t="s">
        <v>266</v>
      </c>
      <c r="C258" s="5">
        <f t="shared" si="29"/>
        <v>22</v>
      </c>
      <c r="D258" s="5" t="str">
        <f t="shared" si="30"/>
        <v>LIT 225kV NO 1</v>
      </c>
      <c r="E258" s="5" t="str">
        <f t="shared" si="31"/>
        <v xml:space="preserve"> CHALON</v>
      </c>
      <c r="F258" s="5" t="str">
        <f t="shared" si="32"/>
        <v>GROSNE</v>
      </c>
      <c r="G258" s="5" t="str">
        <f t="shared" si="33"/>
        <v>CHALON</v>
      </c>
      <c r="H258" s="5" t="str">
        <f t="shared" si="34"/>
        <v>GROSNE</v>
      </c>
      <c r="I258" s="5" t="str">
        <f t="shared" ref="I258:I321" si="35">RIGHT(LEFT(D258,9),5)</f>
        <v>225kV</v>
      </c>
      <c r="J258" s="5" t="str">
        <f t="shared" ref="J258:J321" si="36">RIGHT(D258,1)</f>
        <v>1</v>
      </c>
      <c r="K258" s="6">
        <v>25080</v>
      </c>
      <c r="L258" s="7">
        <v>1400</v>
      </c>
      <c r="M258" s="7">
        <v>1500</v>
      </c>
      <c r="N258" s="7">
        <v>1500</v>
      </c>
      <c r="O258" s="7">
        <v>1550</v>
      </c>
      <c r="P258" s="7">
        <v>0.752</v>
      </c>
      <c r="Q258" s="7">
        <v>7.0469999999999997</v>
      </c>
      <c r="R258" s="7">
        <v>51.372</v>
      </c>
      <c r="S258" s="7">
        <v>327.04300000000001</v>
      </c>
    </row>
    <row r="259" spans="1:19">
      <c r="A259" s="9" t="s">
        <v>267</v>
      </c>
      <c r="B259" s="5" t="s">
        <v>267</v>
      </c>
      <c r="C259" s="5">
        <f t="shared" ref="C259:C322" si="37">SEARCH("-",B259)</f>
        <v>22</v>
      </c>
      <c r="D259" s="5" t="str">
        <f t="shared" ref="D259:D322" si="38">LEFT(B259,14)</f>
        <v>LIT 225kV NO 2</v>
      </c>
      <c r="E259" s="5" t="str">
        <f t="shared" ref="E259:E322" si="39">LEFT(RIGHT(B259,LEN(B259)-14),C259-15)</f>
        <v xml:space="preserve"> CHALON</v>
      </c>
      <c r="F259" s="5" t="str">
        <f t="shared" ref="F259:F322" si="40">RIGHT(B259,LEN(B259)-C259)</f>
        <v>GROSNE</v>
      </c>
      <c r="G259" s="5" t="str">
        <f t="shared" ref="G259:G322" si="41">RIGHT(E259,LEN(E259)-(LEFT(E259,1)=" ")*1)</f>
        <v>CHALON</v>
      </c>
      <c r="H259" s="5" t="str">
        <f t="shared" ref="H259:H322" si="42">RIGHT(F259,LEN(F259)-(LEFT(F259,1)=" ")*1)</f>
        <v>GROSNE</v>
      </c>
      <c r="I259" s="5" t="str">
        <f t="shared" si="35"/>
        <v>225kV</v>
      </c>
      <c r="J259" s="5" t="str">
        <f t="shared" si="36"/>
        <v>2</v>
      </c>
      <c r="K259" s="6">
        <v>25070</v>
      </c>
      <c r="L259" s="7">
        <v>1400</v>
      </c>
      <c r="M259" s="7">
        <v>1500</v>
      </c>
      <c r="N259" s="7">
        <v>1500</v>
      </c>
      <c r="O259" s="7">
        <v>1550</v>
      </c>
      <c r="P259" s="7">
        <v>0.752</v>
      </c>
      <c r="Q259" s="7">
        <v>7.0469999999999997</v>
      </c>
      <c r="R259" s="7">
        <v>51.372</v>
      </c>
      <c r="S259" s="7">
        <v>327.04300000000001</v>
      </c>
    </row>
    <row r="260" spans="1:19">
      <c r="A260" s="9" t="s">
        <v>268</v>
      </c>
      <c r="B260" s="5" t="s">
        <v>268</v>
      </c>
      <c r="C260" s="5">
        <f t="shared" si="37"/>
        <v>26</v>
      </c>
      <c r="D260" s="5" t="str">
        <f t="shared" si="38"/>
        <v>LIT 400kV N0 1</v>
      </c>
      <c r="E260" s="5" t="str">
        <f t="shared" si="39"/>
        <v xml:space="preserve"> CHANCEAUX </v>
      </c>
      <c r="F260" s="5" t="str">
        <f t="shared" si="40"/>
        <v xml:space="preserve"> DISTRE</v>
      </c>
      <c r="G260" s="5" t="str">
        <f t="shared" si="41"/>
        <v xml:space="preserve">CHANCEAUX </v>
      </c>
      <c r="H260" s="5" t="str">
        <f t="shared" si="42"/>
        <v>DISTRE</v>
      </c>
      <c r="I260" s="5" t="str">
        <f t="shared" si="35"/>
        <v>400kV</v>
      </c>
      <c r="J260" s="5" t="str">
        <f t="shared" si="36"/>
        <v>1</v>
      </c>
      <c r="K260" s="6">
        <v>79155</v>
      </c>
      <c r="L260" s="7">
        <v>2200</v>
      </c>
      <c r="M260" s="7">
        <v>2300</v>
      </c>
      <c r="N260" s="7">
        <v>2300</v>
      </c>
      <c r="O260" s="7">
        <v>2400</v>
      </c>
      <c r="P260" s="7">
        <v>2.3180000000000001</v>
      </c>
      <c r="Q260" s="7">
        <v>24.1</v>
      </c>
      <c r="R260" s="7">
        <v>149.4</v>
      </c>
      <c r="S260" s="7">
        <v>951.11199999999997</v>
      </c>
    </row>
    <row r="261" spans="1:19">
      <c r="A261" s="9" t="s">
        <v>269</v>
      </c>
      <c r="B261" s="5" t="s">
        <v>269</v>
      </c>
      <c r="C261" s="5">
        <f t="shared" si="37"/>
        <v>26</v>
      </c>
      <c r="D261" s="5" t="str">
        <f t="shared" si="38"/>
        <v>LIT 400kV N0 1</v>
      </c>
      <c r="E261" s="5" t="str">
        <f t="shared" si="39"/>
        <v xml:space="preserve"> CHANCEAUX </v>
      </c>
      <c r="F261" s="5" t="str">
        <f t="shared" si="40"/>
        <v xml:space="preserve"> LARCAY</v>
      </c>
      <c r="G261" s="5" t="str">
        <f t="shared" si="41"/>
        <v xml:space="preserve">CHANCEAUX </v>
      </c>
      <c r="H261" s="5" t="str">
        <f t="shared" si="42"/>
        <v>LARCAY</v>
      </c>
      <c r="I261" s="5" t="str">
        <f t="shared" si="35"/>
        <v>400kV</v>
      </c>
      <c r="J261" s="5" t="str">
        <f t="shared" si="36"/>
        <v>1</v>
      </c>
      <c r="K261" s="6">
        <v>22167</v>
      </c>
      <c r="L261" s="7">
        <v>3465</v>
      </c>
      <c r="M261" s="7">
        <v>3622</v>
      </c>
      <c r="N261" s="7">
        <v>3622</v>
      </c>
      <c r="O261" s="7">
        <v>3780</v>
      </c>
      <c r="P261" s="7">
        <v>0.44500000000000001</v>
      </c>
      <c r="Q261" s="7">
        <v>5.843</v>
      </c>
      <c r="R261" s="7">
        <v>48.331000000000003</v>
      </c>
      <c r="S261" s="7">
        <v>307.68299999999999</v>
      </c>
    </row>
    <row r="262" spans="1:19">
      <c r="A262" s="9" t="s">
        <v>270</v>
      </c>
      <c r="B262" s="5" t="s">
        <v>270</v>
      </c>
      <c r="C262" s="5">
        <f t="shared" si="37"/>
        <v>26</v>
      </c>
      <c r="D262" s="5" t="str">
        <f t="shared" si="38"/>
        <v>LIT 400kV N0 1</v>
      </c>
      <c r="E262" s="5" t="str">
        <f t="shared" si="39"/>
        <v xml:space="preserve"> CHANCEAUX </v>
      </c>
      <c r="F262" s="5" t="str">
        <f t="shared" si="40"/>
        <v xml:space="preserve"> QUINTES (LES)</v>
      </c>
      <c r="G262" s="5" t="str">
        <f t="shared" si="41"/>
        <v xml:space="preserve">CHANCEAUX </v>
      </c>
      <c r="H262" s="5" t="str">
        <f t="shared" si="42"/>
        <v>QUINTES (LES)</v>
      </c>
      <c r="I262" s="5" t="str">
        <f t="shared" si="35"/>
        <v>400kV</v>
      </c>
      <c r="J262" s="5" t="str">
        <f t="shared" si="36"/>
        <v>1</v>
      </c>
      <c r="K262" s="6">
        <v>59410</v>
      </c>
      <c r="L262" s="7">
        <v>3465</v>
      </c>
      <c r="M262" s="7">
        <v>3622</v>
      </c>
      <c r="N262" s="7">
        <v>3622</v>
      </c>
      <c r="O262" s="7">
        <v>3780</v>
      </c>
      <c r="P262" s="7">
        <v>1.1910000000000001</v>
      </c>
      <c r="Q262" s="7">
        <v>15.651</v>
      </c>
      <c r="R262" s="7">
        <v>129.768</v>
      </c>
      <c r="S262" s="7">
        <v>826.13199999999995</v>
      </c>
    </row>
    <row r="263" spans="1:19">
      <c r="A263" s="9" t="s">
        <v>271</v>
      </c>
      <c r="B263" s="5" t="s">
        <v>271</v>
      </c>
      <c r="C263" s="5">
        <f t="shared" si="37"/>
        <v>26</v>
      </c>
      <c r="D263" s="5" t="str">
        <f t="shared" si="38"/>
        <v>LIT 400kV N0 1</v>
      </c>
      <c r="E263" s="5" t="str">
        <f t="shared" si="39"/>
        <v xml:space="preserve"> CHANCEAUX </v>
      </c>
      <c r="F263" s="5" t="str">
        <f t="shared" si="40"/>
        <v xml:space="preserve"> VILLERBON</v>
      </c>
      <c r="G263" s="5" t="str">
        <f t="shared" si="41"/>
        <v xml:space="preserve">CHANCEAUX </v>
      </c>
      <c r="H263" s="5" t="str">
        <f t="shared" si="42"/>
        <v>VILLERBON</v>
      </c>
      <c r="I263" s="5" t="str">
        <f t="shared" si="35"/>
        <v>400kV</v>
      </c>
      <c r="J263" s="5" t="str">
        <f t="shared" si="36"/>
        <v>1</v>
      </c>
      <c r="K263" s="6">
        <v>64267</v>
      </c>
      <c r="L263" s="7">
        <v>2200</v>
      </c>
      <c r="M263" s="7">
        <v>2300</v>
      </c>
      <c r="N263" s="7">
        <v>2300</v>
      </c>
      <c r="O263" s="7">
        <v>2400</v>
      </c>
      <c r="P263" s="7">
        <v>1.9119999999999999</v>
      </c>
      <c r="Q263" s="7">
        <v>19.401</v>
      </c>
      <c r="R263" s="7">
        <v>120.181</v>
      </c>
      <c r="S263" s="7">
        <v>765.09299999999996</v>
      </c>
    </row>
    <row r="264" spans="1:19">
      <c r="A264" s="9" t="s">
        <v>272</v>
      </c>
      <c r="B264" s="5" t="s">
        <v>272</v>
      </c>
      <c r="C264" s="5">
        <f t="shared" si="37"/>
        <v>25</v>
      </c>
      <c r="D264" s="5" t="str">
        <f t="shared" si="38"/>
        <v>LIT 400kV NO 2</v>
      </c>
      <c r="E264" s="5" t="str">
        <f t="shared" si="39"/>
        <v xml:space="preserve"> CHANCEAUX</v>
      </c>
      <c r="F264" s="5" t="str">
        <f t="shared" si="40"/>
        <v>LARCAY</v>
      </c>
      <c r="G264" s="5" t="str">
        <f t="shared" si="41"/>
        <v>CHANCEAUX</v>
      </c>
      <c r="H264" s="5" t="str">
        <f t="shared" si="42"/>
        <v>LARCAY</v>
      </c>
      <c r="I264" s="5" t="str">
        <f t="shared" si="35"/>
        <v>400kV</v>
      </c>
      <c r="J264" s="5" t="str">
        <f t="shared" si="36"/>
        <v>2</v>
      </c>
      <c r="K264" s="6">
        <v>22076</v>
      </c>
      <c r="L264" s="7">
        <v>3465</v>
      </c>
      <c r="M264" s="7">
        <v>3622</v>
      </c>
      <c r="N264" s="7">
        <v>3622</v>
      </c>
      <c r="O264" s="7">
        <v>3780</v>
      </c>
      <c r="P264" s="7">
        <v>0.44500000000000001</v>
      </c>
      <c r="Q264" s="7">
        <v>5.8390000000000004</v>
      </c>
      <c r="R264" s="7">
        <v>48.305999999999997</v>
      </c>
      <c r="S264" s="7">
        <v>307.524</v>
      </c>
    </row>
    <row r="265" spans="1:19">
      <c r="A265" s="9" t="s">
        <v>273</v>
      </c>
      <c r="B265" s="5" t="s">
        <v>273</v>
      </c>
      <c r="C265" s="5">
        <f t="shared" si="37"/>
        <v>25</v>
      </c>
      <c r="D265" s="5" t="str">
        <f t="shared" si="38"/>
        <v>LIT 400kV NO 2</v>
      </c>
      <c r="E265" s="5" t="str">
        <f t="shared" si="39"/>
        <v xml:space="preserve"> CHANCEAUX</v>
      </c>
      <c r="F265" s="5" t="str">
        <f t="shared" si="40"/>
        <v>QUINTES (LES)</v>
      </c>
      <c r="G265" s="5" t="str">
        <f t="shared" si="41"/>
        <v>CHANCEAUX</v>
      </c>
      <c r="H265" s="5" t="str">
        <f t="shared" si="42"/>
        <v>QUINTES (LES)</v>
      </c>
      <c r="I265" s="5" t="str">
        <f t="shared" si="35"/>
        <v>400kV</v>
      </c>
      <c r="J265" s="5" t="str">
        <f t="shared" si="36"/>
        <v>2</v>
      </c>
      <c r="K265" s="6">
        <v>59431</v>
      </c>
      <c r="L265" s="7">
        <v>3465</v>
      </c>
      <c r="M265" s="7">
        <v>3622</v>
      </c>
      <c r="N265" s="7">
        <v>3622</v>
      </c>
      <c r="O265" s="7">
        <v>3780</v>
      </c>
      <c r="P265" s="7">
        <v>1.1910000000000001</v>
      </c>
      <c r="Q265" s="7">
        <v>15.651999999999999</v>
      </c>
      <c r="R265" s="7">
        <v>129.773</v>
      </c>
      <c r="S265" s="7">
        <v>826.15899999999999</v>
      </c>
    </row>
    <row r="266" spans="1:19">
      <c r="A266" s="9" t="s">
        <v>274</v>
      </c>
      <c r="B266" s="5" t="s">
        <v>274</v>
      </c>
      <c r="C266" s="5">
        <f t="shared" si="37"/>
        <v>25</v>
      </c>
      <c r="D266" s="5" t="str">
        <f t="shared" si="38"/>
        <v>LIT 225kV NO 2</v>
      </c>
      <c r="E266" s="5" t="str">
        <f t="shared" si="39"/>
        <v xml:space="preserve"> CHANCENAY</v>
      </c>
      <c r="F266" s="5" t="str">
        <f t="shared" si="40"/>
        <v>REVIGNY</v>
      </c>
      <c r="G266" s="5" t="str">
        <f t="shared" si="41"/>
        <v>CHANCENAY</v>
      </c>
      <c r="H266" s="5" t="str">
        <f t="shared" si="42"/>
        <v>REVIGNY</v>
      </c>
      <c r="I266" s="5" t="str">
        <f t="shared" si="35"/>
        <v>225kV</v>
      </c>
      <c r="J266" s="5" t="str">
        <f t="shared" si="36"/>
        <v>2</v>
      </c>
      <c r="K266" s="6">
        <v>16240</v>
      </c>
      <c r="L266" s="7">
        <v>1172</v>
      </c>
      <c r="M266" s="7">
        <v>1285</v>
      </c>
      <c r="N266" s="7">
        <v>1285</v>
      </c>
      <c r="O266" s="7">
        <v>1375</v>
      </c>
      <c r="P266" s="7">
        <v>0.97699999999999998</v>
      </c>
      <c r="Q266" s="7">
        <v>6.5149999999999997</v>
      </c>
      <c r="R266" s="7">
        <v>23.545000000000002</v>
      </c>
      <c r="S266" s="7">
        <v>149.893</v>
      </c>
    </row>
    <row r="267" spans="1:19">
      <c r="A267" s="9" t="s">
        <v>275</v>
      </c>
      <c r="B267" s="5" t="s">
        <v>275</v>
      </c>
      <c r="C267" s="5">
        <f t="shared" si="37"/>
        <v>26</v>
      </c>
      <c r="D267" s="5" t="str">
        <f t="shared" si="38"/>
        <v>LIT 400kV N0 1</v>
      </c>
      <c r="E267" s="5" t="str">
        <f t="shared" si="39"/>
        <v xml:space="preserve"> CHARPENAY </v>
      </c>
      <c r="F267" s="5" t="str">
        <f t="shared" si="40"/>
        <v xml:space="preserve"> GREPILLES</v>
      </c>
      <c r="G267" s="5" t="str">
        <f t="shared" si="41"/>
        <v xml:space="preserve">CHARPENAY </v>
      </c>
      <c r="H267" s="5" t="str">
        <f t="shared" si="42"/>
        <v>GREPILLES</v>
      </c>
      <c r="I267" s="5" t="str">
        <f t="shared" si="35"/>
        <v>400kV</v>
      </c>
      <c r="J267" s="5" t="str">
        <f t="shared" si="36"/>
        <v>1</v>
      </c>
      <c r="K267" s="6">
        <v>56958</v>
      </c>
      <c r="L267" s="7">
        <v>2168</v>
      </c>
      <c r="M267" s="7">
        <v>2308</v>
      </c>
      <c r="N267" s="7">
        <v>2308</v>
      </c>
      <c r="O267" s="7">
        <v>2448</v>
      </c>
      <c r="P267" s="7">
        <v>1.7769999999999999</v>
      </c>
      <c r="Q267" s="7">
        <v>17.251000000000001</v>
      </c>
      <c r="R267" s="7">
        <v>107.843</v>
      </c>
      <c r="S267" s="7">
        <v>686.54700000000003</v>
      </c>
    </row>
    <row r="268" spans="1:19">
      <c r="A268" s="9" t="s">
        <v>276</v>
      </c>
      <c r="B268" s="5" t="s">
        <v>276</v>
      </c>
      <c r="C268" s="5">
        <f t="shared" si="37"/>
        <v>26</v>
      </c>
      <c r="D268" s="5" t="str">
        <f t="shared" si="38"/>
        <v>LIT 400kV N0 1</v>
      </c>
      <c r="E268" s="5" t="str">
        <f t="shared" si="39"/>
        <v xml:space="preserve"> CHARPENAY </v>
      </c>
      <c r="F268" s="5" t="str">
        <f t="shared" si="40"/>
        <v xml:space="preserve"> PIVOZ-CORDIER</v>
      </c>
      <c r="G268" s="5" t="str">
        <f t="shared" si="41"/>
        <v xml:space="preserve">CHARPENAY </v>
      </c>
      <c r="H268" s="5" t="str">
        <f t="shared" si="42"/>
        <v>PIVOZ-CORDIER</v>
      </c>
      <c r="I268" s="5" t="str">
        <f t="shared" si="35"/>
        <v>400kV</v>
      </c>
      <c r="J268" s="5" t="str">
        <f t="shared" si="36"/>
        <v>1</v>
      </c>
      <c r="K268" s="6">
        <v>49628</v>
      </c>
      <c r="L268" s="7">
        <v>3465</v>
      </c>
      <c r="M268" s="7">
        <v>3622</v>
      </c>
      <c r="N268" s="7">
        <v>3622</v>
      </c>
      <c r="O268" s="7">
        <v>3780</v>
      </c>
      <c r="P268" s="7">
        <v>0.79300000000000004</v>
      </c>
      <c r="Q268" s="7">
        <v>14.471</v>
      </c>
      <c r="R268" s="7">
        <v>97.150999999999996</v>
      </c>
      <c r="S268" s="7">
        <v>618.48199999999997</v>
      </c>
    </row>
    <row r="269" spans="1:19">
      <c r="A269" s="9" t="s">
        <v>277</v>
      </c>
      <c r="B269" s="5" t="s">
        <v>1754</v>
      </c>
      <c r="C269" s="5">
        <f t="shared" si="37"/>
        <v>26</v>
      </c>
      <c r="D269" s="5" t="str">
        <f t="shared" si="38"/>
        <v>LIT 400kV N0 1</v>
      </c>
      <c r="E269" s="5" t="str">
        <f t="shared" si="39"/>
        <v xml:space="preserve"> CHARPENAY </v>
      </c>
      <c r="F269" s="5" t="str">
        <f t="shared" si="40"/>
        <v xml:space="preserve"> ST VULBAS-OUEST</v>
      </c>
      <c r="G269" s="5" t="str">
        <f t="shared" si="41"/>
        <v xml:space="preserve">CHARPENAY </v>
      </c>
      <c r="H269" s="5" t="str">
        <f t="shared" si="42"/>
        <v>ST VULBAS-OUEST</v>
      </c>
      <c r="I269" s="5" t="str">
        <f t="shared" si="35"/>
        <v>400kV</v>
      </c>
      <c r="J269" s="5" t="str">
        <f t="shared" si="36"/>
        <v>1</v>
      </c>
      <c r="K269" s="6">
        <v>56864</v>
      </c>
      <c r="L269" s="7">
        <v>2300</v>
      </c>
      <c r="M269" s="7">
        <v>2450</v>
      </c>
      <c r="N269" s="7">
        <v>2450</v>
      </c>
      <c r="O269" s="7">
        <v>2600</v>
      </c>
      <c r="P269" s="7">
        <v>1.7110000000000001</v>
      </c>
      <c r="Q269" s="7">
        <v>17.373000000000001</v>
      </c>
      <c r="R269" s="7">
        <v>107.49299999999999</v>
      </c>
      <c r="S269" s="7">
        <v>684.322</v>
      </c>
    </row>
    <row r="270" spans="1:19">
      <c r="A270" s="9" t="s">
        <v>278</v>
      </c>
      <c r="B270" s="5" t="s">
        <v>278</v>
      </c>
      <c r="C270" s="5">
        <f t="shared" si="37"/>
        <v>25</v>
      </c>
      <c r="D270" s="5" t="str">
        <f t="shared" si="38"/>
        <v>LIT 400kV NO 2</v>
      </c>
      <c r="E270" s="5" t="str">
        <f t="shared" si="39"/>
        <v xml:space="preserve"> CHARPENAY</v>
      </c>
      <c r="F270" s="5" t="str">
        <f t="shared" si="40"/>
        <v>ECHALAS</v>
      </c>
      <c r="G270" s="5" t="str">
        <f t="shared" si="41"/>
        <v>CHARPENAY</v>
      </c>
      <c r="H270" s="5" t="str">
        <f t="shared" si="42"/>
        <v>ECHALAS</v>
      </c>
      <c r="I270" s="5" t="str">
        <f t="shared" si="35"/>
        <v>400kV</v>
      </c>
      <c r="J270" s="5" t="str">
        <f t="shared" si="36"/>
        <v>2</v>
      </c>
      <c r="K270" s="6">
        <v>32880</v>
      </c>
      <c r="L270" s="7">
        <v>3465</v>
      </c>
      <c r="M270" s="7">
        <v>3622</v>
      </c>
      <c r="N270" s="7">
        <v>3622</v>
      </c>
      <c r="O270" s="7">
        <v>3780</v>
      </c>
      <c r="P270" s="7">
        <v>0.53300000000000003</v>
      </c>
      <c r="Q270" s="7">
        <v>9.7119999999999997</v>
      </c>
      <c r="R270" s="7">
        <v>65.537000000000006</v>
      </c>
      <c r="S270" s="7">
        <v>417.21899999999999</v>
      </c>
    </row>
    <row r="271" spans="1:19">
      <c r="A271" s="9" t="s">
        <v>279</v>
      </c>
      <c r="B271" s="5" t="s">
        <v>279</v>
      </c>
      <c r="C271" s="5">
        <f t="shared" si="37"/>
        <v>25</v>
      </c>
      <c r="D271" s="5" t="str">
        <f t="shared" si="38"/>
        <v>LIT 400kV NO 2</v>
      </c>
      <c r="E271" s="5" t="str">
        <f t="shared" si="39"/>
        <v xml:space="preserve"> CHARPENAY</v>
      </c>
      <c r="F271" s="5" t="str">
        <f t="shared" si="40"/>
        <v>GREPILLES</v>
      </c>
      <c r="G271" s="5" t="str">
        <f t="shared" si="41"/>
        <v>CHARPENAY</v>
      </c>
      <c r="H271" s="5" t="str">
        <f t="shared" si="42"/>
        <v>GREPILLES</v>
      </c>
      <c r="I271" s="5" t="str">
        <f t="shared" si="35"/>
        <v>400kV</v>
      </c>
      <c r="J271" s="5" t="str">
        <f t="shared" si="36"/>
        <v>2</v>
      </c>
      <c r="K271" s="6">
        <v>56975</v>
      </c>
      <c r="L271" s="7">
        <v>2168</v>
      </c>
      <c r="M271" s="7">
        <v>2308</v>
      </c>
      <c r="N271" s="7">
        <v>2308</v>
      </c>
      <c r="O271" s="7">
        <v>2448</v>
      </c>
      <c r="P271" s="7">
        <v>1.712</v>
      </c>
      <c r="Q271" s="7">
        <v>17.367000000000001</v>
      </c>
      <c r="R271" s="7">
        <v>107.36</v>
      </c>
      <c r="S271" s="7">
        <v>683.47799999999995</v>
      </c>
    </row>
    <row r="272" spans="1:19">
      <c r="A272" s="9" t="s">
        <v>280</v>
      </c>
      <c r="B272" s="5" t="s">
        <v>1755</v>
      </c>
      <c r="C272" s="5">
        <f t="shared" si="37"/>
        <v>25</v>
      </c>
      <c r="D272" s="5" t="str">
        <f t="shared" si="38"/>
        <v>LIT 400kV NO 2</v>
      </c>
      <c r="E272" s="5" t="str">
        <f t="shared" si="39"/>
        <v xml:space="preserve"> CHARPENAY</v>
      </c>
      <c r="F272" s="5" t="str">
        <f t="shared" si="40"/>
        <v>ST VULBAS-OUEST</v>
      </c>
      <c r="G272" s="5" t="str">
        <f t="shared" si="41"/>
        <v>CHARPENAY</v>
      </c>
      <c r="H272" s="5" t="str">
        <f t="shared" si="42"/>
        <v>ST VULBAS-OUEST</v>
      </c>
      <c r="I272" s="5" t="str">
        <f t="shared" si="35"/>
        <v>400kV</v>
      </c>
      <c r="J272" s="5" t="str">
        <f t="shared" si="36"/>
        <v>2</v>
      </c>
      <c r="K272" s="6">
        <v>56822</v>
      </c>
      <c r="L272" s="7">
        <v>2300</v>
      </c>
      <c r="M272" s="7">
        <v>2450</v>
      </c>
      <c r="N272" s="7">
        <v>2450</v>
      </c>
      <c r="O272" s="7">
        <v>2600</v>
      </c>
      <c r="P272" s="7">
        <v>1.7110000000000001</v>
      </c>
      <c r="Q272" s="7">
        <v>17.373999999999999</v>
      </c>
      <c r="R272" s="7">
        <v>107.35</v>
      </c>
      <c r="S272" s="7">
        <v>683.41099999999994</v>
      </c>
    </row>
    <row r="273" spans="1:19">
      <c r="A273" s="9" t="s">
        <v>281</v>
      </c>
      <c r="B273" s="5" t="s">
        <v>281</v>
      </c>
      <c r="C273" s="5">
        <f t="shared" si="37"/>
        <v>24</v>
      </c>
      <c r="D273" s="5" t="str">
        <f t="shared" si="38"/>
        <v>LIT 225kV N0 1</v>
      </c>
      <c r="E273" s="5" t="str">
        <f t="shared" si="39"/>
        <v xml:space="preserve"> CHAVANOD</v>
      </c>
      <c r="F273" s="5" t="str">
        <f t="shared" si="40"/>
        <v>GENISSIAT-POSTE</v>
      </c>
      <c r="G273" s="5" t="str">
        <f t="shared" si="41"/>
        <v>CHAVANOD</v>
      </c>
      <c r="H273" s="5" t="str">
        <f t="shared" si="42"/>
        <v>GENISSIAT-POSTE</v>
      </c>
      <c r="I273" s="5" t="str">
        <f t="shared" si="35"/>
        <v>225kV</v>
      </c>
      <c r="J273" s="5" t="str">
        <f t="shared" si="36"/>
        <v>1</v>
      </c>
      <c r="K273" s="6">
        <v>39113</v>
      </c>
      <c r="L273" s="7">
        <v>617</v>
      </c>
      <c r="M273" s="7">
        <v>659</v>
      </c>
      <c r="N273" s="7">
        <v>685</v>
      </c>
      <c r="O273" s="7">
        <v>742</v>
      </c>
      <c r="P273" s="7">
        <v>4.6900000000000004</v>
      </c>
      <c r="Q273" s="7">
        <v>16.11</v>
      </c>
      <c r="R273" s="7">
        <v>56</v>
      </c>
      <c r="S273" s="8" t="s">
        <v>14</v>
      </c>
    </row>
    <row r="274" spans="1:19">
      <c r="A274" s="9" t="s">
        <v>282</v>
      </c>
      <c r="B274" s="5" t="s">
        <v>282</v>
      </c>
      <c r="C274" s="5">
        <f t="shared" si="37"/>
        <v>28</v>
      </c>
      <c r="D274" s="5" t="str">
        <f t="shared" si="38"/>
        <v>LIT 225kV NO 1</v>
      </c>
      <c r="E274" s="5" t="str">
        <f t="shared" si="39"/>
        <v xml:space="preserve"> CHESNOY (LE)</v>
      </c>
      <c r="F274" s="5" t="str">
        <f t="shared" si="40"/>
        <v>COURTRY</v>
      </c>
      <c r="G274" s="5" t="str">
        <f t="shared" si="41"/>
        <v>CHESNOY (LE)</v>
      </c>
      <c r="H274" s="5" t="str">
        <f t="shared" si="42"/>
        <v>COURTRY</v>
      </c>
      <c r="I274" s="5" t="str">
        <f t="shared" si="35"/>
        <v>225kV</v>
      </c>
      <c r="J274" s="5" t="str">
        <f t="shared" si="36"/>
        <v>1</v>
      </c>
      <c r="K274" s="6">
        <v>19948</v>
      </c>
      <c r="L274" s="7">
        <v>899</v>
      </c>
      <c r="M274" s="7">
        <v>984</v>
      </c>
      <c r="N274" s="7">
        <v>984</v>
      </c>
      <c r="O274" s="7">
        <v>1061</v>
      </c>
      <c r="P274" s="7">
        <v>1.7470000000000001</v>
      </c>
      <c r="Q274" s="7">
        <v>8.0630000000000006</v>
      </c>
      <c r="R274" s="7">
        <v>28.207999999999998</v>
      </c>
      <c r="S274" s="7">
        <v>179.58099999999999</v>
      </c>
    </row>
    <row r="275" spans="1:19">
      <c r="A275" s="9" t="s">
        <v>283</v>
      </c>
      <c r="B275" s="5" t="s">
        <v>283</v>
      </c>
      <c r="C275" s="5">
        <f t="shared" si="37"/>
        <v>28</v>
      </c>
      <c r="D275" s="5" t="str">
        <f t="shared" si="38"/>
        <v>LIT 225kV N0 1</v>
      </c>
      <c r="E275" s="5" t="str">
        <f t="shared" si="39"/>
        <v xml:space="preserve"> CHESNOY (LE)</v>
      </c>
      <c r="F275" s="5" t="str">
        <f t="shared" si="40"/>
        <v>NEMOURS</v>
      </c>
      <c r="G275" s="5" t="str">
        <f t="shared" si="41"/>
        <v>CHESNOY (LE)</v>
      </c>
      <c r="H275" s="5" t="str">
        <f t="shared" si="42"/>
        <v>NEMOURS</v>
      </c>
      <c r="I275" s="5" t="str">
        <f t="shared" si="35"/>
        <v>225kV</v>
      </c>
      <c r="J275" s="5" t="str">
        <f t="shared" si="36"/>
        <v>1</v>
      </c>
      <c r="K275" s="6">
        <v>36369</v>
      </c>
      <c r="L275" s="7">
        <v>520</v>
      </c>
      <c r="M275" s="7">
        <v>782</v>
      </c>
      <c r="N275" s="7">
        <v>782</v>
      </c>
      <c r="O275" s="7">
        <v>998</v>
      </c>
      <c r="P275" s="7">
        <v>2.1139999999999999</v>
      </c>
      <c r="Q275" s="7">
        <v>14.347</v>
      </c>
      <c r="R275" s="7">
        <v>52.954000000000001</v>
      </c>
      <c r="S275" s="7">
        <v>337.11599999999999</v>
      </c>
    </row>
    <row r="276" spans="1:19">
      <c r="A276" s="9" t="s">
        <v>284</v>
      </c>
      <c r="B276" s="5" t="s">
        <v>284</v>
      </c>
      <c r="C276" s="5">
        <f t="shared" si="37"/>
        <v>28</v>
      </c>
      <c r="D276" s="5" t="str">
        <f t="shared" si="38"/>
        <v>LIT 225kV NO 1</v>
      </c>
      <c r="E276" s="5" t="str">
        <f t="shared" si="39"/>
        <v xml:space="preserve"> CHESNOY (LE)</v>
      </c>
      <c r="F276" s="5" t="str">
        <f t="shared" si="40"/>
        <v>ROUSSON</v>
      </c>
      <c r="G276" s="5" t="str">
        <f t="shared" si="41"/>
        <v>CHESNOY (LE)</v>
      </c>
      <c r="H276" s="5" t="str">
        <f t="shared" si="42"/>
        <v>ROUSSON</v>
      </c>
      <c r="I276" s="5" t="str">
        <f t="shared" si="35"/>
        <v>225kV</v>
      </c>
      <c r="J276" s="5" t="str">
        <f t="shared" si="36"/>
        <v>1</v>
      </c>
      <c r="K276" s="6">
        <v>45817</v>
      </c>
      <c r="L276" s="7">
        <v>786</v>
      </c>
      <c r="M276" s="7">
        <v>867</v>
      </c>
      <c r="N276" s="7">
        <v>867</v>
      </c>
      <c r="O276" s="7">
        <v>948</v>
      </c>
      <c r="P276" s="7">
        <v>4.0819999999999999</v>
      </c>
      <c r="Q276" s="7">
        <v>18.523</v>
      </c>
      <c r="R276" s="7">
        <v>89.38</v>
      </c>
      <c r="S276" s="7">
        <v>569.01</v>
      </c>
    </row>
    <row r="277" spans="1:19">
      <c r="A277" s="9" t="s">
        <v>285</v>
      </c>
      <c r="B277" s="5" t="s">
        <v>285</v>
      </c>
      <c r="C277" s="5">
        <f t="shared" si="37"/>
        <v>28</v>
      </c>
      <c r="D277" s="5" t="str">
        <f t="shared" si="38"/>
        <v>LIT 225kV NO 2</v>
      </c>
      <c r="E277" s="5" t="str">
        <f t="shared" si="39"/>
        <v xml:space="preserve"> CHESNOY (LE)</v>
      </c>
      <c r="F277" s="5" t="str">
        <f t="shared" si="40"/>
        <v>COURTRY</v>
      </c>
      <c r="G277" s="5" t="str">
        <f t="shared" si="41"/>
        <v>CHESNOY (LE)</v>
      </c>
      <c r="H277" s="5" t="str">
        <f t="shared" si="42"/>
        <v>COURTRY</v>
      </c>
      <c r="I277" s="5" t="str">
        <f t="shared" si="35"/>
        <v>225kV</v>
      </c>
      <c r="J277" s="5" t="str">
        <f t="shared" si="36"/>
        <v>2</v>
      </c>
      <c r="K277" s="6">
        <v>20002</v>
      </c>
      <c r="L277" s="7">
        <v>920</v>
      </c>
      <c r="M277" s="7">
        <v>920</v>
      </c>
      <c r="N277" s="7">
        <v>1100</v>
      </c>
      <c r="O277" s="7">
        <v>1100</v>
      </c>
      <c r="P277" s="7">
        <v>1.181</v>
      </c>
      <c r="Q277" s="7">
        <v>7.9610000000000003</v>
      </c>
      <c r="R277" s="7">
        <v>44.802999999999997</v>
      </c>
      <c r="S277" s="7">
        <v>285.22500000000002</v>
      </c>
    </row>
    <row r="278" spans="1:19">
      <c r="A278" s="9" t="s">
        <v>286</v>
      </c>
      <c r="B278" s="5" t="s">
        <v>286</v>
      </c>
      <c r="C278" s="5">
        <f t="shared" si="37"/>
        <v>28</v>
      </c>
      <c r="D278" s="5" t="str">
        <f t="shared" si="38"/>
        <v>LIT 225kV NO 3</v>
      </c>
      <c r="E278" s="5" t="str">
        <f t="shared" si="39"/>
        <v xml:space="preserve"> CHESNOY (LE)</v>
      </c>
      <c r="F278" s="5" t="str">
        <f t="shared" si="40"/>
        <v>COURTRY</v>
      </c>
      <c r="G278" s="5" t="str">
        <f t="shared" si="41"/>
        <v>CHESNOY (LE)</v>
      </c>
      <c r="H278" s="5" t="str">
        <f t="shared" si="42"/>
        <v>COURTRY</v>
      </c>
      <c r="I278" s="5" t="str">
        <f t="shared" si="35"/>
        <v>225kV</v>
      </c>
      <c r="J278" s="5" t="str">
        <f t="shared" si="36"/>
        <v>3</v>
      </c>
      <c r="K278" s="6">
        <v>20002</v>
      </c>
      <c r="L278" s="7">
        <v>890</v>
      </c>
      <c r="M278" s="7">
        <v>890</v>
      </c>
      <c r="N278" s="7">
        <v>1130</v>
      </c>
      <c r="O278" s="7">
        <v>1130</v>
      </c>
      <c r="P278" s="7">
        <v>1.17</v>
      </c>
      <c r="Q278" s="7">
        <v>7.98</v>
      </c>
      <c r="R278" s="7">
        <v>43</v>
      </c>
      <c r="S278" s="8" t="s">
        <v>14</v>
      </c>
    </row>
    <row r="279" spans="1:19">
      <c r="A279" s="9" t="s">
        <v>287</v>
      </c>
      <c r="B279" s="5" t="s">
        <v>287</v>
      </c>
      <c r="C279" s="5">
        <f t="shared" si="37"/>
        <v>29</v>
      </c>
      <c r="D279" s="5" t="str">
        <f t="shared" si="38"/>
        <v>LIT 400kV N0 1</v>
      </c>
      <c r="E279" s="5" t="str">
        <f t="shared" si="39"/>
        <v xml:space="preserve"> CHESNOY (LE) </v>
      </c>
      <c r="F279" s="5" t="str">
        <f t="shared" si="40"/>
        <v xml:space="preserve"> CIROLLIERS</v>
      </c>
      <c r="G279" s="5" t="str">
        <f t="shared" si="41"/>
        <v xml:space="preserve">CHESNOY (LE) </v>
      </c>
      <c r="H279" s="5" t="str">
        <f t="shared" si="42"/>
        <v>CIROLLIERS</v>
      </c>
      <c r="I279" s="5" t="str">
        <f t="shared" si="35"/>
        <v>400kV</v>
      </c>
      <c r="J279" s="5" t="str">
        <f t="shared" si="36"/>
        <v>1</v>
      </c>
      <c r="K279" s="6">
        <v>59413</v>
      </c>
      <c r="L279" s="7">
        <v>1022</v>
      </c>
      <c r="M279" s="7">
        <v>1614</v>
      </c>
      <c r="N279" s="7">
        <v>1614</v>
      </c>
      <c r="O279" s="7">
        <v>1956</v>
      </c>
      <c r="P279" s="7">
        <v>1.823</v>
      </c>
      <c r="Q279" s="7">
        <v>20.419</v>
      </c>
      <c r="R279" s="7">
        <v>98.911000000000001</v>
      </c>
      <c r="S279" s="7">
        <v>629.68799999999999</v>
      </c>
    </row>
    <row r="280" spans="1:19">
      <c r="A280" s="9" t="s">
        <v>288</v>
      </c>
      <c r="B280" s="5" t="s">
        <v>288</v>
      </c>
      <c r="C280" s="5">
        <f t="shared" si="37"/>
        <v>29</v>
      </c>
      <c r="D280" s="5" t="str">
        <f t="shared" si="38"/>
        <v>LIT 400kV N0 1</v>
      </c>
      <c r="E280" s="5" t="str">
        <f t="shared" si="39"/>
        <v xml:space="preserve"> CHESNOY (LE) </v>
      </c>
      <c r="F280" s="5" t="str">
        <f t="shared" si="40"/>
        <v xml:space="preserve"> MERY-SUR-SEINE</v>
      </c>
      <c r="G280" s="5" t="str">
        <f t="shared" si="41"/>
        <v xml:space="preserve">CHESNOY (LE) </v>
      </c>
      <c r="H280" s="5" t="str">
        <f t="shared" si="42"/>
        <v>MERY-SUR-SEINE</v>
      </c>
      <c r="I280" s="5" t="str">
        <f t="shared" si="35"/>
        <v>400kV</v>
      </c>
      <c r="J280" s="5" t="str">
        <f t="shared" si="36"/>
        <v>1</v>
      </c>
      <c r="K280" s="6">
        <v>82126</v>
      </c>
      <c r="L280" s="7">
        <v>2366</v>
      </c>
      <c r="M280" s="7">
        <v>2596</v>
      </c>
      <c r="N280" s="7">
        <v>2596</v>
      </c>
      <c r="O280" s="7">
        <v>2778</v>
      </c>
      <c r="P280" s="8"/>
      <c r="Q280" s="8"/>
      <c r="R280" s="8"/>
      <c r="S280" s="8"/>
    </row>
    <row r="281" spans="1:19">
      <c r="A281" s="9" t="s">
        <v>289</v>
      </c>
      <c r="B281" s="5" t="s">
        <v>289</v>
      </c>
      <c r="C281" s="5">
        <f t="shared" si="37"/>
        <v>29</v>
      </c>
      <c r="D281" s="5" t="str">
        <f t="shared" si="38"/>
        <v>LIT 400kV N0 1</v>
      </c>
      <c r="E281" s="5" t="str">
        <f t="shared" si="39"/>
        <v xml:space="preserve"> CHESNOY (LE) </v>
      </c>
      <c r="F281" s="5" t="str">
        <f t="shared" si="40"/>
        <v xml:space="preserve"> MORBRAS</v>
      </c>
      <c r="G281" s="5" t="str">
        <f t="shared" si="41"/>
        <v xml:space="preserve">CHESNOY (LE) </v>
      </c>
      <c r="H281" s="5" t="str">
        <f t="shared" si="42"/>
        <v>MORBRAS</v>
      </c>
      <c r="I281" s="5" t="str">
        <f t="shared" si="35"/>
        <v>400kV</v>
      </c>
      <c r="J281" s="5" t="str">
        <f t="shared" si="36"/>
        <v>1</v>
      </c>
      <c r="K281" s="6">
        <v>47257</v>
      </c>
      <c r="L281" s="7">
        <v>2300</v>
      </c>
      <c r="M281" s="7">
        <v>2522</v>
      </c>
      <c r="N281" s="7">
        <v>2522</v>
      </c>
      <c r="O281" s="7">
        <v>2696</v>
      </c>
      <c r="P281" s="7">
        <v>1.4510000000000001</v>
      </c>
      <c r="Q281" s="7">
        <v>15.877000000000001</v>
      </c>
      <c r="R281" s="7">
        <v>81.412999999999997</v>
      </c>
      <c r="S281" s="7">
        <v>518.28899999999999</v>
      </c>
    </row>
    <row r="282" spans="1:19">
      <c r="A282" s="9" t="s">
        <v>290</v>
      </c>
      <c r="B282" s="5" t="s">
        <v>290</v>
      </c>
      <c r="C282" s="5">
        <f t="shared" si="37"/>
        <v>29</v>
      </c>
      <c r="D282" s="5" t="str">
        <f t="shared" si="38"/>
        <v>LIT 400kV N0 1</v>
      </c>
      <c r="E282" s="5" t="str">
        <f t="shared" si="39"/>
        <v xml:space="preserve"> CHESNOY (LE) </v>
      </c>
      <c r="F282" s="5" t="str">
        <f t="shared" si="40"/>
        <v xml:space="preserve"> TABARDERIE</v>
      </c>
      <c r="G282" s="5" t="str">
        <f t="shared" si="41"/>
        <v xml:space="preserve">CHESNOY (LE) </v>
      </c>
      <c r="H282" s="5" t="str">
        <f t="shared" si="42"/>
        <v>TABARDERIE</v>
      </c>
      <c r="I282" s="5" t="str">
        <f t="shared" si="35"/>
        <v>400kV</v>
      </c>
      <c r="J282" s="5" t="str">
        <f t="shared" si="36"/>
        <v>1</v>
      </c>
      <c r="K282" s="6">
        <v>91716</v>
      </c>
      <c r="L282" s="7">
        <v>2138</v>
      </c>
      <c r="M282" s="7">
        <v>2356</v>
      </c>
      <c r="N282" s="7">
        <v>2356</v>
      </c>
      <c r="O282" s="7">
        <v>2522</v>
      </c>
      <c r="P282" s="7">
        <v>2.847</v>
      </c>
      <c r="Q282" s="7">
        <v>31.536999999999999</v>
      </c>
      <c r="R282" s="7">
        <v>157.01599999999999</v>
      </c>
      <c r="S282" s="7">
        <v>999.59400000000005</v>
      </c>
    </row>
    <row r="283" spans="1:19">
      <c r="A283" s="9" t="s">
        <v>291</v>
      </c>
      <c r="B283" s="5" t="s">
        <v>291</v>
      </c>
      <c r="C283" s="5">
        <f t="shared" si="37"/>
        <v>28</v>
      </c>
      <c r="D283" s="5" t="str">
        <f t="shared" si="38"/>
        <v>LIT 400kV NO 2</v>
      </c>
      <c r="E283" s="5" t="str">
        <f t="shared" si="39"/>
        <v xml:space="preserve"> CHESNOY (LE)</v>
      </c>
      <c r="F283" s="5" t="str">
        <f t="shared" si="40"/>
        <v>CIROLLIERS</v>
      </c>
      <c r="G283" s="5" t="str">
        <f t="shared" si="41"/>
        <v>CHESNOY (LE)</v>
      </c>
      <c r="H283" s="5" t="str">
        <f t="shared" si="42"/>
        <v>CIROLLIERS</v>
      </c>
      <c r="I283" s="5" t="str">
        <f t="shared" si="35"/>
        <v>400kV</v>
      </c>
      <c r="J283" s="5" t="str">
        <f t="shared" si="36"/>
        <v>2</v>
      </c>
      <c r="K283" s="6">
        <v>59375</v>
      </c>
      <c r="L283" s="7">
        <v>1022</v>
      </c>
      <c r="M283" s="7">
        <v>1614</v>
      </c>
      <c r="N283" s="7">
        <v>1614</v>
      </c>
      <c r="O283" s="7">
        <v>1956</v>
      </c>
      <c r="P283" s="7">
        <v>1.819</v>
      </c>
      <c r="Q283" s="7">
        <v>20.373000000000001</v>
      </c>
      <c r="R283" s="7">
        <v>98.798000000000002</v>
      </c>
      <c r="S283" s="7">
        <v>628.96900000000005</v>
      </c>
    </row>
    <row r="284" spans="1:19">
      <c r="A284" s="9" t="s">
        <v>292</v>
      </c>
      <c r="B284" s="5" t="s">
        <v>292</v>
      </c>
      <c r="C284" s="5">
        <f t="shared" si="37"/>
        <v>28</v>
      </c>
      <c r="D284" s="5" t="str">
        <f t="shared" si="38"/>
        <v>LIT 400kV N0 2</v>
      </c>
      <c r="E284" s="5" t="str">
        <f t="shared" si="39"/>
        <v xml:space="preserve"> CHESNOY (LE)</v>
      </c>
      <c r="F284" s="5" t="str">
        <f t="shared" si="40"/>
        <v>MERY-SUR-SEINE</v>
      </c>
      <c r="G284" s="5" t="str">
        <f t="shared" si="41"/>
        <v>CHESNOY (LE)</v>
      </c>
      <c r="H284" s="5" t="str">
        <f t="shared" si="42"/>
        <v>MERY-SUR-SEINE</v>
      </c>
      <c r="I284" s="5" t="str">
        <f t="shared" si="35"/>
        <v>400kV</v>
      </c>
      <c r="J284" s="5" t="str">
        <f t="shared" si="36"/>
        <v>2</v>
      </c>
      <c r="K284" s="6">
        <v>82301</v>
      </c>
      <c r="L284" s="7">
        <v>2366</v>
      </c>
      <c r="M284" s="7">
        <v>2596</v>
      </c>
      <c r="N284" s="7">
        <v>2596</v>
      </c>
      <c r="O284" s="7">
        <v>2778</v>
      </c>
      <c r="P284" s="7">
        <v>2.468</v>
      </c>
      <c r="Q284" s="7">
        <v>25.045999999999999</v>
      </c>
      <c r="R284" s="7">
        <v>154.85300000000001</v>
      </c>
      <c r="S284" s="7">
        <v>985.82299999999998</v>
      </c>
    </row>
    <row r="285" spans="1:19">
      <c r="A285" s="9" t="s">
        <v>293</v>
      </c>
      <c r="B285" s="5" t="s">
        <v>293</v>
      </c>
      <c r="C285" s="5">
        <f t="shared" si="37"/>
        <v>28</v>
      </c>
      <c r="D285" s="5" t="str">
        <f t="shared" si="38"/>
        <v>LIT 400kV NO 2</v>
      </c>
      <c r="E285" s="5" t="str">
        <f t="shared" si="39"/>
        <v xml:space="preserve"> CHESNOY (LE)</v>
      </c>
      <c r="F285" s="5" t="str">
        <f t="shared" si="40"/>
        <v>MORBRAS</v>
      </c>
      <c r="G285" s="5" t="str">
        <f t="shared" si="41"/>
        <v>CHESNOY (LE)</v>
      </c>
      <c r="H285" s="5" t="str">
        <f t="shared" si="42"/>
        <v>MORBRAS</v>
      </c>
      <c r="I285" s="5" t="str">
        <f t="shared" si="35"/>
        <v>400kV</v>
      </c>
      <c r="J285" s="5" t="str">
        <f t="shared" si="36"/>
        <v>2</v>
      </c>
      <c r="K285" s="6">
        <v>47265</v>
      </c>
      <c r="L285" s="7">
        <v>2300</v>
      </c>
      <c r="M285" s="7">
        <v>2400</v>
      </c>
      <c r="N285" s="7">
        <v>2400</v>
      </c>
      <c r="O285" s="7">
        <v>2600</v>
      </c>
      <c r="P285" s="7">
        <v>1.4510000000000001</v>
      </c>
      <c r="Q285" s="7">
        <v>15.878</v>
      </c>
      <c r="R285" s="7">
        <v>81.438999999999993</v>
      </c>
      <c r="S285" s="7">
        <v>518.45799999999997</v>
      </c>
    </row>
    <row r="286" spans="1:19">
      <c r="A286" s="9" t="s">
        <v>294</v>
      </c>
      <c r="B286" s="5" t="s">
        <v>294</v>
      </c>
      <c r="C286" s="5">
        <f t="shared" si="37"/>
        <v>28</v>
      </c>
      <c r="D286" s="5" t="str">
        <f t="shared" si="38"/>
        <v>LIT 400kV N0 2</v>
      </c>
      <c r="E286" s="5" t="str">
        <f t="shared" si="39"/>
        <v xml:space="preserve"> CHESNOY (LE)</v>
      </c>
      <c r="F286" s="5" t="str">
        <f t="shared" si="40"/>
        <v>TABARDERIE</v>
      </c>
      <c r="G286" s="5" t="str">
        <f t="shared" si="41"/>
        <v>CHESNOY (LE)</v>
      </c>
      <c r="H286" s="5" t="str">
        <f t="shared" si="42"/>
        <v>TABARDERIE</v>
      </c>
      <c r="I286" s="5" t="str">
        <f t="shared" si="35"/>
        <v>400kV</v>
      </c>
      <c r="J286" s="5" t="str">
        <f t="shared" si="36"/>
        <v>2</v>
      </c>
      <c r="K286" s="6">
        <v>88132</v>
      </c>
      <c r="L286" s="7">
        <v>2814</v>
      </c>
      <c r="M286" s="7">
        <v>3110</v>
      </c>
      <c r="N286" s="7">
        <v>3110</v>
      </c>
      <c r="O286" s="7">
        <v>3338</v>
      </c>
      <c r="P286" s="7">
        <v>1.8540000000000001</v>
      </c>
      <c r="Q286" s="7">
        <v>26.678999999999998</v>
      </c>
      <c r="R286" s="7">
        <v>169.57300000000001</v>
      </c>
      <c r="S286" s="7">
        <v>1079.5319999999999</v>
      </c>
    </row>
    <row r="287" spans="1:19">
      <c r="A287" s="9" t="s">
        <v>295</v>
      </c>
      <c r="B287" s="5" t="s">
        <v>295</v>
      </c>
      <c r="C287" s="5">
        <f t="shared" si="37"/>
        <v>28</v>
      </c>
      <c r="D287" s="5" t="str">
        <f t="shared" si="38"/>
        <v>LIT 400kV N0 3</v>
      </c>
      <c r="E287" s="5" t="str">
        <f t="shared" si="39"/>
        <v xml:space="preserve"> CHESNOY (LE)</v>
      </c>
      <c r="F287" s="5" t="str">
        <f t="shared" si="40"/>
        <v>TABARDERIE</v>
      </c>
      <c r="G287" s="5" t="str">
        <f t="shared" si="41"/>
        <v>CHESNOY (LE)</v>
      </c>
      <c r="H287" s="5" t="str">
        <f t="shared" si="42"/>
        <v>TABARDERIE</v>
      </c>
      <c r="I287" s="5" t="str">
        <f t="shared" si="35"/>
        <v>400kV</v>
      </c>
      <c r="J287" s="5" t="str">
        <f t="shared" si="36"/>
        <v>3</v>
      </c>
      <c r="K287" s="6">
        <v>88086</v>
      </c>
      <c r="L287" s="7">
        <v>2814</v>
      </c>
      <c r="M287" s="7">
        <v>3110</v>
      </c>
      <c r="N287" s="7">
        <v>3110</v>
      </c>
      <c r="O287" s="7">
        <v>3338</v>
      </c>
      <c r="P287" s="7">
        <v>1.8380000000000001</v>
      </c>
      <c r="Q287" s="7">
        <v>26.463000000000001</v>
      </c>
      <c r="R287" s="7">
        <v>167.28700000000001</v>
      </c>
      <c r="S287" s="7">
        <v>1064.9849999999999</v>
      </c>
    </row>
    <row r="288" spans="1:19">
      <c r="A288" s="9" t="s">
        <v>296</v>
      </c>
      <c r="B288" s="5" t="s">
        <v>296</v>
      </c>
      <c r="C288" s="5">
        <f t="shared" si="37"/>
        <v>23</v>
      </c>
      <c r="D288" s="5" t="str">
        <f t="shared" si="38"/>
        <v>LIT 225kV NO 1</v>
      </c>
      <c r="E288" s="5" t="str">
        <f t="shared" si="39"/>
        <v xml:space="preserve"> CHEVIRE</v>
      </c>
      <c r="F288" s="5" t="str">
        <f t="shared" si="40"/>
        <v>CORDEMAIS-POSTE</v>
      </c>
      <c r="G288" s="5" t="str">
        <f t="shared" si="41"/>
        <v>CHEVIRE</v>
      </c>
      <c r="H288" s="5" t="str">
        <f t="shared" si="42"/>
        <v>CORDEMAIS-POSTE</v>
      </c>
      <c r="I288" s="5" t="str">
        <f t="shared" si="35"/>
        <v>225kV</v>
      </c>
      <c r="J288" s="5" t="str">
        <f t="shared" si="36"/>
        <v>1</v>
      </c>
      <c r="K288" s="6">
        <v>26236</v>
      </c>
      <c r="L288" s="7">
        <v>1175</v>
      </c>
      <c r="M288" s="7">
        <v>1258</v>
      </c>
      <c r="N288" s="7">
        <v>1258</v>
      </c>
      <c r="O288" s="7">
        <v>1347</v>
      </c>
      <c r="P288" s="7">
        <v>1.4930000000000001</v>
      </c>
      <c r="Q288" s="7">
        <v>10.134</v>
      </c>
      <c r="R288" s="7">
        <v>37.438000000000002</v>
      </c>
      <c r="S288" s="7">
        <v>238.33799999999999</v>
      </c>
    </row>
    <row r="289" spans="1:19">
      <c r="A289" s="9" t="s">
        <v>297</v>
      </c>
      <c r="B289" s="5" t="s">
        <v>297</v>
      </c>
      <c r="C289" s="5">
        <f t="shared" si="37"/>
        <v>23</v>
      </c>
      <c r="D289" s="5" t="str">
        <f t="shared" si="38"/>
        <v>LIT 225kV NO 1</v>
      </c>
      <c r="E289" s="5" t="str">
        <f t="shared" si="39"/>
        <v xml:space="preserve"> CHEVIRE</v>
      </c>
      <c r="F289" s="5" t="str">
        <f t="shared" si="40"/>
        <v>MERLATIERE</v>
      </c>
      <c r="G289" s="5" t="str">
        <f t="shared" si="41"/>
        <v>CHEVIRE</v>
      </c>
      <c r="H289" s="5" t="str">
        <f t="shared" si="42"/>
        <v>MERLATIERE</v>
      </c>
      <c r="I289" s="5" t="str">
        <f t="shared" si="35"/>
        <v>225kV</v>
      </c>
      <c r="J289" s="5" t="str">
        <f t="shared" si="36"/>
        <v>1</v>
      </c>
      <c r="K289" s="6">
        <v>52396</v>
      </c>
      <c r="L289" s="7">
        <v>1249</v>
      </c>
      <c r="M289" s="7">
        <v>1337</v>
      </c>
      <c r="N289" s="7">
        <v>1337</v>
      </c>
      <c r="O289" s="7">
        <v>1432</v>
      </c>
      <c r="P289" s="7">
        <v>2.9969999999999999</v>
      </c>
      <c r="Q289" s="7">
        <v>20.646999999999998</v>
      </c>
      <c r="R289" s="7">
        <v>75.998000000000005</v>
      </c>
      <c r="S289" s="7">
        <v>483.815</v>
      </c>
    </row>
    <row r="290" spans="1:19">
      <c r="A290" s="9" t="s">
        <v>298</v>
      </c>
      <c r="B290" s="5" t="s">
        <v>298</v>
      </c>
      <c r="C290" s="5">
        <f t="shared" si="37"/>
        <v>23</v>
      </c>
      <c r="D290" s="5" t="str">
        <f t="shared" si="38"/>
        <v>LIT 225kV NO 1</v>
      </c>
      <c r="E290" s="5" t="str">
        <f t="shared" si="39"/>
        <v xml:space="preserve"> CHEVIRE</v>
      </c>
      <c r="F290" s="5" t="str">
        <f t="shared" si="40"/>
        <v>VERTOU</v>
      </c>
      <c r="G290" s="5" t="str">
        <f t="shared" si="41"/>
        <v>CHEVIRE</v>
      </c>
      <c r="H290" s="5" t="str">
        <f t="shared" si="42"/>
        <v>VERTOU</v>
      </c>
      <c r="I290" s="5" t="str">
        <f t="shared" si="35"/>
        <v>225kV</v>
      </c>
      <c r="J290" s="5" t="str">
        <f t="shared" si="36"/>
        <v>1</v>
      </c>
      <c r="K290" s="6">
        <v>11895</v>
      </c>
      <c r="L290" s="7">
        <v>706</v>
      </c>
      <c r="M290" s="7">
        <v>821</v>
      </c>
      <c r="N290" s="7">
        <v>821</v>
      </c>
      <c r="O290" s="7">
        <v>911</v>
      </c>
      <c r="P290" s="7">
        <v>1.0740000000000001</v>
      </c>
      <c r="Q290" s="7">
        <v>4.891</v>
      </c>
      <c r="R290" s="7">
        <v>16.548999999999999</v>
      </c>
      <c r="S290" s="7">
        <v>105.352</v>
      </c>
    </row>
    <row r="291" spans="1:19">
      <c r="A291" s="9" t="s">
        <v>299</v>
      </c>
      <c r="B291" s="5" t="s">
        <v>299</v>
      </c>
      <c r="C291" s="5">
        <f t="shared" si="37"/>
        <v>25</v>
      </c>
      <c r="D291" s="5" t="str">
        <f t="shared" si="38"/>
        <v>LIT 400kV N0 1</v>
      </c>
      <c r="E291" s="5" t="str">
        <f t="shared" si="39"/>
        <v xml:space="preserve"> CHEVALET </v>
      </c>
      <c r="F291" s="5" t="str">
        <f t="shared" si="40"/>
        <v xml:space="preserve"> GAVRELLE</v>
      </c>
      <c r="G291" s="5" t="str">
        <f t="shared" si="41"/>
        <v xml:space="preserve">CHEVALET </v>
      </c>
      <c r="H291" s="5" t="str">
        <f t="shared" si="42"/>
        <v>GAVRELLE</v>
      </c>
      <c r="I291" s="5" t="str">
        <f t="shared" si="35"/>
        <v>400kV</v>
      </c>
      <c r="J291" s="5" t="str">
        <f t="shared" si="36"/>
        <v>1</v>
      </c>
      <c r="K291" s="6">
        <v>29821</v>
      </c>
      <c r="L291" s="7">
        <v>3465</v>
      </c>
      <c r="M291" s="7">
        <v>3622</v>
      </c>
      <c r="N291" s="7">
        <v>3622</v>
      </c>
      <c r="O291" s="7">
        <v>3780</v>
      </c>
      <c r="P291" s="7">
        <v>0.59499999999999997</v>
      </c>
      <c r="Q291" s="7">
        <v>7.8090000000000002</v>
      </c>
      <c r="R291" s="7">
        <v>64.662000000000006</v>
      </c>
      <c r="S291" s="7">
        <v>411.649</v>
      </c>
    </row>
    <row r="292" spans="1:19">
      <c r="A292" s="9" t="s">
        <v>300</v>
      </c>
      <c r="B292" s="5" t="s">
        <v>300</v>
      </c>
      <c r="C292" s="5">
        <f t="shared" si="37"/>
        <v>25</v>
      </c>
      <c r="D292" s="5" t="str">
        <f t="shared" si="38"/>
        <v>LIT 400kV N0 1</v>
      </c>
      <c r="E292" s="5" t="str">
        <f t="shared" si="39"/>
        <v xml:space="preserve"> CHEVALET </v>
      </c>
      <c r="F292" s="5" t="str">
        <f t="shared" si="40"/>
        <v xml:space="preserve"> LATENA</v>
      </c>
      <c r="G292" s="5" t="str">
        <f t="shared" si="41"/>
        <v xml:space="preserve">CHEVALET </v>
      </c>
      <c r="H292" s="5" t="str">
        <f t="shared" si="42"/>
        <v>LATENA</v>
      </c>
      <c r="I292" s="5" t="str">
        <f t="shared" si="35"/>
        <v>400kV</v>
      </c>
      <c r="J292" s="5" t="str">
        <f t="shared" si="36"/>
        <v>1</v>
      </c>
      <c r="K292" s="6">
        <v>66195</v>
      </c>
      <c r="L292" s="7">
        <v>2366</v>
      </c>
      <c r="M292" s="7">
        <v>2596</v>
      </c>
      <c r="N292" s="7">
        <v>2596</v>
      </c>
      <c r="O292" s="7">
        <v>2778</v>
      </c>
      <c r="P292" s="7">
        <v>1.9770000000000001</v>
      </c>
      <c r="Q292" s="7">
        <v>20.03</v>
      </c>
      <c r="R292" s="7">
        <v>124.85299999999999</v>
      </c>
      <c r="S292" s="7">
        <v>794.83799999999997</v>
      </c>
    </row>
    <row r="293" spans="1:19">
      <c r="A293" s="9" t="s">
        <v>301</v>
      </c>
      <c r="B293" s="5" t="s">
        <v>301</v>
      </c>
      <c r="C293" s="5">
        <f t="shared" si="37"/>
        <v>25</v>
      </c>
      <c r="D293" s="5" t="str">
        <f t="shared" si="38"/>
        <v>LIT 400kV N0 1</v>
      </c>
      <c r="E293" s="5" t="str">
        <f t="shared" si="39"/>
        <v xml:space="preserve"> CHEVALET </v>
      </c>
      <c r="F293" s="5" t="str">
        <f t="shared" si="40"/>
        <v xml:space="preserve"> WARANDE</v>
      </c>
      <c r="G293" s="5" t="str">
        <f t="shared" si="41"/>
        <v xml:space="preserve">CHEVALET </v>
      </c>
      <c r="H293" s="5" t="str">
        <f t="shared" si="42"/>
        <v>WARANDE</v>
      </c>
      <c r="I293" s="5" t="str">
        <f t="shared" si="35"/>
        <v>400kV</v>
      </c>
      <c r="J293" s="5" t="str">
        <f t="shared" si="36"/>
        <v>1</v>
      </c>
      <c r="K293" s="6">
        <v>103283</v>
      </c>
      <c r="L293" s="7">
        <v>2570</v>
      </c>
      <c r="M293" s="7">
        <v>2718</v>
      </c>
      <c r="N293" s="7">
        <v>2718</v>
      </c>
      <c r="O293" s="7">
        <v>2914</v>
      </c>
      <c r="P293" s="7">
        <v>3.1150000000000002</v>
      </c>
      <c r="Q293" s="7">
        <v>31.603999999999999</v>
      </c>
      <c r="R293" s="7">
        <v>195.822</v>
      </c>
      <c r="S293" s="7">
        <v>1246.6420000000001</v>
      </c>
    </row>
    <row r="294" spans="1:19">
      <c r="A294" s="9" t="s">
        <v>302</v>
      </c>
      <c r="B294" s="5" t="s">
        <v>302</v>
      </c>
      <c r="C294" s="5">
        <f t="shared" si="37"/>
        <v>24</v>
      </c>
      <c r="D294" s="5" t="str">
        <f t="shared" si="38"/>
        <v>LIT 400kV NO 2</v>
      </c>
      <c r="E294" s="5" t="str">
        <f t="shared" si="39"/>
        <v xml:space="preserve"> CHEVALET</v>
      </c>
      <c r="F294" s="5" t="str">
        <f t="shared" si="40"/>
        <v>GAVRELLE</v>
      </c>
      <c r="G294" s="5" t="str">
        <f t="shared" si="41"/>
        <v>CHEVALET</v>
      </c>
      <c r="H294" s="5" t="str">
        <f t="shared" si="42"/>
        <v>GAVRELLE</v>
      </c>
      <c r="I294" s="5" t="str">
        <f t="shared" si="35"/>
        <v>400kV</v>
      </c>
      <c r="J294" s="5" t="str">
        <f t="shared" si="36"/>
        <v>2</v>
      </c>
      <c r="K294" s="6">
        <v>29821</v>
      </c>
      <c r="L294" s="7">
        <v>3465</v>
      </c>
      <c r="M294" s="7">
        <v>3622</v>
      </c>
      <c r="N294" s="7">
        <v>3622</v>
      </c>
      <c r="O294" s="7">
        <v>3780</v>
      </c>
      <c r="P294" s="7">
        <v>0.59799999999999998</v>
      </c>
      <c r="Q294" s="7">
        <v>7.859</v>
      </c>
      <c r="R294" s="7">
        <v>65.084999999999994</v>
      </c>
      <c r="S294" s="7">
        <v>414.346</v>
      </c>
    </row>
    <row r="295" spans="1:19">
      <c r="A295" s="9" t="s">
        <v>303</v>
      </c>
      <c r="B295" s="5" t="s">
        <v>303</v>
      </c>
      <c r="C295" s="5">
        <f t="shared" si="37"/>
        <v>24</v>
      </c>
      <c r="D295" s="5" t="str">
        <f t="shared" si="38"/>
        <v>LIT 400kV NO 2</v>
      </c>
      <c r="E295" s="5" t="str">
        <f t="shared" si="39"/>
        <v xml:space="preserve"> CHEVALET</v>
      </c>
      <c r="F295" s="5" t="str">
        <f t="shared" si="40"/>
        <v>LATENA</v>
      </c>
      <c r="G295" s="5" t="str">
        <f t="shared" si="41"/>
        <v>CHEVALET</v>
      </c>
      <c r="H295" s="5" t="str">
        <f t="shared" si="42"/>
        <v>LATENA</v>
      </c>
      <c r="I295" s="5" t="str">
        <f t="shared" si="35"/>
        <v>400kV</v>
      </c>
      <c r="J295" s="5" t="str">
        <f t="shared" si="36"/>
        <v>2</v>
      </c>
      <c r="K295" s="6">
        <v>66209</v>
      </c>
      <c r="L295" s="7">
        <v>2366</v>
      </c>
      <c r="M295" s="7">
        <v>2596</v>
      </c>
      <c r="N295" s="7">
        <v>2596</v>
      </c>
      <c r="O295" s="7">
        <v>2778</v>
      </c>
      <c r="P295" s="7">
        <v>1.97</v>
      </c>
      <c r="Q295" s="7">
        <v>19.966999999999999</v>
      </c>
      <c r="R295" s="7">
        <v>124.238</v>
      </c>
      <c r="S295" s="7">
        <v>790.92600000000004</v>
      </c>
    </row>
    <row r="296" spans="1:19">
      <c r="A296" s="9" t="s">
        <v>304</v>
      </c>
      <c r="B296" s="5" t="s">
        <v>304</v>
      </c>
      <c r="C296" s="5">
        <f t="shared" si="37"/>
        <v>24</v>
      </c>
      <c r="D296" s="5" t="str">
        <f t="shared" si="38"/>
        <v>LIT 400kV NO 2</v>
      </c>
      <c r="E296" s="5" t="str">
        <f t="shared" si="39"/>
        <v xml:space="preserve"> CHEVALET</v>
      </c>
      <c r="F296" s="5" t="str">
        <f t="shared" si="40"/>
        <v>WARANDE</v>
      </c>
      <c r="G296" s="5" t="str">
        <f t="shared" si="41"/>
        <v>CHEVALET</v>
      </c>
      <c r="H296" s="5" t="str">
        <f t="shared" si="42"/>
        <v>WARANDE</v>
      </c>
      <c r="I296" s="5" t="str">
        <f t="shared" si="35"/>
        <v>400kV</v>
      </c>
      <c r="J296" s="5" t="str">
        <f t="shared" si="36"/>
        <v>2</v>
      </c>
      <c r="K296" s="6">
        <v>103253</v>
      </c>
      <c r="L296" s="7">
        <v>2570</v>
      </c>
      <c r="M296" s="7">
        <v>2718</v>
      </c>
      <c r="N296" s="7">
        <v>2718</v>
      </c>
      <c r="O296" s="7">
        <v>2914</v>
      </c>
      <c r="P296" s="7">
        <v>3.113</v>
      </c>
      <c r="Q296" s="7">
        <v>31.59</v>
      </c>
      <c r="R296" s="7">
        <v>195.749</v>
      </c>
      <c r="S296" s="7">
        <v>1246.175</v>
      </c>
    </row>
    <row r="297" spans="1:19">
      <c r="A297" s="9" t="s">
        <v>305</v>
      </c>
      <c r="B297" s="5" t="s">
        <v>305</v>
      </c>
      <c r="C297" s="5">
        <f t="shared" si="37"/>
        <v>22</v>
      </c>
      <c r="D297" s="5" t="str">
        <f t="shared" si="38"/>
        <v>LIT 225kV NO 1</v>
      </c>
      <c r="E297" s="5" t="str">
        <f t="shared" si="39"/>
        <v xml:space="preserve"> CHOLET</v>
      </c>
      <c r="F297" s="5" t="str">
        <f t="shared" si="40"/>
        <v>DISTRE</v>
      </c>
      <c r="G297" s="5" t="str">
        <f t="shared" si="41"/>
        <v>CHOLET</v>
      </c>
      <c r="H297" s="5" t="str">
        <f t="shared" si="42"/>
        <v>DISTRE</v>
      </c>
      <c r="I297" s="5" t="str">
        <f t="shared" si="35"/>
        <v>225kV</v>
      </c>
      <c r="J297" s="5" t="str">
        <f t="shared" si="36"/>
        <v>1</v>
      </c>
      <c r="K297" s="6">
        <v>66007</v>
      </c>
      <c r="L297" s="7">
        <v>915</v>
      </c>
      <c r="M297" s="7">
        <v>915</v>
      </c>
      <c r="N297" s="7">
        <v>1075</v>
      </c>
      <c r="O297" s="7">
        <v>1075</v>
      </c>
      <c r="P297" s="7">
        <v>3.9529999999999998</v>
      </c>
      <c r="Q297" s="7">
        <v>26.547000000000001</v>
      </c>
      <c r="R297" s="7">
        <v>100.54</v>
      </c>
      <c r="S297" s="7">
        <v>640.05399999999997</v>
      </c>
    </row>
    <row r="298" spans="1:19">
      <c r="A298" s="9" t="s">
        <v>306</v>
      </c>
      <c r="B298" s="5" t="s">
        <v>306</v>
      </c>
      <c r="C298" s="5">
        <f t="shared" si="37"/>
        <v>23</v>
      </c>
      <c r="D298" s="5" t="str">
        <f t="shared" si="38"/>
        <v>LIT 225kV N0 1</v>
      </c>
      <c r="E298" s="5" t="str">
        <f t="shared" si="39"/>
        <v xml:space="preserve"> CHOLET </v>
      </c>
      <c r="F298" s="5" t="str">
        <f t="shared" si="40"/>
        <v xml:space="preserve"> MAUGES (LES)</v>
      </c>
      <c r="G298" s="5" t="str">
        <f t="shared" si="41"/>
        <v xml:space="preserve">CHOLET </v>
      </c>
      <c r="H298" s="5" t="str">
        <f t="shared" si="42"/>
        <v>MAUGES (LES)</v>
      </c>
      <c r="I298" s="5" t="str">
        <f t="shared" si="35"/>
        <v>225kV</v>
      </c>
      <c r="J298" s="5" t="str">
        <f t="shared" si="36"/>
        <v>1</v>
      </c>
      <c r="K298" s="6">
        <v>25072</v>
      </c>
      <c r="L298" s="7">
        <v>1249</v>
      </c>
      <c r="M298" s="7">
        <v>1337</v>
      </c>
      <c r="N298" s="7">
        <v>1337</v>
      </c>
      <c r="O298" s="7">
        <v>1434</v>
      </c>
      <c r="P298" s="7">
        <v>1.5649999999999999</v>
      </c>
      <c r="Q298" s="7">
        <v>10.41</v>
      </c>
      <c r="R298" s="7">
        <v>37.689</v>
      </c>
      <c r="S298" s="7">
        <v>239.935</v>
      </c>
    </row>
    <row r="299" spans="1:19">
      <c r="A299" s="9" t="s">
        <v>307</v>
      </c>
      <c r="B299" s="5" t="s">
        <v>307</v>
      </c>
      <c r="C299" s="5">
        <f t="shared" si="37"/>
        <v>22</v>
      </c>
      <c r="D299" s="5" t="str">
        <f t="shared" si="38"/>
        <v>LIT 225kV NO 1</v>
      </c>
      <c r="E299" s="5" t="str">
        <f t="shared" si="39"/>
        <v xml:space="preserve"> CHOLET</v>
      </c>
      <c r="F299" s="5" t="str">
        <f t="shared" si="40"/>
        <v>VAL-DE-SEVRE</v>
      </c>
      <c r="G299" s="5" t="str">
        <f t="shared" si="41"/>
        <v>CHOLET</v>
      </c>
      <c r="H299" s="5" t="str">
        <f t="shared" si="42"/>
        <v>VAL-DE-SEVRE</v>
      </c>
      <c r="I299" s="5" t="str">
        <f t="shared" si="35"/>
        <v>225kV</v>
      </c>
      <c r="J299" s="5" t="str">
        <f t="shared" si="36"/>
        <v>1</v>
      </c>
      <c r="K299" s="6">
        <v>38688</v>
      </c>
      <c r="L299" s="7">
        <v>803</v>
      </c>
      <c r="M299" s="7">
        <v>858</v>
      </c>
      <c r="N299" s="7">
        <v>858</v>
      </c>
      <c r="O299" s="7">
        <v>918</v>
      </c>
      <c r="P299" s="7">
        <v>4.5019999999999998</v>
      </c>
      <c r="Q299" s="7">
        <v>16.298999999999999</v>
      </c>
      <c r="R299" s="7">
        <v>53.156999999999996</v>
      </c>
      <c r="S299" s="7">
        <v>338.40699999999998</v>
      </c>
    </row>
    <row r="300" spans="1:19">
      <c r="A300" s="9" t="s">
        <v>308</v>
      </c>
      <c r="B300" s="5" t="s">
        <v>308</v>
      </c>
      <c r="C300" s="5">
        <f t="shared" si="37"/>
        <v>22</v>
      </c>
      <c r="D300" s="5" t="str">
        <f t="shared" si="38"/>
        <v>LIT 225kV NO 2</v>
      </c>
      <c r="E300" s="5" t="str">
        <f t="shared" si="39"/>
        <v xml:space="preserve"> CHOLET</v>
      </c>
      <c r="F300" s="5" t="str">
        <f t="shared" si="40"/>
        <v>DISTRE</v>
      </c>
      <c r="G300" s="5" t="str">
        <f t="shared" si="41"/>
        <v>CHOLET</v>
      </c>
      <c r="H300" s="5" t="str">
        <f t="shared" si="42"/>
        <v>DISTRE</v>
      </c>
      <c r="I300" s="5" t="str">
        <f t="shared" si="35"/>
        <v>225kV</v>
      </c>
      <c r="J300" s="5" t="str">
        <f t="shared" si="36"/>
        <v>2</v>
      </c>
      <c r="K300" s="6">
        <v>89929</v>
      </c>
      <c r="L300" s="7">
        <v>957</v>
      </c>
      <c r="M300" s="7">
        <v>1023</v>
      </c>
      <c r="N300" s="7">
        <v>1023</v>
      </c>
      <c r="O300" s="7">
        <v>1096</v>
      </c>
      <c r="P300" s="7">
        <v>7.2990000000000004</v>
      </c>
      <c r="Q300" s="7">
        <v>36.334000000000003</v>
      </c>
      <c r="R300" s="7">
        <v>127.61799999999999</v>
      </c>
      <c r="S300" s="7">
        <v>812.43899999999996</v>
      </c>
    </row>
    <row r="301" spans="1:19">
      <c r="A301" s="9" t="s">
        <v>309</v>
      </c>
      <c r="B301" s="5" t="s">
        <v>309</v>
      </c>
      <c r="C301" s="5">
        <f t="shared" si="37"/>
        <v>21</v>
      </c>
      <c r="D301" s="5" t="str">
        <f t="shared" si="38"/>
        <v>LIT 225kV NO 1</v>
      </c>
      <c r="E301" s="5" t="str">
        <f t="shared" si="39"/>
        <v xml:space="preserve"> CHOOZ</v>
      </c>
      <c r="F301" s="5" t="str">
        <f t="shared" si="40"/>
        <v>MAZURES</v>
      </c>
      <c r="G301" s="5" t="str">
        <f t="shared" si="41"/>
        <v>CHOOZ</v>
      </c>
      <c r="H301" s="5" t="str">
        <f t="shared" si="42"/>
        <v>MAZURES</v>
      </c>
      <c r="I301" s="5" t="str">
        <f t="shared" si="35"/>
        <v>225kV</v>
      </c>
      <c r="J301" s="5" t="str">
        <f t="shared" si="36"/>
        <v>1</v>
      </c>
      <c r="K301" s="6">
        <v>29393</v>
      </c>
      <c r="L301" s="7">
        <v>1100</v>
      </c>
      <c r="M301" s="7">
        <v>1187</v>
      </c>
      <c r="N301" s="7">
        <v>1187</v>
      </c>
      <c r="O301" s="7">
        <v>1302</v>
      </c>
      <c r="P301" s="7">
        <v>0.85199999999999998</v>
      </c>
      <c r="Q301" s="7">
        <v>8.7550000000000008</v>
      </c>
      <c r="R301" s="7">
        <v>57.637</v>
      </c>
      <c r="S301" s="7">
        <v>366.92500000000001</v>
      </c>
    </row>
    <row r="302" spans="1:19">
      <c r="A302" s="9" t="s">
        <v>310</v>
      </c>
      <c r="B302" s="5" t="s">
        <v>310</v>
      </c>
      <c r="C302" s="5">
        <f t="shared" si="37"/>
        <v>21</v>
      </c>
      <c r="D302" s="5" t="str">
        <f t="shared" si="38"/>
        <v>LIT 225kV NO 2</v>
      </c>
      <c r="E302" s="5" t="str">
        <f t="shared" si="39"/>
        <v xml:space="preserve"> CHOOZ</v>
      </c>
      <c r="F302" s="5" t="str">
        <f t="shared" si="40"/>
        <v>MAZURES</v>
      </c>
      <c r="G302" s="5" t="str">
        <f t="shared" si="41"/>
        <v>CHOOZ</v>
      </c>
      <c r="H302" s="5" t="str">
        <f t="shared" si="42"/>
        <v>MAZURES</v>
      </c>
      <c r="I302" s="5" t="str">
        <f t="shared" si="35"/>
        <v>225kV</v>
      </c>
      <c r="J302" s="5" t="str">
        <f t="shared" si="36"/>
        <v>2</v>
      </c>
      <c r="K302" s="6">
        <v>29849</v>
      </c>
      <c r="L302" s="7">
        <v>843</v>
      </c>
      <c r="M302" s="7">
        <v>909</v>
      </c>
      <c r="N302" s="7">
        <v>909</v>
      </c>
      <c r="O302" s="7">
        <v>996</v>
      </c>
      <c r="P302" s="7">
        <v>0.75900000000000001</v>
      </c>
      <c r="Q302" s="7">
        <v>9.3949999999999996</v>
      </c>
      <c r="R302" s="7">
        <v>55.28</v>
      </c>
      <c r="S302" s="7">
        <v>351.923</v>
      </c>
    </row>
    <row r="303" spans="1:19">
      <c r="A303" s="9" t="s">
        <v>311</v>
      </c>
      <c r="B303" s="5" t="s">
        <v>311</v>
      </c>
      <c r="C303" s="5">
        <f t="shared" si="37"/>
        <v>27</v>
      </c>
      <c r="D303" s="5" t="str">
        <f t="shared" si="38"/>
        <v>LIT 225kV N0 1</v>
      </c>
      <c r="E303" s="5" t="str">
        <f t="shared" si="39"/>
        <v xml:space="preserve"> CIROLLIERS </v>
      </c>
      <c r="F303" s="5" t="str">
        <f t="shared" si="40"/>
        <v xml:space="preserve"> LOGES (LES)</v>
      </c>
      <c r="G303" s="5" t="str">
        <f t="shared" si="41"/>
        <v xml:space="preserve">CIROLLIERS </v>
      </c>
      <c r="H303" s="5" t="str">
        <f t="shared" si="42"/>
        <v>LOGES (LES)</v>
      </c>
      <c r="I303" s="5" t="str">
        <f t="shared" si="35"/>
        <v>225kV</v>
      </c>
      <c r="J303" s="5" t="str">
        <f t="shared" si="36"/>
        <v>1</v>
      </c>
      <c r="K303" s="6">
        <v>7205</v>
      </c>
      <c r="L303" s="7">
        <v>880</v>
      </c>
      <c r="M303" s="7">
        <v>880</v>
      </c>
      <c r="N303" s="7">
        <v>1130</v>
      </c>
      <c r="O303" s="7">
        <v>1130</v>
      </c>
      <c r="P303" s="7">
        <v>0.4</v>
      </c>
      <c r="Q303" s="7">
        <v>2.7090000000000001</v>
      </c>
      <c r="R303" s="7">
        <v>35.374000000000002</v>
      </c>
      <c r="S303" s="7">
        <v>225.20099999999999</v>
      </c>
    </row>
    <row r="304" spans="1:19">
      <c r="A304" s="9" t="s">
        <v>312</v>
      </c>
      <c r="B304" s="5" t="s">
        <v>312</v>
      </c>
      <c r="C304" s="5">
        <f t="shared" si="37"/>
        <v>27</v>
      </c>
      <c r="D304" s="5" t="str">
        <f t="shared" si="38"/>
        <v>LIT 225kV N0 2</v>
      </c>
      <c r="E304" s="5" t="str">
        <f t="shared" si="39"/>
        <v xml:space="preserve"> CIROLLIERS </v>
      </c>
      <c r="F304" s="5" t="str">
        <f t="shared" si="40"/>
        <v xml:space="preserve"> LOGES (LES)</v>
      </c>
      <c r="G304" s="5" t="str">
        <f t="shared" si="41"/>
        <v xml:space="preserve">CIROLLIERS </v>
      </c>
      <c r="H304" s="5" t="str">
        <f t="shared" si="42"/>
        <v>LOGES (LES)</v>
      </c>
      <c r="I304" s="5" t="str">
        <f t="shared" si="35"/>
        <v>225kV</v>
      </c>
      <c r="J304" s="5" t="str">
        <f t="shared" si="36"/>
        <v>2</v>
      </c>
      <c r="K304" s="6">
        <v>7205</v>
      </c>
      <c r="L304" s="7">
        <v>880</v>
      </c>
      <c r="M304" s="7">
        <v>880</v>
      </c>
      <c r="N304" s="7">
        <v>1130</v>
      </c>
      <c r="O304" s="7">
        <v>1130</v>
      </c>
      <c r="P304" s="7">
        <v>0.377</v>
      </c>
      <c r="Q304" s="7">
        <v>2.5550000000000002</v>
      </c>
      <c r="R304" s="7">
        <v>34.820999999999998</v>
      </c>
      <c r="S304" s="7">
        <v>221.67699999999999</v>
      </c>
    </row>
    <row r="305" spans="1:19">
      <c r="A305" s="9" t="s">
        <v>313</v>
      </c>
      <c r="B305" s="5" t="s">
        <v>313</v>
      </c>
      <c r="C305" s="5">
        <f t="shared" si="37"/>
        <v>27</v>
      </c>
      <c r="D305" s="5" t="str">
        <f t="shared" si="38"/>
        <v>LIT 400kV N0 1</v>
      </c>
      <c r="E305" s="5" t="str">
        <f t="shared" si="39"/>
        <v xml:space="preserve"> CIROLLIERS </v>
      </c>
      <c r="F305" s="5" t="str">
        <f t="shared" si="40"/>
        <v xml:space="preserve"> GATINAIS</v>
      </c>
      <c r="G305" s="5" t="str">
        <f t="shared" si="41"/>
        <v xml:space="preserve">CIROLLIERS </v>
      </c>
      <c r="H305" s="5" t="str">
        <f t="shared" si="42"/>
        <v>GATINAIS</v>
      </c>
      <c r="I305" s="5" t="str">
        <f t="shared" si="35"/>
        <v>400kV</v>
      </c>
      <c r="J305" s="5" t="str">
        <f t="shared" si="36"/>
        <v>1</v>
      </c>
      <c r="K305" s="6">
        <v>53850</v>
      </c>
      <c r="L305" s="7">
        <v>3465</v>
      </c>
      <c r="M305" s="7">
        <v>3622</v>
      </c>
      <c r="N305" s="7">
        <v>3622</v>
      </c>
      <c r="O305" s="7">
        <v>3780</v>
      </c>
      <c r="P305" s="7">
        <v>1.0680000000000001</v>
      </c>
      <c r="Q305" s="7">
        <v>14.026999999999999</v>
      </c>
      <c r="R305" s="7">
        <v>116.258</v>
      </c>
      <c r="S305" s="7">
        <v>740.12300000000005</v>
      </c>
    </row>
    <row r="306" spans="1:19">
      <c r="A306" s="9" t="s">
        <v>314</v>
      </c>
      <c r="B306" s="5" t="s">
        <v>314</v>
      </c>
      <c r="C306" s="5">
        <f t="shared" si="37"/>
        <v>27</v>
      </c>
      <c r="D306" s="5" t="str">
        <f t="shared" si="38"/>
        <v>LIT 400kV N0 1</v>
      </c>
      <c r="E306" s="5" t="str">
        <f t="shared" si="39"/>
        <v xml:space="preserve"> CIROLLIERS </v>
      </c>
      <c r="F306" s="5" t="str">
        <f t="shared" si="40"/>
        <v xml:space="preserve"> VILLEJUST</v>
      </c>
      <c r="G306" s="5" t="str">
        <f t="shared" si="41"/>
        <v xml:space="preserve">CIROLLIERS </v>
      </c>
      <c r="H306" s="5" t="str">
        <f t="shared" si="42"/>
        <v>VILLEJUST</v>
      </c>
      <c r="I306" s="5" t="str">
        <f t="shared" si="35"/>
        <v>400kV</v>
      </c>
      <c r="J306" s="5" t="str">
        <f t="shared" si="36"/>
        <v>1</v>
      </c>
      <c r="K306" s="6">
        <v>19640</v>
      </c>
      <c r="L306" s="7">
        <v>2300</v>
      </c>
      <c r="M306" s="7">
        <v>2522</v>
      </c>
      <c r="N306" s="7">
        <v>2522</v>
      </c>
      <c r="O306" s="7">
        <v>2696</v>
      </c>
      <c r="P306" s="7">
        <v>0.60899999999999999</v>
      </c>
      <c r="Q306" s="7">
        <v>6.8</v>
      </c>
      <c r="R306" s="7">
        <v>32.768000000000001</v>
      </c>
      <c r="S306" s="7">
        <v>208.607</v>
      </c>
    </row>
    <row r="307" spans="1:19">
      <c r="A307" s="9" t="s">
        <v>315</v>
      </c>
      <c r="B307" s="5" t="s">
        <v>315</v>
      </c>
      <c r="C307" s="5">
        <f t="shared" si="37"/>
        <v>26</v>
      </c>
      <c r="D307" s="5" t="str">
        <f t="shared" si="38"/>
        <v>LIT 400kV NO 2</v>
      </c>
      <c r="E307" s="5" t="str">
        <f t="shared" si="39"/>
        <v xml:space="preserve"> CIROLLIERS</v>
      </c>
      <c r="F307" s="5" t="str">
        <f t="shared" si="40"/>
        <v>GATINAIS</v>
      </c>
      <c r="G307" s="5" t="str">
        <f t="shared" si="41"/>
        <v>CIROLLIERS</v>
      </c>
      <c r="H307" s="5" t="str">
        <f t="shared" si="42"/>
        <v>GATINAIS</v>
      </c>
      <c r="I307" s="5" t="str">
        <f t="shared" si="35"/>
        <v>400kV</v>
      </c>
      <c r="J307" s="5" t="str">
        <f t="shared" si="36"/>
        <v>2</v>
      </c>
      <c r="K307" s="6">
        <v>52955</v>
      </c>
      <c r="L307" s="7">
        <v>3465</v>
      </c>
      <c r="M307" s="7">
        <v>3622</v>
      </c>
      <c r="N307" s="7">
        <v>3622</v>
      </c>
      <c r="O307" s="7">
        <v>3780</v>
      </c>
      <c r="P307" s="7">
        <v>1.0669999999999999</v>
      </c>
      <c r="Q307" s="7">
        <v>14.021000000000001</v>
      </c>
      <c r="R307" s="7">
        <v>116.217</v>
      </c>
      <c r="S307" s="7">
        <v>739.86</v>
      </c>
    </row>
    <row r="308" spans="1:19">
      <c r="A308" s="9" t="s">
        <v>316</v>
      </c>
      <c r="B308" s="5" t="s">
        <v>316</v>
      </c>
      <c r="C308" s="5">
        <f t="shared" si="37"/>
        <v>26</v>
      </c>
      <c r="D308" s="5" t="str">
        <f t="shared" si="38"/>
        <v>LIT 400kV NO 2</v>
      </c>
      <c r="E308" s="5" t="str">
        <f t="shared" si="39"/>
        <v xml:space="preserve"> CIROLLIERS</v>
      </c>
      <c r="F308" s="5" t="str">
        <f t="shared" si="40"/>
        <v>VILLEJUST</v>
      </c>
      <c r="G308" s="5" t="str">
        <f t="shared" si="41"/>
        <v>CIROLLIERS</v>
      </c>
      <c r="H308" s="5" t="str">
        <f t="shared" si="42"/>
        <v>VILLEJUST</v>
      </c>
      <c r="I308" s="5" t="str">
        <f t="shared" si="35"/>
        <v>400kV</v>
      </c>
      <c r="J308" s="5" t="str">
        <f t="shared" si="36"/>
        <v>2</v>
      </c>
      <c r="K308" s="6">
        <v>19807</v>
      </c>
      <c r="L308" s="7">
        <v>2300</v>
      </c>
      <c r="M308" s="7">
        <v>2522</v>
      </c>
      <c r="N308" s="7">
        <v>2522</v>
      </c>
      <c r="O308" s="7">
        <v>2696</v>
      </c>
      <c r="P308" s="7">
        <v>0.61399999999999999</v>
      </c>
      <c r="Q308" s="7">
        <v>6.8650000000000002</v>
      </c>
      <c r="R308" s="7">
        <v>33.034999999999997</v>
      </c>
      <c r="S308" s="7">
        <v>210.31</v>
      </c>
    </row>
    <row r="309" spans="1:19">
      <c r="A309" s="9" t="s">
        <v>317</v>
      </c>
      <c r="B309" s="5" t="s">
        <v>317</v>
      </c>
      <c r="C309" s="5">
        <f t="shared" si="37"/>
        <v>26</v>
      </c>
      <c r="D309" s="5" t="str">
        <f t="shared" si="38"/>
        <v>LIT 400kV N0 3</v>
      </c>
      <c r="E309" s="5" t="str">
        <f t="shared" si="39"/>
        <v xml:space="preserve"> CIROLLIERS</v>
      </c>
      <c r="F309" s="5" t="str">
        <f t="shared" si="40"/>
        <v>VILLEJUST</v>
      </c>
      <c r="G309" s="5" t="str">
        <f t="shared" si="41"/>
        <v>CIROLLIERS</v>
      </c>
      <c r="H309" s="5" t="str">
        <f t="shared" si="42"/>
        <v>VILLEJUST</v>
      </c>
      <c r="I309" s="5" t="str">
        <f t="shared" si="35"/>
        <v>400kV</v>
      </c>
      <c r="J309" s="5" t="str">
        <f t="shared" si="36"/>
        <v>3</v>
      </c>
      <c r="K309" s="6">
        <v>21904</v>
      </c>
      <c r="L309" s="7">
        <v>1812</v>
      </c>
      <c r="M309" s="7">
        <v>1988</v>
      </c>
      <c r="N309" s="7">
        <v>1988</v>
      </c>
      <c r="O309" s="7">
        <v>2124</v>
      </c>
      <c r="P309" s="7">
        <v>0.92800000000000005</v>
      </c>
      <c r="Q309" s="7">
        <v>7.2709999999999999</v>
      </c>
      <c r="R309" s="7">
        <v>38.253</v>
      </c>
      <c r="S309" s="7">
        <v>243.524</v>
      </c>
    </row>
    <row r="310" spans="1:19">
      <c r="A310" s="9" t="s">
        <v>318</v>
      </c>
      <c r="B310" s="5" t="s">
        <v>318</v>
      </c>
      <c r="C310" s="5">
        <f t="shared" si="37"/>
        <v>22</v>
      </c>
      <c r="D310" s="5" t="str">
        <f t="shared" si="38"/>
        <v>LIT 225kV NO 1</v>
      </c>
      <c r="E310" s="5" t="str">
        <f t="shared" si="39"/>
        <v xml:space="preserve"> CISSAC</v>
      </c>
      <c r="F310" s="5" t="str">
        <f t="shared" si="40"/>
        <v>MARQUIS (LE)</v>
      </c>
      <c r="G310" s="5" t="str">
        <f t="shared" si="41"/>
        <v>CISSAC</v>
      </c>
      <c r="H310" s="5" t="str">
        <f t="shared" si="42"/>
        <v>MARQUIS (LE)</v>
      </c>
      <c r="I310" s="5" t="str">
        <f t="shared" si="35"/>
        <v>225kV</v>
      </c>
      <c r="J310" s="5" t="str">
        <f t="shared" si="36"/>
        <v>1</v>
      </c>
      <c r="K310" s="6">
        <v>39310</v>
      </c>
      <c r="L310" s="7">
        <v>1172</v>
      </c>
      <c r="M310" s="7">
        <v>1248</v>
      </c>
      <c r="N310" s="7">
        <v>1248</v>
      </c>
      <c r="O310" s="7">
        <v>1310</v>
      </c>
      <c r="P310" s="7">
        <v>2.2850000000000001</v>
      </c>
      <c r="Q310" s="7">
        <v>15.118</v>
      </c>
      <c r="R310" s="7">
        <v>108.21</v>
      </c>
      <c r="S310" s="8" t="s">
        <v>14</v>
      </c>
    </row>
    <row r="311" spans="1:19">
      <c r="A311" s="9" t="s">
        <v>319</v>
      </c>
      <c r="B311" s="5" t="s">
        <v>319</v>
      </c>
      <c r="C311" s="5">
        <f t="shared" si="37"/>
        <v>20</v>
      </c>
      <c r="D311" s="5" t="str">
        <f t="shared" si="38"/>
        <v>LIT 225kV N0 1</v>
      </c>
      <c r="E311" s="5" t="str">
        <f t="shared" si="39"/>
        <v xml:space="preserve"> CIZE</v>
      </c>
      <c r="F311" s="5" t="str">
        <f t="shared" si="40"/>
        <v>FLEYRIAT</v>
      </c>
      <c r="G311" s="5" t="str">
        <f t="shared" si="41"/>
        <v>CIZE</v>
      </c>
      <c r="H311" s="5" t="str">
        <f t="shared" si="42"/>
        <v>FLEYRIAT</v>
      </c>
      <c r="I311" s="5" t="str">
        <f t="shared" si="35"/>
        <v>225kV</v>
      </c>
      <c r="J311" s="5" t="str">
        <f t="shared" si="36"/>
        <v>1</v>
      </c>
      <c r="K311" s="6">
        <v>24233</v>
      </c>
      <c r="L311" s="7">
        <v>1059</v>
      </c>
      <c r="M311" s="7">
        <v>1067</v>
      </c>
      <c r="N311" s="7">
        <v>1141</v>
      </c>
      <c r="O311" s="7">
        <v>1212</v>
      </c>
      <c r="P311" s="7">
        <v>1.216</v>
      </c>
      <c r="Q311" s="7">
        <v>7.6689999999999996</v>
      </c>
      <c r="R311" s="7">
        <v>57.430999999999997</v>
      </c>
      <c r="S311" s="7">
        <v>365.61399999999998</v>
      </c>
    </row>
    <row r="312" spans="1:19">
      <c r="A312" s="9" t="s">
        <v>320</v>
      </c>
      <c r="B312" s="5" t="s">
        <v>320</v>
      </c>
      <c r="C312" s="5">
        <f t="shared" si="37"/>
        <v>20</v>
      </c>
      <c r="D312" s="5" t="str">
        <f t="shared" si="38"/>
        <v>LIT 225kV N0 1</v>
      </c>
      <c r="E312" s="5" t="str">
        <f t="shared" si="39"/>
        <v xml:space="preserve"> CIZE</v>
      </c>
      <c r="F312" s="5" t="str">
        <f t="shared" si="40"/>
        <v>IZERNORE</v>
      </c>
      <c r="G312" s="5" t="str">
        <f t="shared" si="41"/>
        <v>CIZE</v>
      </c>
      <c r="H312" s="5" t="str">
        <f t="shared" si="42"/>
        <v>IZERNORE</v>
      </c>
      <c r="I312" s="5" t="str">
        <f t="shared" si="35"/>
        <v>225kV</v>
      </c>
      <c r="J312" s="5" t="str">
        <f t="shared" si="36"/>
        <v>1</v>
      </c>
      <c r="K312" s="6">
        <v>6970</v>
      </c>
      <c r="L312" s="7">
        <v>1059</v>
      </c>
      <c r="M312" s="7">
        <v>1141</v>
      </c>
      <c r="N312" s="7">
        <v>1141</v>
      </c>
      <c r="O312" s="7">
        <v>1215</v>
      </c>
      <c r="P312" s="7">
        <v>0.45400000000000001</v>
      </c>
      <c r="Q312" s="7">
        <v>2.7010000000000001</v>
      </c>
      <c r="R312" s="7">
        <v>10.02</v>
      </c>
      <c r="S312" s="7">
        <v>63.790999999999997</v>
      </c>
    </row>
    <row r="313" spans="1:19">
      <c r="A313" s="9" t="s">
        <v>1798</v>
      </c>
      <c r="B313" s="5" t="s">
        <v>1798</v>
      </c>
      <c r="C313" s="5">
        <f t="shared" si="37"/>
        <v>21</v>
      </c>
      <c r="D313" s="5" t="str">
        <f t="shared" si="38"/>
        <v>LIT 225kV NO 1</v>
      </c>
      <c r="E313" s="5" t="str">
        <f t="shared" si="39"/>
        <v xml:space="preserve"> CLEON</v>
      </c>
      <c r="F313" s="5" t="str">
        <f t="shared" si="40"/>
        <v>GRAND_COURONNE</v>
      </c>
      <c r="G313" s="5" t="str">
        <f t="shared" si="41"/>
        <v>CLEON</v>
      </c>
      <c r="H313" s="5" t="str">
        <f t="shared" si="42"/>
        <v>GRAND_COURONNE</v>
      </c>
      <c r="I313" s="5" t="str">
        <f t="shared" si="35"/>
        <v>225kV</v>
      </c>
      <c r="J313" s="5" t="str">
        <f t="shared" si="36"/>
        <v>1</v>
      </c>
      <c r="K313" s="6">
        <v>5470</v>
      </c>
      <c r="L313" s="7">
        <v>1308</v>
      </c>
      <c r="M313" s="7">
        <v>1408</v>
      </c>
      <c r="N313" s="7">
        <v>1408</v>
      </c>
      <c r="O313" s="7">
        <v>1478</v>
      </c>
      <c r="P313" s="7">
        <v>0.32800000000000001</v>
      </c>
      <c r="Q313" s="7">
        <v>2.1970000000000001</v>
      </c>
      <c r="R313" s="7">
        <v>7.8760000000000003</v>
      </c>
      <c r="S313" s="7">
        <v>50.137</v>
      </c>
    </row>
    <row r="314" spans="1:19">
      <c r="A314" s="9" t="s">
        <v>321</v>
      </c>
      <c r="B314" s="5" t="s">
        <v>321</v>
      </c>
      <c r="C314" s="5">
        <f t="shared" si="37"/>
        <v>21</v>
      </c>
      <c r="D314" s="5" t="str">
        <f t="shared" si="38"/>
        <v>LIT 225kV NO 1</v>
      </c>
      <c r="E314" s="5" t="str">
        <f t="shared" si="39"/>
        <v xml:space="preserve"> CLEON</v>
      </c>
      <c r="F314" s="5" t="str">
        <f t="shared" si="40"/>
        <v>MANOIR (LE)</v>
      </c>
      <c r="G314" s="5" t="str">
        <f t="shared" si="41"/>
        <v>CLEON</v>
      </c>
      <c r="H314" s="5" t="str">
        <f t="shared" si="42"/>
        <v>MANOIR (LE)</v>
      </c>
      <c r="I314" s="5" t="str">
        <f t="shared" si="35"/>
        <v>225kV</v>
      </c>
      <c r="J314" s="5" t="str">
        <f t="shared" si="36"/>
        <v>1</v>
      </c>
      <c r="K314" s="6">
        <v>14651</v>
      </c>
      <c r="L314" s="7">
        <v>1270</v>
      </c>
      <c r="M314" s="7">
        <v>1366</v>
      </c>
      <c r="N314" s="7">
        <v>1366</v>
      </c>
      <c r="O314" s="7">
        <v>1433</v>
      </c>
      <c r="P314" s="7">
        <v>0.88</v>
      </c>
      <c r="Q314" s="7">
        <v>5.92</v>
      </c>
      <c r="R314" s="7">
        <v>21</v>
      </c>
      <c r="S314" s="8" t="s">
        <v>14</v>
      </c>
    </row>
    <row r="315" spans="1:19">
      <c r="A315" s="9" t="s">
        <v>1799</v>
      </c>
      <c r="B315" s="5" t="s">
        <v>1799</v>
      </c>
      <c r="C315" s="5">
        <f t="shared" si="37"/>
        <v>21</v>
      </c>
      <c r="D315" s="5" t="str">
        <f t="shared" si="38"/>
        <v>LIT 225kV NO 2</v>
      </c>
      <c r="E315" s="5" t="str">
        <f t="shared" si="39"/>
        <v xml:space="preserve"> CLEON</v>
      </c>
      <c r="F315" s="5" t="str">
        <f t="shared" si="40"/>
        <v>GRAND_COURONNE</v>
      </c>
      <c r="G315" s="5" t="str">
        <f t="shared" si="41"/>
        <v>CLEON</v>
      </c>
      <c r="H315" s="5" t="str">
        <f t="shared" si="42"/>
        <v>GRAND_COURONNE</v>
      </c>
      <c r="I315" s="5" t="str">
        <f t="shared" si="35"/>
        <v>225kV</v>
      </c>
      <c r="J315" s="5" t="str">
        <f t="shared" si="36"/>
        <v>2</v>
      </c>
      <c r="K315" s="6">
        <v>5473</v>
      </c>
      <c r="L315" s="7">
        <v>1308</v>
      </c>
      <c r="M315" s="7">
        <v>1408</v>
      </c>
      <c r="N315" s="7">
        <v>1408</v>
      </c>
      <c r="O315" s="7">
        <v>1478</v>
      </c>
      <c r="P315" s="7">
        <v>0.32900000000000001</v>
      </c>
      <c r="Q315" s="7">
        <v>2.198</v>
      </c>
      <c r="R315" s="7">
        <v>7.9080000000000004</v>
      </c>
      <c r="S315" s="7">
        <v>50.341999999999999</v>
      </c>
    </row>
    <row r="316" spans="1:19">
      <c r="A316" s="9" t="s">
        <v>322</v>
      </c>
      <c r="B316" s="5" t="s">
        <v>322</v>
      </c>
      <c r="C316" s="5">
        <f t="shared" si="37"/>
        <v>24</v>
      </c>
      <c r="D316" s="5" t="str">
        <f t="shared" si="38"/>
        <v>LIT 225kV NO 1</v>
      </c>
      <c r="E316" s="5" t="str">
        <f t="shared" si="39"/>
        <v xml:space="preserve"> COLAYRAC</v>
      </c>
      <c r="F316" s="5" t="str">
        <f t="shared" si="40"/>
        <v>DONZAC</v>
      </c>
      <c r="G316" s="5" t="str">
        <f t="shared" si="41"/>
        <v>COLAYRAC</v>
      </c>
      <c r="H316" s="5" t="str">
        <f t="shared" si="42"/>
        <v>DONZAC</v>
      </c>
      <c r="I316" s="5" t="str">
        <f t="shared" si="35"/>
        <v>225kV</v>
      </c>
      <c r="J316" s="5" t="str">
        <f t="shared" si="36"/>
        <v>1</v>
      </c>
      <c r="K316" s="6">
        <v>29278</v>
      </c>
      <c r="L316" s="7">
        <v>831</v>
      </c>
      <c r="M316" s="7">
        <v>984</v>
      </c>
      <c r="N316" s="7">
        <v>984</v>
      </c>
      <c r="O316" s="7">
        <v>1099</v>
      </c>
      <c r="P316" s="7">
        <v>1.756</v>
      </c>
      <c r="Q316" s="7">
        <v>11.772</v>
      </c>
      <c r="R316" s="7">
        <v>41.8</v>
      </c>
      <c r="S316" s="7">
        <v>266.10899999999998</v>
      </c>
    </row>
    <row r="317" spans="1:19">
      <c r="A317" s="9" t="s">
        <v>323</v>
      </c>
      <c r="B317" s="5" t="s">
        <v>323</v>
      </c>
      <c r="C317" s="5">
        <f t="shared" si="37"/>
        <v>24</v>
      </c>
      <c r="D317" s="5" t="str">
        <f t="shared" si="38"/>
        <v>LIT 225kV NO 1</v>
      </c>
      <c r="E317" s="5" t="str">
        <f t="shared" si="39"/>
        <v xml:space="preserve"> COLAYRAC</v>
      </c>
      <c r="F317" s="5" t="str">
        <f t="shared" si="40"/>
        <v>GUPIE</v>
      </c>
      <c r="G317" s="5" t="str">
        <f t="shared" si="41"/>
        <v>COLAYRAC</v>
      </c>
      <c r="H317" s="5" t="str">
        <f t="shared" si="42"/>
        <v>GUPIE</v>
      </c>
      <c r="I317" s="5" t="str">
        <f t="shared" si="35"/>
        <v>225kV</v>
      </c>
      <c r="J317" s="5" t="str">
        <f t="shared" si="36"/>
        <v>1</v>
      </c>
      <c r="K317" s="6">
        <v>53496</v>
      </c>
      <c r="L317" s="7">
        <v>895</v>
      </c>
      <c r="M317" s="7">
        <v>980</v>
      </c>
      <c r="N317" s="8" t="s">
        <v>14</v>
      </c>
      <c r="O317" s="7">
        <v>1070</v>
      </c>
      <c r="P317" s="7">
        <v>3.214</v>
      </c>
      <c r="Q317" s="7">
        <v>21.382999999999999</v>
      </c>
      <c r="R317" s="7">
        <v>77.387</v>
      </c>
      <c r="S317" s="7">
        <v>492.65899999999999</v>
      </c>
    </row>
    <row r="318" spans="1:19">
      <c r="A318" s="9" t="s">
        <v>324</v>
      </c>
      <c r="B318" s="5" t="s">
        <v>324</v>
      </c>
      <c r="C318" s="5">
        <f t="shared" si="37"/>
        <v>26</v>
      </c>
      <c r="D318" s="5" t="str">
        <f t="shared" si="38"/>
        <v>LIT 225kV NO 1</v>
      </c>
      <c r="E318" s="5" t="str">
        <f t="shared" si="39"/>
        <v xml:space="preserve"> COMMERVEIL</v>
      </c>
      <c r="F318" s="5" t="str">
        <f t="shared" si="40"/>
        <v>CHAMPFLEUR</v>
      </c>
      <c r="G318" s="5" t="str">
        <f t="shared" si="41"/>
        <v>COMMERVEIL</v>
      </c>
      <c r="H318" s="5" t="str">
        <f t="shared" si="42"/>
        <v>CHAMPFLEUR</v>
      </c>
      <c r="I318" s="5" t="str">
        <f t="shared" si="35"/>
        <v>225kV</v>
      </c>
      <c r="J318" s="5" t="str">
        <f t="shared" si="36"/>
        <v>1</v>
      </c>
      <c r="K318" s="6">
        <v>21943</v>
      </c>
      <c r="L318" s="7">
        <v>1249</v>
      </c>
      <c r="M318" s="7">
        <v>1316</v>
      </c>
      <c r="N318" s="7">
        <v>1316</v>
      </c>
      <c r="O318" s="7">
        <v>1389</v>
      </c>
      <c r="P318" s="7">
        <v>1.3169999999999999</v>
      </c>
      <c r="Q318" s="7">
        <v>8.75</v>
      </c>
      <c r="R318" s="7">
        <v>31.777999999999999</v>
      </c>
      <c r="S318" s="7">
        <v>202.30799999999999</v>
      </c>
    </row>
    <row r="319" spans="1:19">
      <c r="A319" s="9" t="s">
        <v>325</v>
      </c>
      <c r="B319" s="5" t="s">
        <v>325</v>
      </c>
      <c r="C319" s="5">
        <f t="shared" si="37"/>
        <v>25</v>
      </c>
      <c r="D319" s="5" t="str">
        <f t="shared" si="38"/>
        <v>LIT 225kV NO 1</v>
      </c>
      <c r="E319" s="5" t="str">
        <f t="shared" si="39"/>
        <v xml:space="preserve"> COMPIEGNE</v>
      </c>
      <c r="F319" s="5" t="str">
        <f t="shared" si="40"/>
        <v>LATENA</v>
      </c>
      <c r="G319" s="5" t="str">
        <f t="shared" si="41"/>
        <v>COMPIEGNE</v>
      </c>
      <c r="H319" s="5" t="str">
        <f t="shared" si="42"/>
        <v>LATENA</v>
      </c>
      <c r="I319" s="5" t="str">
        <f t="shared" si="35"/>
        <v>225kV</v>
      </c>
      <c r="J319" s="5" t="str">
        <f t="shared" si="36"/>
        <v>1</v>
      </c>
      <c r="K319" s="6">
        <v>35410</v>
      </c>
      <c r="L319" s="7">
        <v>881</v>
      </c>
      <c r="M319" s="7">
        <v>964</v>
      </c>
      <c r="N319" s="7">
        <v>964</v>
      </c>
      <c r="O319" s="7">
        <v>1040</v>
      </c>
      <c r="P319" s="7">
        <v>3.0409999999999999</v>
      </c>
      <c r="Q319" s="7">
        <v>14.566000000000001</v>
      </c>
      <c r="R319" s="7">
        <v>49.468000000000004</v>
      </c>
      <c r="S319" s="7">
        <v>314.92399999999998</v>
      </c>
    </row>
    <row r="320" spans="1:19">
      <c r="A320" s="9" t="s">
        <v>326</v>
      </c>
      <c r="B320" s="5" t="s">
        <v>326</v>
      </c>
      <c r="C320" s="5">
        <f t="shared" si="37"/>
        <v>25</v>
      </c>
      <c r="D320" s="5" t="str">
        <f t="shared" si="38"/>
        <v>LIT 225kV N0 1</v>
      </c>
      <c r="E320" s="5" t="str">
        <f t="shared" si="39"/>
        <v xml:space="preserve"> COMPIEGNE</v>
      </c>
      <c r="F320" s="5" t="str">
        <f t="shared" si="40"/>
        <v>MORU</v>
      </c>
      <c r="G320" s="5" t="str">
        <f t="shared" si="41"/>
        <v>COMPIEGNE</v>
      </c>
      <c r="H320" s="5" t="str">
        <f t="shared" si="42"/>
        <v>MORU</v>
      </c>
      <c r="I320" s="5" t="str">
        <f t="shared" si="35"/>
        <v>225kV</v>
      </c>
      <c r="J320" s="5" t="str">
        <f t="shared" si="36"/>
        <v>1</v>
      </c>
      <c r="K320" s="6">
        <v>21472</v>
      </c>
      <c r="L320" s="7">
        <v>716</v>
      </c>
      <c r="M320" s="7">
        <v>817</v>
      </c>
      <c r="N320" s="7">
        <v>817</v>
      </c>
      <c r="O320" s="7">
        <v>910</v>
      </c>
      <c r="P320" s="7">
        <v>1.82</v>
      </c>
      <c r="Q320" s="7">
        <v>8.91</v>
      </c>
      <c r="R320" s="7">
        <v>29.45</v>
      </c>
      <c r="S320" s="8" t="s">
        <v>14</v>
      </c>
    </row>
    <row r="321" spans="1:19">
      <c r="A321" s="9" t="s">
        <v>327</v>
      </c>
      <c r="B321" s="5" t="s">
        <v>327</v>
      </c>
      <c r="C321" s="5">
        <f t="shared" si="37"/>
        <v>27</v>
      </c>
      <c r="D321" s="5" t="str">
        <f t="shared" si="38"/>
        <v>LIT 225kV N0 1</v>
      </c>
      <c r="E321" s="5" t="str">
        <f t="shared" si="39"/>
        <v xml:space="preserve"> CONCARNEAU </v>
      </c>
      <c r="F321" s="5" t="str">
        <f t="shared" si="40"/>
        <v xml:space="preserve"> POTEAU-ROUGE</v>
      </c>
      <c r="G321" s="5" t="str">
        <f t="shared" si="41"/>
        <v xml:space="preserve">CONCARNEAU </v>
      </c>
      <c r="H321" s="5" t="str">
        <f t="shared" si="42"/>
        <v>POTEAU-ROUGE</v>
      </c>
      <c r="I321" s="5" t="str">
        <f t="shared" si="35"/>
        <v>225kV</v>
      </c>
      <c r="J321" s="5" t="str">
        <f t="shared" si="36"/>
        <v>1</v>
      </c>
      <c r="K321" s="6">
        <v>56304</v>
      </c>
      <c r="L321" s="7">
        <v>1056</v>
      </c>
      <c r="M321" s="7">
        <v>1123</v>
      </c>
      <c r="N321" s="7">
        <v>1123</v>
      </c>
      <c r="O321" s="7">
        <v>1189</v>
      </c>
      <c r="P321" s="7">
        <v>3.2450000000000001</v>
      </c>
      <c r="Q321" s="7">
        <v>22.202999999999999</v>
      </c>
      <c r="R321" s="7">
        <v>81.679000000000002</v>
      </c>
      <c r="S321" s="7">
        <v>519.98400000000004</v>
      </c>
    </row>
    <row r="322" spans="1:19">
      <c r="A322" s="9" t="s">
        <v>328</v>
      </c>
      <c r="B322" s="5" t="s">
        <v>328</v>
      </c>
      <c r="C322" s="5">
        <f t="shared" si="37"/>
        <v>26</v>
      </c>
      <c r="D322" s="5" t="str">
        <f t="shared" si="38"/>
        <v>LIT 225kV N0 1</v>
      </c>
      <c r="E322" s="5" t="str">
        <f t="shared" si="39"/>
        <v xml:space="preserve"> CONCARNEAU</v>
      </c>
      <c r="F322" s="5" t="str">
        <f t="shared" si="40"/>
        <v>SQUIVIDAN</v>
      </c>
      <c r="G322" s="5" t="str">
        <f t="shared" si="41"/>
        <v>CONCARNEAU</v>
      </c>
      <c r="H322" s="5" t="str">
        <f t="shared" si="42"/>
        <v>SQUIVIDAN</v>
      </c>
      <c r="I322" s="5" t="str">
        <f t="shared" ref="I322:I385" si="43">RIGHT(LEFT(D322,9),5)</f>
        <v>225kV</v>
      </c>
      <c r="J322" s="5" t="str">
        <f t="shared" ref="J322:J385" si="44">RIGHT(D322,1)</f>
        <v>1</v>
      </c>
      <c r="K322" s="6">
        <v>26103</v>
      </c>
      <c r="L322" s="7">
        <v>1056</v>
      </c>
      <c r="M322" s="7">
        <v>1123</v>
      </c>
      <c r="N322" s="7">
        <v>1123</v>
      </c>
      <c r="O322" s="7">
        <v>1189</v>
      </c>
      <c r="P322" s="7">
        <v>1.516</v>
      </c>
      <c r="Q322" s="7">
        <v>10.244</v>
      </c>
      <c r="R322" s="7">
        <v>37.527999999999999</v>
      </c>
      <c r="S322" s="7">
        <v>238.911</v>
      </c>
    </row>
    <row r="323" spans="1:19">
      <c r="A323" s="9" t="s">
        <v>329</v>
      </c>
      <c r="B323" s="5" t="s">
        <v>329</v>
      </c>
      <c r="C323" s="5">
        <f t="shared" ref="C323:C386" si="45">SEARCH("-",B323)</f>
        <v>25</v>
      </c>
      <c r="D323" s="5" t="str">
        <f t="shared" ref="D323:D386" si="46">LEFT(B323,14)</f>
        <v>LIT 225kV NO 1</v>
      </c>
      <c r="E323" s="5" t="str">
        <f t="shared" ref="E323:E386" si="47">LEFT(RIGHT(B323,LEN(B323)-14),C323-15)</f>
        <v xml:space="preserve"> CONFLUENT</v>
      </c>
      <c r="F323" s="5" t="str">
        <f t="shared" ref="F323:F386" si="48">RIGHT(B323,LEN(B323)-C323)</f>
        <v>CHAMPAGNIER</v>
      </c>
      <c r="G323" s="5" t="str">
        <f t="shared" ref="G323:G386" si="49">RIGHT(E323,LEN(E323)-(LEFT(E323,1)=" ")*1)</f>
        <v>CONFLUENT</v>
      </c>
      <c r="H323" s="5" t="str">
        <f t="shared" ref="H323:H386" si="50">RIGHT(F323,LEN(F323)-(LEFT(F323,1)=" ")*1)</f>
        <v>CHAMPAGNIER</v>
      </c>
      <c r="I323" s="5" t="str">
        <f t="shared" si="43"/>
        <v>225kV</v>
      </c>
      <c r="J323" s="5" t="str">
        <f t="shared" si="44"/>
        <v>1</v>
      </c>
      <c r="K323" s="6">
        <v>22412</v>
      </c>
      <c r="L323" s="7">
        <v>618</v>
      </c>
      <c r="M323" s="7">
        <v>718</v>
      </c>
      <c r="N323" s="7">
        <v>718</v>
      </c>
      <c r="O323" s="7">
        <v>800</v>
      </c>
      <c r="P323" s="7">
        <v>1.76</v>
      </c>
      <c r="Q323" s="7">
        <v>9.15</v>
      </c>
      <c r="R323" s="7">
        <v>30</v>
      </c>
      <c r="S323" s="8" t="s">
        <v>14</v>
      </c>
    </row>
    <row r="324" spans="1:19">
      <c r="A324" s="9" t="s">
        <v>330</v>
      </c>
      <c r="B324" s="5" t="s">
        <v>330</v>
      </c>
      <c r="C324" s="5">
        <f t="shared" si="45"/>
        <v>25</v>
      </c>
      <c r="D324" s="5" t="str">
        <f t="shared" si="46"/>
        <v>LIT 225kV NO 1</v>
      </c>
      <c r="E324" s="5" t="str">
        <f t="shared" si="47"/>
        <v xml:space="preserve"> CONFLUENT</v>
      </c>
      <c r="F324" s="5" t="str">
        <f t="shared" si="48"/>
        <v>PARISET</v>
      </c>
      <c r="G324" s="5" t="str">
        <f t="shared" si="49"/>
        <v>CONFLUENT</v>
      </c>
      <c r="H324" s="5" t="str">
        <f t="shared" si="50"/>
        <v>PARISET</v>
      </c>
      <c r="I324" s="5" t="str">
        <f t="shared" si="43"/>
        <v>225kV</v>
      </c>
      <c r="J324" s="5" t="str">
        <f t="shared" si="44"/>
        <v>1</v>
      </c>
      <c r="K324" s="6">
        <v>2045</v>
      </c>
      <c r="L324" s="7">
        <v>850</v>
      </c>
      <c r="M324" s="7">
        <v>850</v>
      </c>
      <c r="N324" s="7">
        <v>1078</v>
      </c>
      <c r="O324" s="7">
        <v>1078</v>
      </c>
      <c r="P324" s="7">
        <v>0.12</v>
      </c>
      <c r="Q324" s="7">
        <v>0.78</v>
      </c>
      <c r="R324" s="7">
        <v>9</v>
      </c>
      <c r="S324" s="8" t="s">
        <v>14</v>
      </c>
    </row>
    <row r="325" spans="1:19">
      <c r="A325" s="9" t="s">
        <v>331</v>
      </c>
      <c r="B325" s="5" t="s">
        <v>331</v>
      </c>
      <c r="C325" s="5">
        <f t="shared" si="45"/>
        <v>25</v>
      </c>
      <c r="D325" s="5" t="str">
        <f t="shared" si="46"/>
        <v>LIT 225kV NO 1</v>
      </c>
      <c r="E325" s="5" t="str">
        <f t="shared" si="47"/>
        <v xml:space="preserve"> CONTAMINE</v>
      </c>
      <c r="F325" s="5" t="str">
        <f t="shared" si="48"/>
        <v>GRAND-COEUR</v>
      </c>
      <c r="G325" s="5" t="str">
        <f t="shared" si="49"/>
        <v>CONTAMINE</v>
      </c>
      <c r="H325" s="5" t="str">
        <f t="shared" si="50"/>
        <v>GRAND-COEUR</v>
      </c>
      <c r="I325" s="5" t="str">
        <f t="shared" si="43"/>
        <v>225kV</v>
      </c>
      <c r="J325" s="5" t="str">
        <f t="shared" si="44"/>
        <v>1</v>
      </c>
      <c r="K325" s="6">
        <v>8384</v>
      </c>
      <c r="L325" s="7">
        <v>966</v>
      </c>
      <c r="M325" s="7">
        <v>1076</v>
      </c>
      <c r="N325" s="7">
        <v>1076</v>
      </c>
      <c r="O325" s="7">
        <v>1168</v>
      </c>
      <c r="P325" s="7">
        <v>0.54800000000000004</v>
      </c>
      <c r="Q325" s="7">
        <v>3.2450000000000001</v>
      </c>
      <c r="R325" s="7">
        <v>12.125</v>
      </c>
      <c r="S325" s="7">
        <v>77.19</v>
      </c>
    </row>
    <row r="326" spans="1:19">
      <c r="A326" s="9" t="s">
        <v>332</v>
      </c>
      <c r="B326" s="5" t="s">
        <v>332</v>
      </c>
      <c r="C326" s="5">
        <f t="shared" si="45"/>
        <v>25</v>
      </c>
      <c r="D326" s="5" t="str">
        <f t="shared" si="46"/>
        <v>LIT 225kV NO 1</v>
      </c>
      <c r="E326" s="5" t="str">
        <f t="shared" si="47"/>
        <v xml:space="preserve"> CONTAMINE</v>
      </c>
      <c r="F326" s="5" t="str">
        <f t="shared" si="48"/>
        <v>MALGOVERT</v>
      </c>
      <c r="G326" s="5" t="str">
        <f t="shared" si="49"/>
        <v>CONTAMINE</v>
      </c>
      <c r="H326" s="5" t="str">
        <f t="shared" si="50"/>
        <v>MALGOVERT</v>
      </c>
      <c r="I326" s="5" t="str">
        <f t="shared" si="43"/>
        <v>225kV</v>
      </c>
      <c r="J326" s="5" t="str">
        <f t="shared" si="44"/>
        <v>1</v>
      </c>
      <c r="K326" s="6">
        <v>27527</v>
      </c>
      <c r="L326" s="7">
        <v>565</v>
      </c>
      <c r="M326" s="7">
        <v>673</v>
      </c>
      <c r="N326" s="7">
        <v>673</v>
      </c>
      <c r="O326" s="7">
        <v>765</v>
      </c>
      <c r="P326" s="7">
        <v>2.2599999999999998</v>
      </c>
      <c r="Q326" s="7">
        <v>10.86</v>
      </c>
      <c r="R326" s="7">
        <v>38</v>
      </c>
      <c r="S326" s="8" t="s">
        <v>14</v>
      </c>
    </row>
    <row r="327" spans="1:19">
      <c r="A327" s="9" t="s">
        <v>333</v>
      </c>
      <c r="B327" s="5" t="s">
        <v>333</v>
      </c>
      <c r="C327" s="5">
        <f t="shared" si="45"/>
        <v>31</v>
      </c>
      <c r="D327" s="5" t="str">
        <f t="shared" si="46"/>
        <v>LIT 225kV NO 1</v>
      </c>
      <c r="E327" s="5" t="str">
        <f t="shared" si="47"/>
        <v xml:space="preserve"> COQUAINVILLIERS</v>
      </c>
      <c r="F327" s="5" t="str">
        <f t="shared" si="48"/>
        <v>DRONNIERE (LA)</v>
      </c>
      <c r="G327" s="5" t="str">
        <f t="shared" si="49"/>
        <v>COQUAINVILLIERS</v>
      </c>
      <c r="H327" s="5" t="str">
        <f t="shared" si="50"/>
        <v>DRONNIERE (LA)</v>
      </c>
      <c r="I327" s="5" t="str">
        <f t="shared" si="43"/>
        <v>225kV</v>
      </c>
      <c r="J327" s="5" t="str">
        <f t="shared" si="44"/>
        <v>1</v>
      </c>
      <c r="K327" s="6">
        <v>41564</v>
      </c>
      <c r="L327" s="7">
        <v>955</v>
      </c>
      <c r="M327" s="7">
        <v>955</v>
      </c>
      <c r="N327" s="7">
        <v>1130</v>
      </c>
      <c r="O327" s="7">
        <v>1130</v>
      </c>
      <c r="P327" s="7">
        <v>2.484</v>
      </c>
      <c r="Q327" s="7">
        <v>16.710999999999999</v>
      </c>
      <c r="R327" s="7">
        <v>69.036000000000001</v>
      </c>
      <c r="S327" s="7">
        <v>439.49700000000001</v>
      </c>
    </row>
    <row r="328" spans="1:19">
      <c r="A328" s="9" t="s">
        <v>334</v>
      </c>
      <c r="B328" s="5" t="s">
        <v>334</v>
      </c>
      <c r="C328" s="5">
        <f t="shared" si="45"/>
        <v>31</v>
      </c>
      <c r="D328" s="5" t="str">
        <f t="shared" si="46"/>
        <v>LIT 225kV NO 1</v>
      </c>
      <c r="E328" s="5" t="str">
        <f t="shared" si="47"/>
        <v xml:space="preserve"> COQUAINVILLIERS</v>
      </c>
      <c r="F328" s="5" t="str">
        <f t="shared" si="48"/>
        <v>ROUGEMONTIER</v>
      </c>
      <c r="G328" s="5" t="str">
        <f t="shared" si="49"/>
        <v>COQUAINVILLIERS</v>
      </c>
      <c r="H328" s="5" t="str">
        <f t="shared" si="50"/>
        <v>ROUGEMONTIER</v>
      </c>
      <c r="I328" s="5" t="str">
        <f t="shared" si="43"/>
        <v>225kV</v>
      </c>
      <c r="J328" s="5" t="str">
        <f t="shared" si="44"/>
        <v>1</v>
      </c>
      <c r="K328" s="6">
        <v>46232</v>
      </c>
      <c r="L328" s="7">
        <v>1308</v>
      </c>
      <c r="M328" s="7">
        <v>1408</v>
      </c>
      <c r="N328" s="7">
        <v>1408</v>
      </c>
      <c r="O328" s="7">
        <v>1478</v>
      </c>
      <c r="P328" s="7">
        <v>2.7970000000000002</v>
      </c>
      <c r="Q328" s="7">
        <v>18.835000000000001</v>
      </c>
      <c r="R328" s="7">
        <v>66.650999999999996</v>
      </c>
      <c r="S328" s="7">
        <v>424.31400000000002</v>
      </c>
    </row>
    <row r="329" spans="1:19">
      <c r="A329" s="9" t="s">
        <v>335</v>
      </c>
      <c r="B329" s="5" t="s">
        <v>335</v>
      </c>
      <c r="C329" s="5">
        <f t="shared" si="45"/>
        <v>31</v>
      </c>
      <c r="D329" s="5" t="str">
        <f t="shared" si="46"/>
        <v>LIT 225kV NO 1</v>
      </c>
      <c r="E329" s="5" t="str">
        <f t="shared" si="47"/>
        <v xml:space="preserve"> COQUAINVILLIERS</v>
      </c>
      <c r="F329" s="5" t="str">
        <f t="shared" si="48"/>
        <v>TOURBE</v>
      </c>
      <c r="G329" s="5" t="str">
        <f t="shared" si="49"/>
        <v>COQUAINVILLIERS</v>
      </c>
      <c r="H329" s="5" t="str">
        <f t="shared" si="50"/>
        <v>TOURBE</v>
      </c>
      <c r="I329" s="5" t="str">
        <f t="shared" si="43"/>
        <v>225kV</v>
      </c>
      <c r="J329" s="5" t="str">
        <f t="shared" si="44"/>
        <v>1</v>
      </c>
      <c r="K329" s="6">
        <v>36875</v>
      </c>
      <c r="L329" s="7">
        <v>1308</v>
      </c>
      <c r="M329" s="7">
        <v>1408</v>
      </c>
      <c r="N329" s="7">
        <v>1408</v>
      </c>
      <c r="O329" s="7">
        <v>1478</v>
      </c>
      <c r="P329" s="7">
        <v>2.2120000000000002</v>
      </c>
      <c r="Q329" s="7">
        <v>14.928000000000001</v>
      </c>
      <c r="R329" s="7">
        <v>52.505000000000003</v>
      </c>
      <c r="S329" s="7">
        <v>334.25700000000001</v>
      </c>
    </row>
    <row r="330" spans="1:19">
      <c r="A330" s="9" t="s">
        <v>336</v>
      </c>
      <c r="B330" s="5" t="s">
        <v>336</v>
      </c>
      <c r="C330" s="5">
        <f t="shared" si="45"/>
        <v>31</v>
      </c>
      <c r="D330" s="5" t="str">
        <f t="shared" si="46"/>
        <v>LIT 225kV NO 2</v>
      </c>
      <c r="E330" s="5" t="str">
        <f t="shared" si="47"/>
        <v xml:space="preserve"> COQUAINVILLIERS</v>
      </c>
      <c r="F330" s="5" t="str">
        <f t="shared" si="48"/>
        <v>ROUGEMONTIER</v>
      </c>
      <c r="G330" s="5" t="str">
        <f t="shared" si="49"/>
        <v>COQUAINVILLIERS</v>
      </c>
      <c r="H330" s="5" t="str">
        <f t="shared" si="50"/>
        <v>ROUGEMONTIER</v>
      </c>
      <c r="I330" s="5" t="str">
        <f t="shared" si="43"/>
        <v>225kV</v>
      </c>
      <c r="J330" s="5" t="str">
        <f t="shared" si="44"/>
        <v>2</v>
      </c>
      <c r="K330" s="6">
        <v>46234</v>
      </c>
      <c r="L330" s="7">
        <v>1308</v>
      </c>
      <c r="M330" s="7">
        <v>1408</v>
      </c>
      <c r="N330" s="7">
        <v>1408</v>
      </c>
      <c r="O330" s="7">
        <v>1478</v>
      </c>
      <c r="P330" s="7">
        <v>2.7650000000000001</v>
      </c>
      <c r="Q330" s="7">
        <v>18.62</v>
      </c>
      <c r="R330" s="7">
        <v>65.864000000000004</v>
      </c>
      <c r="S330" s="7">
        <v>419.3</v>
      </c>
    </row>
    <row r="331" spans="1:19">
      <c r="A331" s="9" t="s">
        <v>337</v>
      </c>
      <c r="B331" s="5" t="s">
        <v>337</v>
      </c>
      <c r="C331" s="5">
        <f t="shared" si="45"/>
        <v>25</v>
      </c>
      <c r="D331" s="5" t="str">
        <f t="shared" si="46"/>
        <v>LIT 225kV NO 1</v>
      </c>
      <c r="E331" s="5" t="str">
        <f t="shared" si="47"/>
        <v xml:space="preserve"> CORDEMAIS</v>
      </c>
      <c r="F331" s="5" t="str">
        <f t="shared" si="48"/>
        <v>POSTE-GUERSAC</v>
      </c>
      <c r="G331" s="5" t="str">
        <f t="shared" si="49"/>
        <v>CORDEMAIS</v>
      </c>
      <c r="H331" s="5" t="str">
        <f t="shared" si="50"/>
        <v>POSTE-GUERSAC</v>
      </c>
      <c r="I331" s="5" t="str">
        <f t="shared" si="43"/>
        <v>225kV</v>
      </c>
      <c r="J331" s="5" t="str">
        <f t="shared" si="44"/>
        <v>1</v>
      </c>
      <c r="K331" s="6">
        <v>25350</v>
      </c>
      <c r="L331" s="7">
        <v>990</v>
      </c>
      <c r="M331" s="7">
        <v>990</v>
      </c>
      <c r="N331" s="7">
        <v>1210</v>
      </c>
      <c r="O331" s="7">
        <v>1210</v>
      </c>
      <c r="P331" s="7">
        <v>1.464</v>
      </c>
      <c r="Q331" s="7">
        <v>9.8019999999999996</v>
      </c>
      <c r="R331" s="7">
        <v>70.370999999999995</v>
      </c>
      <c r="S331" s="7">
        <v>447.99700000000001</v>
      </c>
    </row>
    <row r="332" spans="1:19">
      <c r="A332" s="9" t="s">
        <v>338</v>
      </c>
      <c r="B332" s="5" t="s">
        <v>338</v>
      </c>
      <c r="C332" s="5">
        <f t="shared" si="45"/>
        <v>25</v>
      </c>
      <c r="D332" s="5" t="str">
        <f t="shared" si="46"/>
        <v>LIT 225kV N0 1</v>
      </c>
      <c r="E332" s="5" t="str">
        <f t="shared" si="47"/>
        <v xml:space="preserve"> CORDEMAIS</v>
      </c>
      <c r="F332" s="5" t="str">
        <f t="shared" si="48"/>
        <v>POSTE - POTEAU-ROUGE</v>
      </c>
      <c r="G332" s="5" t="str">
        <f t="shared" si="49"/>
        <v>CORDEMAIS</v>
      </c>
      <c r="H332" s="5" t="str">
        <f t="shared" si="50"/>
        <v>POSTE - POTEAU-ROUGE</v>
      </c>
      <c r="I332" s="5" t="str">
        <f t="shared" si="43"/>
        <v>225kV</v>
      </c>
      <c r="J332" s="5" t="str">
        <f t="shared" si="44"/>
        <v>1</v>
      </c>
      <c r="K332" s="6">
        <v>130633</v>
      </c>
      <c r="L332" s="7">
        <v>1249</v>
      </c>
      <c r="M332" s="7">
        <v>1337</v>
      </c>
      <c r="N332" s="7">
        <v>1337</v>
      </c>
      <c r="O332" s="7">
        <v>1434</v>
      </c>
      <c r="P332" s="7">
        <v>7.7619999999999996</v>
      </c>
      <c r="Q332" s="7">
        <v>51.773000000000003</v>
      </c>
      <c r="R332" s="7">
        <v>188.26300000000001</v>
      </c>
      <c r="S332" s="7">
        <v>1198.5219999999999</v>
      </c>
    </row>
    <row r="333" spans="1:19">
      <c r="A333" s="9" t="s">
        <v>339</v>
      </c>
      <c r="B333" s="5" t="s">
        <v>339</v>
      </c>
      <c r="C333" s="5">
        <f t="shared" si="45"/>
        <v>25</v>
      </c>
      <c r="D333" s="5" t="str">
        <f t="shared" si="46"/>
        <v>LIT 225kV N0 1</v>
      </c>
      <c r="E333" s="5" t="str">
        <f t="shared" si="47"/>
        <v xml:space="preserve"> CORDEMAIS</v>
      </c>
      <c r="F333" s="5" t="str">
        <f t="shared" si="48"/>
        <v>POSTE-PONTCHATEAU</v>
      </c>
      <c r="G333" s="5" t="str">
        <f t="shared" si="49"/>
        <v>CORDEMAIS</v>
      </c>
      <c r="H333" s="5" t="str">
        <f t="shared" si="50"/>
        <v>POSTE-PONTCHATEAU</v>
      </c>
      <c r="I333" s="5" t="str">
        <f t="shared" si="43"/>
        <v>225kV</v>
      </c>
      <c r="J333" s="5" t="str">
        <f t="shared" si="44"/>
        <v>1</v>
      </c>
      <c r="K333" s="6">
        <v>30704</v>
      </c>
      <c r="L333" s="7">
        <v>829</v>
      </c>
      <c r="M333" s="7">
        <v>909</v>
      </c>
      <c r="N333" s="7">
        <v>909</v>
      </c>
      <c r="O333" s="7">
        <v>984</v>
      </c>
      <c r="P333" s="7">
        <v>2.524</v>
      </c>
      <c r="Q333" s="7">
        <v>12.411</v>
      </c>
      <c r="R333" s="7">
        <v>43.493000000000002</v>
      </c>
      <c r="S333" s="7">
        <v>276.88799999999998</v>
      </c>
    </row>
    <row r="334" spans="1:19">
      <c r="A334" s="9" t="s">
        <v>340</v>
      </c>
      <c r="B334" s="5" t="s">
        <v>1756</v>
      </c>
      <c r="C334" s="5">
        <f t="shared" si="45"/>
        <v>25</v>
      </c>
      <c r="D334" s="5" t="str">
        <f t="shared" si="46"/>
        <v>LIT 225kV NO 1</v>
      </c>
      <c r="E334" s="5" t="str">
        <f t="shared" si="47"/>
        <v xml:space="preserve"> CORDEMAIS</v>
      </c>
      <c r="F334" s="5" t="str">
        <f t="shared" si="48"/>
        <v>POSTE-ST JOSEPH</v>
      </c>
      <c r="G334" s="5" t="str">
        <f t="shared" si="49"/>
        <v>CORDEMAIS</v>
      </c>
      <c r="H334" s="5" t="str">
        <f t="shared" si="50"/>
        <v>POSTE-ST JOSEPH</v>
      </c>
      <c r="I334" s="5" t="str">
        <f t="shared" si="43"/>
        <v>225kV</v>
      </c>
      <c r="J334" s="5" t="str">
        <f t="shared" si="44"/>
        <v>1</v>
      </c>
      <c r="K334" s="6">
        <v>35568</v>
      </c>
      <c r="L334" s="7">
        <v>795</v>
      </c>
      <c r="M334" s="7">
        <v>795</v>
      </c>
      <c r="N334" s="7">
        <v>858</v>
      </c>
      <c r="O334" s="7">
        <v>918</v>
      </c>
      <c r="P334" s="7">
        <v>2.7989999999999999</v>
      </c>
      <c r="Q334" s="7">
        <v>14.163</v>
      </c>
      <c r="R334" s="7">
        <v>55.982999999999997</v>
      </c>
      <c r="S334" s="7">
        <v>356.39699999999999</v>
      </c>
    </row>
    <row r="335" spans="1:19">
      <c r="A335" s="9" t="s">
        <v>341</v>
      </c>
      <c r="B335" s="5" t="s">
        <v>341</v>
      </c>
      <c r="C335" s="5">
        <f t="shared" si="45"/>
        <v>25</v>
      </c>
      <c r="D335" s="5" t="str">
        <f t="shared" si="46"/>
        <v>LIT 225kV NO 2</v>
      </c>
      <c r="E335" s="5" t="str">
        <f t="shared" si="47"/>
        <v xml:space="preserve"> CORDEMAIS</v>
      </c>
      <c r="F335" s="5" t="str">
        <f t="shared" si="48"/>
        <v>POSTE-PONTCHATEAU</v>
      </c>
      <c r="G335" s="5" t="str">
        <f t="shared" si="49"/>
        <v>CORDEMAIS</v>
      </c>
      <c r="H335" s="5" t="str">
        <f t="shared" si="50"/>
        <v>POSTE-PONTCHATEAU</v>
      </c>
      <c r="I335" s="5" t="str">
        <f t="shared" si="43"/>
        <v>225kV</v>
      </c>
      <c r="J335" s="5" t="str">
        <f t="shared" si="44"/>
        <v>2</v>
      </c>
      <c r="K335" s="6">
        <v>24461</v>
      </c>
      <c r="L335" s="7">
        <v>1249</v>
      </c>
      <c r="M335" s="7">
        <v>1337</v>
      </c>
      <c r="N335" s="7">
        <v>1337</v>
      </c>
      <c r="O335" s="7">
        <v>1432</v>
      </c>
      <c r="P335" s="7">
        <v>1.421</v>
      </c>
      <c r="Q335" s="7">
        <v>9.6180000000000003</v>
      </c>
      <c r="R335" s="7">
        <v>35.648000000000003</v>
      </c>
      <c r="S335" s="7">
        <v>226.93899999999999</v>
      </c>
    </row>
    <row r="336" spans="1:19">
      <c r="A336" s="9" t="s">
        <v>342</v>
      </c>
      <c r="B336" s="5" t="s">
        <v>342</v>
      </c>
      <c r="C336" s="5">
        <f t="shared" si="45"/>
        <v>25</v>
      </c>
      <c r="D336" s="5" t="str">
        <f t="shared" si="46"/>
        <v>LIT 400kV N0 1</v>
      </c>
      <c r="E336" s="5" t="str">
        <f t="shared" si="47"/>
        <v xml:space="preserve"> CORDEMAIS</v>
      </c>
      <c r="F336" s="5" t="str">
        <f t="shared" si="48"/>
        <v>P - LOUISFERT (poste F)</v>
      </c>
      <c r="G336" s="5" t="str">
        <f t="shared" si="49"/>
        <v>CORDEMAIS</v>
      </c>
      <c r="H336" s="5" t="str">
        <f t="shared" si="50"/>
        <v>P - LOUISFERT (poste F)</v>
      </c>
      <c r="I336" s="5" t="str">
        <f t="shared" si="43"/>
        <v>400kV</v>
      </c>
      <c r="J336" s="5" t="str">
        <f t="shared" si="44"/>
        <v>1</v>
      </c>
      <c r="K336" s="6">
        <v>55095</v>
      </c>
      <c r="L336" s="7">
        <v>2200</v>
      </c>
      <c r="M336" s="7">
        <v>2300</v>
      </c>
      <c r="N336" s="7">
        <v>2300</v>
      </c>
      <c r="O336" s="7">
        <v>2400</v>
      </c>
      <c r="P336" s="7">
        <v>1.6859999999999999</v>
      </c>
      <c r="Q336" s="7">
        <v>16.992000000000001</v>
      </c>
      <c r="R336" s="7">
        <v>104.958</v>
      </c>
      <c r="S336" s="7">
        <v>668.18399999999997</v>
      </c>
    </row>
    <row r="337" spans="1:19">
      <c r="A337" s="9" t="s">
        <v>343</v>
      </c>
      <c r="B337" s="5" t="s">
        <v>343</v>
      </c>
      <c r="C337" s="5">
        <f t="shared" si="45"/>
        <v>25</v>
      </c>
      <c r="D337" s="5" t="str">
        <f t="shared" si="46"/>
        <v>LIT 400kV NO 2</v>
      </c>
      <c r="E337" s="5" t="str">
        <f t="shared" si="47"/>
        <v xml:space="preserve"> CORDEMAIS</v>
      </c>
      <c r="F337" s="5" t="str">
        <f t="shared" si="48"/>
        <v>POSTE-DISTRE</v>
      </c>
      <c r="G337" s="5" t="str">
        <f t="shared" si="49"/>
        <v>CORDEMAIS</v>
      </c>
      <c r="H337" s="5" t="str">
        <f t="shared" si="50"/>
        <v>POSTE-DISTRE</v>
      </c>
      <c r="I337" s="5" t="str">
        <f t="shared" si="43"/>
        <v>400kV</v>
      </c>
      <c r="J337" s="5" t="str">
        <f t="shared" si="44"/>
        <v>2</v>
      </c>
      <c r="K337" s="6">
        <v>150857</v>
      </c>
      <c r="L337" s="7">
        <v>2200</v>
      </c>
      <c r="M337" s="7">
        <v>2300</v>
      </c>
      <c r="N337" s="7">
        <v>2300</v>
      </c>
      <c r="O337" s="7">
        <v>2400</v>
      </c>
      <c r="P337" s="7">
        <v>4.5209999999999999</v>
      </c>
      <c r="Q337" s="7">
        <v>45.811</v>
      </c>
      <c r="R337" s="7">
        <v>284.18700000000001</v>
      </c>
      <c r="S337" s="7">
        <v>1809.192</v>
      </c>
    </row>
    <row r="338" spans="1:19">
      <c r="A338" s="9" t="s">
        <v>344</v>
      </c>
      <c r="B338" s="5" t="s">
        <v>344</v>
      </c>
      <c r="C338" s="5">
        <f t="shared" si="45"/>
        <v>25</v>
      </c>
      <c r="D338" s="5" t="str">
        <f t="shared" si="46"/>
        <v>LIT 400kV NO 2</v>
      </c>
      <c r="E338" s="5" t="str">
        <f t="shared" si="47"/>
        <v xml:space="preserve"> CORDEMAIS</v>
      </c>
      <c r="F338" s="5" t="str">
        <f t="shared" si="48"/>
        <v>P-LOUISFERT (poste F)</v>
      </c>
      <c r="G338" s="5" t="str">
        <f t="shared" si="49"/>
        <v>CORDEMAIS</v>
      </c>
      <c r="H338" s="5" t="str">
        <f t="shared" si="50"/>
        <v>P-LOUISFERT (poste F)</v>
      </c>
      <c r="I338" s="5" t="str">
        <f t="shared" si="43"/>
        <v>400kV</v>
      </c>
      <c r="J338" s="5" t="str">
        <f t="shared" si="44"/>
        <v>2</v>
      </c>
      <c r="K338" s="6">
        <v>55184</v>
      </c>
      <c r="L338" s="7">
        <v>2200</v>
      </c>
      <c r="M338" s="7">
        <v>2300</v>
      </c>
      <c r="N338" s="7">
        <v>2300</v>
      </c>
      <c r="O338" s="7">
        <v>2400</v>
      </c>
      <c r="P338" s="7">
        <v>1.68</v>
      </c>
      <c r="Q338" s="7">
        <v>16.936</v>
      </c>
      <c r="R338" s="7">
        <v>104.619</v>
      </c>
      <c r="S338" s="7">
        <v>666.02300000000002</v>
      </c>
    </row>
    <row r="339" spans="1:19">
      <c r="A339" s="9" t="s">
        <v>345</v>
      </c>
      <c r="B339" s="5" t="s">
        <v>345</v>
      </c>
      <c r="C339" s="5">
        <f t="shared" si="45"/>
        <v>25</v>
      </c>
      <c r="D339" s="5" t="str">
        <f t="shared" si="46"/>
        <v>LIT 400kV NO 2</v>
      </c>
      <c r="E339" s="5" t="str">
        <f t="shared" si="47"/>
        <v xml:space="preserve"> CORDEMAIS</v>
      </c>
      <c r="F339" s="5" t="str">
        <f t="shared" si="48"/>
        <v>POSTE-MARTYRE (LA)</v>
      </c>
      <c r="G339" s="5" t="str">
        <f t="shared" si="49"/>
        <v>CORDEMAIS</v>
      </c>
      <c r="H339" s="5" t="str">
        <f t="shared" si="50"/>
        <v>POSTE-MARTYRE (LA)</v>
      </c>
      <c r="I339" s="5" t="str">
        <f t="shared" si="43"/>
        <v>400kV</v>
      </c>
      <c r="J339" s="5" t="str">
        <f t="shared" si="44"/>
        <v>2</v>
      </c>
      <c r="K339" s="6">
        <v>238261</v>
      </c>
      <c r="L339" s="7">
        <v>2200</v>
      </c>
      <c r="M339" s="7">
        <v>2300</v>
      </c>
      <c r="N339" s="7">
        <v>2300</v>
      </c>
      <c r="O339" s="7">
        <v>2400</v>
      </c>
      <c r="P339" s="7">
        <v>7.0830000000000002</v>
      </c>
      <c r="Q339" s="7">
        <v>72.149000000000001</v>
      </c>
      <c r="R339" s="7">
        <v>450.36599999999999</v>
      </c>
      <c r="S339" s="7">
        <v>2867.1179999999999</v>
      </c>
    </row>
    <row r="340" spans="1:19">
      <c r="A340" s="9" t="s">
        <v>346</v>
      </c>
      <c r="B340" s="5" t="s">
        <v>346</v>
      </c>
      <c r="C340" s="5">
        <f t="shared" si="45"/>
        <v>29</v>
      </c>
      <c r="D340" s="5" t="str">
        <f t="shared" si="46"/>
        <v>LIT 225kV NO 1</v>
      </c>
      <c r="E340" s="5" t="str">
        <f t="shared" si="47"/>
        <v xml:space="preserve"> CORBIERE (LA)</v>
      </c>
      <c r="F340" s="5" t="str">
        <f t="shared" si="48"/>
        <v>DISTRE</v>
      </c>
      <c r="G340" s="5" t="str">
        <f t="shared" si="49"/>
        <v>CORBIERE (LA)</v>
      </c>
      <c r="H340" s="5" t="str">
        <f t="shared" si="50"/>
        <v>DISTRE</v>
      </c>
      <c r="I340" s="5" t="str">
        <f t="shared" si="43"/>
        <v>225kV</v>
      </c>
      <c r="J340" s="5" t="str">
        <f t="shared" si="44"/>
        <v>1</v>
      </c>
      <c r="K340" s="6">
        <v>45457</v>
      </c>
      <c r="L340" s="7">
        <v>1213</v>
      </c>
      <c r="M340" s="7">
        <v>1298</v>
      </c>
      <c r="N340" s="7">
        <v>1298</v>
      </c>
      <c r="O340" s="7">
        <v>1375</v>
      </c>
      <c r="P340" s="7">
        <v>2.766</v>
      </c>
      <c r="Q340" s="7">
        <v>18.428000000000001</v>
      </c>
      <c r="R340" s="7">
        <v>63.777000000000001</v>
      </c>
      <c r="S340" s="7">
        <v>406.02</v>
      </c>
    </row>
    <row r="341" spans="1:19">
      <c r="A341" s="9" t="s">
        <v>347</v>
      </c>
      <c r="B341" s="5" t="s">
        <v>347</v>
      </c>
      <c r="C341" s="5">
        <f t="shared" si="45"/>
        <v>29</v>
      </c>
      <c r="D341" s="5" t="str">
        <f t="shared" si="46"/>
        <v>LIT 225kV NO 2</v>
      </c>
      <c r="E341" s="5" t="str">
        <f t="shared" si="47"/>
        <v xml:space="preserve"> CORBIERE (LA)</v>
      </c>
      <c r="F341" s="5" t="str">
        <f t="shared" si="48"/>
        <v>DISTRE</v>
      </c>
      <c r="G341" s="5" t="str">
        <f t="shared" si="49"/>
        <v>CORBIERE (LA)</v>
      </c>
      <c r="H341" s="5" t="str">
        <f t="shared" si="50"/>
        <v>DISTRE</v>
      </c>
      <c r="I341" s="5" t="str">
        <f t="shared" si="43"/>
        <v>225kV</v>
      </c>
      <c r="J341" s="5" t="str">
        <f t="shared" si="44"/>
        <v>2</v>
      </c>
      <c r="K341" s="6">
        <v>45808</v>
      </c>
      <c r="L341" s="7">
        <v>1249</v>
      </c>
      <c r="M341" s="7">
        <v>1337</v>
      </c>
      <c r="N341" s="7">
        <v>1337</v>
      </c>
      <c r="O341" s="7">
        <v>1434</v>
      </c>
      <c r="P341" s="7">
        <v>2.7450000000000001</v>
      </c>
      <c r="Q341" s="7">
        <v>18.495999999999999</v>
      </c>
      <c r="R341" s="7">
        <v>65.418999999999997</v>
      </c>
      <c r="S341" s="7">
        <v>416.46800000000002</v>
      </c>
    </row>
    <row r="342" spans="1:19">
      <c r="A342" s="9" t="s">
        <v>348</v>
      </c>
      <c r="B342" s="5" t="s">
        <v>348</v>
      </c>
      <c r="C342" s="5">
        <f t="shared" si="45"/>
        <v>29</v>
      </c>
      <c r="D342" s="5" t="str">
        <f t="shared" si="46"/>
        <v>LIT 225kV NO 3</v>
      </c>
      <c r="E342" s="5" t="str">
        <f t="shared" si="47"/>
        <v xml:space="preserve"> CORBIERE (LA)</v>
      </c>
      <c r="F342" s="5" t="str">
        <f t="shared" si="48"/>
        <v>DISTRE</v>
      </c>
      <c r="G342" s="5" t="str">
        <f t="shared" si="49"/>
        <v>CORBIERE (LA)</v>
      </c>
      <c r="H342" s="5" t="str">
        <f t="shared" si="50"/>
        <v>DISTRE</v>
      </c>
      <c r="I342" s="5" t="str">
        <f t="shared" si="43"/>
        <v>225kV</v>
      </c>
      <c r="J342" s="5" t="str">
        <f t="shared" si="44"/>
        <v>3</v>
      </c>
      <c r="K342" s="6">
        <v>45814</v>
      </c>
      <c r="L342" s="7">
        <v>1249</v>
      </c>
      <c r="M342" s="7">
        <v>1337</v>
      </c>
      <c r="N342" s="7">
        <v>1337</v>
      </c>
      <c r="O342" s="7">
        <v>1434</v>
      </c>
      <c r="P342" s="7">
        <v>2.7450000000000001</v>
      </c>
      <c r="Q342" s="7">
        <v>18.498999999999999</v>
      </c>
      <c r="R342" s="7">
        <v>65.429000000000002</v>
      </c>
      <c r="S342" s="7">
        <v>416.53199999999998</v>
      </c>
    </row>
    <row r="343" spans="1:19">
      <c r="A343" s="9" t="s">
        <v>349</v>
      </c>
      <c r="B343" s="5" t="s">
        <v>349</v>
      </c>
      <c r="C343" s="5">
        <f t="shared" si="45"/>
        <v>23</v>
      </c>
      <c r="D343" s="5" t="str">
        <f t="shared" si="46"/>
        <v>LIT 225kV NO 1</v>
      </c>
      <c r="E343" s="5" t="str">
        <f t="shared" si="47"/>
        <v xml:space="preserve"> CORNIER</v>
      </c>
      <c r="F343" s="5" t="str">
        <f t="shared" si="48"/>
        <v>PRESSY</v>
      </c>
      <c r="G343" s="5" t="str">
        <f t="shared" si="49"/>
        <v>CORNIER</v>
      </c>
      <c r="H343" s="5" t="str">
        <f t="shared" si="50"/>
        <v>PRESSY</v>
      </c>
      <c r="I343" s="5" t="str">
        <f t="shared" si="43"/>
        <v>225kV</v>
      </c>
      <c r="J343" s="5" t="str">
        <f t="shared" si="44"/>
        <v>1</v>
      </c>
      <c r="K343" s="6">
        <v>22797</v>
      </c>
      <c r="L343" s="7">
        <v>966</v>
      </c>
      <c r="M343" s="7">
        <v>1076</v>
      </c>
      <c r="N343" s="7">
        <v>1076</v>
      </c>
      <c r="O343" s="7">
        <v>1168</v>
      </c>
      <c r="P343" s="7">
        <v>1.4530000000000001</v>
      </c>
      <c r="Q343" s="7">
        <v>8.9649999999999999</v>
      </c>
      <c r="R343" s="7">
        <v>33.210999999999999</v>
      </c>
      <c r="S343" s="7">
        <v>211.43</v>
      </c>
    </row>
    <row r="344" spans="1:19">
      <c r="A344" s="9" t="s">
        <v>350</v>
      </c>
      <c r="B344" s="5" t="s">
        <v>350</v>
      </c>
      <c r="C344" s="5">
        <f t="shared" si="45"/>
        <v>23</v>
      </c>
      <c r="D344" s="5" t="str">
        <f t="shared" si="46"/>
        <v>LIT 225kV NO 2</v>
      </c>
      <c r="E344" s="5" t="str">
        <f t="shared" si="47"/>
        <v xml:space="preserve"> CORNIER</v>
      </c>
      <c r="F344" s="5" t="str">
        <f t="shared" si="48"/>
        <v>GENISSIAT-POSTE</v>
      </c>
      <c r="G344" s="5" t="str">
        <f t="shared" si="49"/>
        <v>CORNIER</v>
      </c>
      <c r="H344" s="5" t="str">
        <f t="shared" si="50"/>
        <v>GENISSIAT-POSTE</v>
      </c>
      <c r="I344" s="5" t="str">
        <f t="shared" si="43"/>
        <v>225kV</v>
      </c>
      <c r="J344" s="5" t="str">
        <f t="shared" si="44"/>
        <v>2</v>
      </c>
      <c r="K344" s="6">
        <v>39423</v>
      </c>
      <c r="L344" s="7">
        <v>396</v>
      </c>
      <c r="M344" s="7">
        <v>660</v>
      </c>
      <c r="N344" s="7">
        <v>660</v>
      </c>
      <c r="O344" s="7">
        <v>830</v>
      </c>
      <c r="P344" s="7">
        <v>2.4369999999999998</v>
      </c>
      <c r="Q344" s="7">
        <v>15.786</v>
      </c>
      <c r="R344" s="7">
        <v>57.103000000000002</v>
      </c>
      <c r="S344" s="7">
        <v>363.53</v>
      </c>
    </row>
    <row r="345" spans="1:19">
      <c r="A345" s="9" t="s">
        <v>351</v>
      </c>
      <c r="B345" s="5" t="s">
        <v>351</v>
      </c>
      <c r="C345" s="5">
        <f t="shared" si="45"/>
        <v>24</v>
      </c>
      <c r="D345" s="5" t="str">
        <f t="shared" si="46"/>
        <v>LIT 400kV N0 1</v>
      </c>
      <c r="E345" s="5" t="str">
        <f t="shared" si="47"/>
        <v xml:space="preserve"> CORNIER </v>
      </c>
      <c r="F345" s="5" t="str">
        <f t="shared" si="48"/>
        <v xml:space="preserve"> GENISSIAT-POSTE</v>
      </c>
      <c r="G345" s="5" t="str">
        <f t="shared" si="49"/>
        <v xml:space="preserve">CORNIER </v>
      </c>
      <c r="H345" s="5" t="str">
        <f t="shared" si="50"/>
        <v>GENISSIAT-POSTE</v>
      </c>
      <c r="I345" s="5" t="str">
        <f t="shared" si="43"/>
        <v>400kV</v>
      </c>
      <c r="J345" s="5" t="str">
        <f t="shared" si="44"/>
        <v>1</v>
      </c>
      <c r="K345" s="6">
        <v>41841</v>
      </c>
      <c r="L345" s="7">
        <v>3456</v>
      </c>
      <c r="M345" s="7">
        <v>3622</v>
      </c>
      <c r="N345" s="7">
        <v>3622</v>
      </c>
      <c r="O345" s="7">
        <v>3780</v>
      </c>
      <c r="P345" s="7">
        <v>0.76400000000000001</v>
      </c>
      <c r="Q345" s="7">
        <v>11.675000000000001</v>
      </c>
      <c r="R345" s="7">
        <v>86.293999999999997</v>
      </c>
      <c r="S345" s="7">
        <v>549.36199999999997</v>
      </c>
    </row>
    <row r="346" spans="1:19">
      <c r="A346" s="9" t="s">
        <v>352</v>
      </c>
      <c r="B346" s="5" t="s">
        <v>352</v>
      </c>
      <c r="C346" s="5">
        <f t="shared" si="45"/>
        <v>24</v>
      </c>
      <c r="D346" s="5" t="str">
        <f t="shared" si="46"/>
        <v>LIT 400kV N0 1</v>
      </c>
      <c r="E346" s="5" t="str">
        <f t="shared" si="47"/>
        <v xml:space="preserve"> CORNIER </v>
      </c>
      <c r="F346" s="5" t="str">
        <f t="shared" si="48"/>
        <v xml:space="preserve"> MONTAGNY-LES-LANCHES</v>
      </c>
      <c r="G346" s="5" t="str">
        <f t="shared" si="49"/>
        <v xml:space="preserve">CORNIER </v>
      </c>
      <c r="H346" s="5" t="str">
        <f t="shared" si="50"/>
        <v>MONTAGNY-LES-LANCHES</v>
      </c>
      <c r="I346" s="5" t="str">
        <f t="shared" si="43"/>
        <v>400kV</v>
      </c>
      <c r="J346" s="5" t="str">
        <f t="shared" si="44"/>
        <v>1</v>
      </c>
      <c r="K346" s="6">
        <v>68867</v>
      </c>
      <c r="L346" s="7">
        <v>2304</v>
      </c>
      <c r="M346" s="7">
        <v>2462</v>
      </c>
      <c r="N346" s="7">
        <v>2462</v>
      </c>
      <c r="O346" s="7">
        <v>2654</v>
      </c>
      <c r="P346" s="7">
        <v>1.649</v>
      </c>
      <c r="Q346" s="7">
        <v>21.038</v>
      </c>
      <c r="R346" s="7">
        <v>133.82499999999999</v>
      </c>
      <c r="S346" s="7">
        <v>851.95600000000002</v>
      </c>
    </row>
    <row r="347" spans="1:19">
      <c r="A347" s="9" t="s">
        <v>353</v>
      </c>
      <c r="B347" s="5" t="s">
        <v>353</v>
      </c>
      <c r="C347" s="5">
        <f t="shared" si="45"/>
        <v>24</v>
      </c>
      <c r="D347" s="5" t="str">
        <f t="shared" si="46"/>
        <v>LIT 225kV NO 1</v>
      </c>
      <c r="E347" s="5" t="str">
        <f t="shared" si="47"/>
        <v xml:space="preserve"> COSSIGNY</v>
      </c>
      <c r="F347" s="5" t="str">
        <f t="shared" si="48"/>
        <v>MORBRAS</v>
      </c>
      <c r="G347" s="5" t="str">
        <f t="shared" si="49"/>
        <v>COSSIGNY</v>
      </c>
      <c r="H347" s="5" t="str">
        <f t="shared" si="50"/>
        <v>MORBRAS</v>
      </c>
      <c r="I347" s="5" t="str">
        <f t="shared" si="43"/>
        <v>225kV</v>
      </c>
      <c r="J347" s="5" t="str">
        <f t="shared" si="44"/>
        <v>1</v>
      </c>
      <c r="K347" s="6">
        <v>6135</v>
      </c>
      <c r="L347" s="7">
        <v>888</v>
      </c>
      <c r="M347" s="7">
        <v>972</v>
      </c>
      <c r="N347" s="7">
        <v>972</v>
      </c>
      <c r="O347" s="7">
        <v>1049</v>
      </c>
      <c r="P347" s="7">
        <v>0.51600000000000001</v>
      </c>
      <c r="Q347" s="7">
        <v>2.4820000000000002</v>
      </c>
      <c r="R347" s="7">
        <v>8.6709999999999994</v>
      </c>
      <c r="S347" s="7">
        <v>55.201000000000001</v>
      </c>
    </row>
    <row r="348" spans="1:19">
      <c r="A348" s="9" t="s">
        <v>354</v>
      </c>
      <c r="B348" s="5" t="s">
        <v>354</v>
      </c>
      <c r="C348" s="5">
        <f t="shared" si="45"/>
        <v>23</v>
      </c>
      <c r="D348" s="5" t="str">
        <f t="shared" si="46"/>
        <v>LIT 225kV NO 1</v>
      </c>
      <c r="E348" s="5" t="str">
        <f t="shared" si="47"/>
        <v xml:space="preserve"> COUCHEY</v>
      </c>
      <c r="F348" s="5" t="str">
        <f t="shared" si="48"/>
        <v>CHAMPVANS</v>
      </c>
      <c r="G348" s="5" t="str">
        <f t="shared" si="49"/>
        <v>COUCHEY</v>
      </c>
      <c r="H348" s="5" t="str">
        <f t="shared" si="50"/>
        <v>CHAMPVANS</v>
      </c>
      <c r="I348" s="5" t="str">
        <f t="shared" si="43"/>
        <v>225kV</v>
      </c>
      <c r="J348" s="5" t="str">
        <f t="shared" si="44"/>
        <v>1</v>
      </c>
      <c r="K348" s="6">
        <v>39710</v>
      </c>
      <c r="L348" s="7">
        <v>847</v>
      </c>
      <c r="M348" s="7">
        <v>985</v>
      </c>
      <c r="N348" s="7">
        <v>985</v>
      </c>
      <c r="O348" s="7">
        <v>1116</v>
      </c>
      <c r="P348" s="7">
        <v>2.3879999999999999</v>
      </c>
      <c r="Q348" s="7">
        <v>15.865</v>
      </c>
      <c r="R348" s="7">
        <v>57.57</v>
      </c>
      <c r="S348" s="7">
        <v>366.49900000000002</v>
      </c>
    </row>
    <row r="349" spans="1:19">
      <c r="A349" s="9" t="s">
        <v>355</v>
      </c>
      <c r="B349" s="5" t="s">
        <v>355</v>
      </c>
      <c r="C349" s="5">
        <f t="shared" si="45"/>
        <v>23</v>
      </c>
      <c r="D349" s="5" t="str">
        <f t="shared" si="46"/>
        <v>LIT 225kV NO 1</v>
      </c>
      <c r="E349" s="5" t="str">
        <f t="shared" si="47"/>
        <v xml:space="preserve"> COUCHEY</v>
      </c>
      <c r="F349" s="5" t="str">
        <f t="shared" si="48"/>
        <v>VIELMOULIN</v>
      </c>
      <c r="G349" s="5" t="str">
        <f t="shared" si="49"/>
        <v>COUCHEY</v>
      </c>
      <c r="H349" s="5" t="str">
        <f t="shared" si="50"/>
        <v>VIELMOULIN</v>
      </c>
      <c r="I349" s="5" t="str">
        <f t="shared" si="43"/>
        <v>225kV</v>
      </c>
      <c r="J349" s="5" t="str">
        <f t="shared" si="44"/>
        <v>1</v>
      </c>
      <c r="K349" s="6">
        <v>29900</v>
      </c>
      <c r="L349" s="7">
        <v>800</v>
      </c>
      <c r="M349" s="7">
        <v>900</v>
      </c>
      <c r="N349" s="7">
        <v>900</v>
      </c>
      <c r="O349" s="7">
        <v>1000</v>
      </c>
      <c r="P349" s="7">
        <v>1.798</v>
      </c>
      <c r="Q349" s="7">
        <v>11.941000000000001</v>
      </c>
      <c r="R349" s="7">
        <v>43.363999999999997</v>
      </c>
      <c r="S349" s="7">
        <v>276.06299999999999</v>
      </c>
    </row>
    <row r="350" spans="1:19">
      <c r="A350" s="9" t="s">
        <v>356</v>
      </c>
      <c r="B350" s="5" t="s">
        <v>356</v>
      </c>
      <c r="C350" s="5">
        <f t="shared" si="45"/>
        <v>27</v>
      </c>
      <c r="D350" s="5" t="str">
        <f t="shared" si="46"/>
        <v>LIT 225kV N0 1</v>
      </c>
      <c r="E350" s="5" t="str">
        <f t="shared" si="47"/>
        <v xml:space="preserve"> COUDON (LE)</v>
      </c>
      <c r="F350" s="5" t="str">
        <f t="shared" si="48"/>
        <v>ESCAILLON (L )</v>
      </c>
      <c r="G350" s="5" t="str">
        <f t="shared" si="49"/>
        <v>COUDON (LE)</v>
      </c>
      <c r="H350" s="5" t="str">
        <f t="shared" si="50"/>
        <v>ESCAILLON (L )</v>
      </c>
      <c r="I350" s="5" t="str">
        <f t="shared" si="43"/>
        <v>225kV</v>
      </c>
      <c r="J350" s="5" t="str">
        <f t="shared" si="44"/>
        <v>1</v>
      </c>
      <c r="K350" s="6">
        <v>13200</v>
      </c>
      <c r="L350" s="7">
        <v>1062</v>
      </c>
      <c r="M350" s="7">
        <v>1160</v>
      </c>
      <c r="N350" s="7">
        <v>1160</v>
      </c>
      <c r="O350" s="7">
        <v>1238</v>
      </c>
      <c r="P350" s="7">
        <v>0.78600000000000003</v>
      </c>
      <c r="Q350" s="7">
        <v>5.258</v>
      </c>
      <c r="R350" s="7">
        <v>19.283999999999999</v>
      </c>
      <c r="S350" s="7">
        <v>122.768</v>
      </c>
    </row>
    <row r="351" spans="1:19">
      <c r="A351" s="9" t="s">
        <v>357</v>
      </c>
      <c r="B351" s="5" t="s">
        <v>357</v>
      </c>
      <c r="C351" s="5">
        <f t="shared" si="45"/>
        <v>28</v>
      </c>
      <c r="D351" s="5" t="str">
        <f t="shared" si="46"/>
        <v>LIT 225kV N0 1</v>
      </c>
      <c r="E351" s="5" t="str">
        <f t="shared" si="47"/>
        <v xml:space="preserve"> COUDON (LE) </v>
      </c>
      <c r="F351" s="5" t="str">
        <f t="shared" si="48"/>
        <v xml:space="preserve"> NEOULES</v>
      </c>
      <c r="G351" s="5" t="str">
        <f t="shared" si="49"/>
        <v xml:space="preserve">COUDON (LE) </v>
      </c>
      <c r="H351" s="5" t="str">
        <f t="shared" si="50"/>
        <v>NEOULES</v>
      </c>
      <c r="I351" s="5" t="str">
        <f t="shared" si="43"/>
        <v>225kV</v>
      </c>
      <c r="J351" s="5" t="str">
        <f t="shared" si="44"/>
        <v>1</v>
      </c>
      <c r="K351" s="6">
        <v>16595</v>
      </c>
      <c r="L351" s="7">
        <v>1001</v>
      </c>
      <c r="M351" s="7">
        <v>1093</v>
      </c>
      <c r="N351" s="7">
        <v>1093</v>
      </c>
      <c r="O351" s="7">
        <v>1165</v>
      </c>
      <c r="P351" s="7">
        <v>1.0940000000000001</v>
      </c>
      <c r="Q351" s="7">
        <v>6.5739999999999998</v>
      </c>
      <c r="R351" s="7">
        <v>24.039000000000001</v>
      </c>
      <c r="S351" s="7">
        <v>153.03800000000001</v>
      </c>
    </row>
    <row r="352" spans="1:19">
      <c r="A352" s="9" t="s">
        <v>358</v>
      </c>
      <c r="B352" s="5" t="s">
        <v>358</v>
      </c>
      <c r="C352" s="5">
        <f t="shared" si="45"/>
        <v>27</v>
      </c>
      <c r="D352" s="5" t="str">
        <f t="shared" si="46"/>
        <v>LIT 225kV NO 2</v>
      </c>
      <c r="E352" s="5" t="str">
        <f t="shared" si="47"/>
        <v xml:space="preserve"> COUDON (LE)</v>
      </c>
      <c r="F352" s="5" t="str">
        <f t="shared" si="48"/>
        <v>NEOULES</v>
      </c>
      <c r="G352" s="5" t="str">
        <f t="shared" si="49"/>
        <v>COUDON (LE)</v>
      </c>
      <c r="H352" s="5" t="str">
        <f t="shared" si="50"/>
        <v>NEOULES</v>
      </c>
      <c r="I352" s="5" t="str">
        <f t="shared" si="43"/>
        <v>225kV</v>
      </c>
      <c r="J352" s="5" t="str">
        <f t="shared" si="44"/>
        <v>2</v>
      </c>
      <c r="K352" s="6">
        <v>16604</v>
      </c>
      <c r="L352" s="7">
        <v>1001</v>
      </c>
      <c r="M352" s="7">
        <v>1093</v>
      </c>
      <c r="N352" s="7">
        <v>1093</v>
      </c>
      <c r="O352" s="7">
        <v>1165</v>
      </c>
      <c r="P352" s="7">
        <v>1.0960000000000001</v>
      </c>
      <c r="Q352" s="7">
        <v>6.601</v>
      </c>
      <c r="R352" s="7">
        <v>23.971</v>
      </c>
      <c r="S352" s="7">
        <v>152.60499999999999</v>
      </c>
    </row>
    <row r="353" spans="1:19">
      <c r="A353" s="9" t="s">
        <v>359</v>
      </c>
      <c r="B353" s="5" t="s">
        <v>359</v>
      </c>
      <c r="C353" s="5">
        <f t="shared" si="45"/>
        <v>25</v>
      </c>
      <c r="D353" s="5" t="str">
        <f t="shared" si="46"/>
        <v>LIT 400kV N0 1</v>
      </c>
      <c r="E353" s="5" t="str">
        <f t="shared" si="47"/>
        <v xml:space="preserve"> COULANGE </v>
      </c>
      <c r="F353" s="5" t="str">
        <f t="shared" si="48"/>
        <v xml:space="preserve"> PIVOZ-CORDIER</v>
      </c>
      <c r="G353" s="5" t="str">
        <f t="shared" si="49"/>
        <v xml:space="preserve">COULANGE </v>
      </c>
      <c r="H353" s="5" t="str">
        <f t="shared" si="50"/>
        <v>PIVOZ-CORDIER</v>
      </c>
      <c r="I353" s="5" t="str">
        <f t="shared" si="43"/>
        <v>400kV</v>
      </c>
      <c r="J353" s="5" t="str">
        <f t="shared" si="44"/>
        <v>1</v>
      </c>
      <c r="K353" s="6">
        <v>90711</v>
      </c>
      <c r="L353" s="7">
        <v>2168</v>
      </c>
      <c r="M353" s="7">
        <v>2308</v>
      </c>
      <c r="N353" s="7">
        <v>2308</v>
      </c>
      <c r="O353" s="7">
        <v>2448</v>
      </c>
      <c r="P353" s="7">
        <v>2.7250000000000001</v>
      </c>
      <c r="Q353" s="7">
        <v>27.562999999999999</v>
      </c>
      <c r="R353" s="7">
        <v>171.02699999999999</v>
      </c>
      <c r="S353" s="7">
        <v>1088.79</v>
      </c>
    </row>
    <row r="354" spans="1:19">
      <c r="A354" s="9" t="s">
        <v>360</v>
      </c>
      <c r="B354" s="5" t="s">
        <v>360</v>
      </c>
      <c r="C354" s="5">
        <f t="shared" si="45"/>
        <v>25</v>
      </c>
      <c r="D354" s="5" t="str">
        <f t="shared" si="46"/>
        <v>LIT 400kV N0 1</v>
      </c>
      <c r="E354" s="5" t="str">
        <f t="shared" si="47"/>
        <v xml:space="preserve"> COULANGE </v>
      </c>
      <c r="F354" s="5" t="str">
        <f t="shared" si="48"/>
        <v xml:space="preserve"> TAVEL</v>
      </c>
      <c r="G354" s="5" t="str">
        <f t="shared" si="49"/>
        <v xml:space="preserve">COULANGE </v>
      </c>
      <c r="H354" s="5" t="str">
        <f t="shared" si="50"/>
        <v>TAVEL</v>
      </c>
      <c r="I354" s="5" t="str">
        <f t="shared" si="43"/>
        <v>400kV</v>
      </c>
      <c r="J354" s="5" t="str">
        <f t="shared" si="44"/>
        <v>1</v>
      </c>
      <c r="K354" s="6">
        <v>73242</v>
      </c>
      <c r="L354" s="7">
        <v>2144</v>
      </c>
      <c r="M354" s="7">
        <v>2284</v>
      </c>
      <c r="N354" s="7">
        <v>2284</v>
      </c>
      <c r="O354" s="7">
        <v>2448</v>
      </c>
      <c r="P354" s="7">
        <v>2.2829999999999999</v>
      </c>
      <c r="Q354" s="7">
        <v>21.794</v>
      </c>
      <c r="R354" s="7">
        <v>141.68600000000001</v>
      </c>
      <c r="S354" s="7">
        <v>902.00300000000004</v>
      </c>
    </row>
    <row r="355" spans="1:19">
      <c r="A355" s="9" t="s">
        <v>361</v>
      </c>
      <c r="B355" s="5" t="s">
        <v>361</v>
      </c>
      <c r="C355" s="5">
        <f t="shared" si="45"/>
        <v>25</v>
      </c>
      <c r="D355" s="5" t="str">
        <f t="shared" si="46"/>
        <v>LIT 400kV N0 1</v>
      </c>
      <c r="E355" s="5" t="str">
        <f t="shared" si="47"/>
        <v xml:space="preserve"> COULANGE </v>
      </c>
      <c r="F355" s="5" t="str">
        <f t="shared" si="48"/>
        <v xml:space="preserve"> TRICASTIN-POSTE (LE)</v>
      </c>
      <c r="G355" s="5" t="str">
        <f t="shared" si="49"/>
        <v xml:space="preserve">COULANGE </v>
      </c>
      <c r="H355" s="5" t="str">
        <f t="shared" si="50"/>
        <v>TRICASTIN-POSTE (LE)</v>
      </c>
      <c r="I355" s="5" t="str">
        <f t="shared" si="43"/>
        <v>400kV</v>
      </c>
      <c r="J355" s="5" t="str">
        <f t="shared" si="44"/>
        <v>1</v>
      </c>
      <c r="K355" s="6">
        <v>45370</v>
      </c>
      <c r="L355" s="7">
        <v>2168</v>
      </c>
      <c r="M355" s="7">
        <v>2308</v>
      </c>
      <c r="N355" s="7">
        <v>2308</v>
      </c>
      <c r="O355" s="7">
        <v>2448</v>
      </c>
      <c r="P355" s="7">
        <v>1.371</v>
      </c>
      <c r="Q355" s="7">
        <v>13.484999999999999</v>
      </c>
      <c r="R355" s="7">
        <v>84.061999999999998</v>
      </c>
      <c r="S355" s="7">
        <v>535.15800000000002</v>
      </c>
    </row>
    <row r="356" spans="1:19">
      <c r="A356" s="9" t="s">
        <v>362</v>
      </c>
      <c r="B356" s="5" t="s">
        <v>362</v>
      </c>
      <c r="C356" s="5">
        <f t="shared" si="45"/>
        <v>24</v>
      </c>
      <c r="D356" s="5" t="str">
        <f t="shared" si="46"/>
        <v>LIT 400kV NO 2</v>
      </c>
      <c r="E356" s="5" t="str">
        <f t="shared" si="47"/>
        <v xml:space="preserve"> COULANGE</v>
      </c>
      <c r="F356" s="5" t="str">
        <f t="shared" si="48"/>
        <v>PIVOZ-CORDIER</v>
      </c>
      <c r="G356" s="5" t="str">
        <f t="shared" si="49"/>
        <v>COULANGE</v>
      </c>
      <c r="H356" s="5" t="str">
        <f t="shared" si="50"/>
        <v>PIVOZ-CORDIER</v>
      </c>
      <c r="I356" s="5" t="str">
        <f t="shared" si="43"/>
        <v>400kV</v>
      </c>
      <c r="J356" s="5" t="str">
        <f t="shared" si="44"/>
        <v>2</v>
      </c>
      <c r="K356" s="6">
        <v>90718</v>
      </c>
      <c r="L356" s="7">
        <v>2168</v>
      </c>
      <c r="M356" s="7">
        <v>2308</v>
      </c>
      <c r="N356" s="7">
        <v>2308</v>
      </c>
      <c r="O356" s="7">
        <v>2448</v>
      </c>
      <c r="P356" s="7">
        <v>2.706</v>
      </c>
      <c r="Q356" s="7">
        <v>27.369</v>
      </c>
      <c r="R356" s="7">
        <v>169.84700000000001</v>
      </c>
      <c r="S356" s="7">
        <v>1081.278</v>
      </c>
    </row>
    <row r="357" spans="1:19">
      <c r="A357" s="9" t="s">
        <v>363</v>
      </c>
      <c r="B357" s="5" t="s">
        <v>363</v>
      </c>
      <c r="C357" s="5">
        <f t="shared" si="45"/>
        <v>24</v>
      </c>
      <c r="D357" s="5" t="str">
        <f t="shared" si="46"/>
        <v>LIT 400kV NO 2</v>
      </c>
      <c r="E357" s="5" t="str">
        <f t="shared" si="47"/>
        <v xml:space="preserve"> COULANGE</v>
      </c>
      <c r="F357" s="5" t="str">
        <f t="shared" si="48"/>
        <v>TRICASTIN-POSTE (LE)</v>
      </c>
      <c r="G357" s="5" t="str">
        <f t="shared" si="49"/>
        <v>COULANGE</v>
      </c>
      <c r="H357" s="5" t="str">
        <f t="shared" si="50"/>
        <v>TRICASTIN-POSTE (LE)</v>
      </c>
      <c r="I357" s="5" t="str">
        <f t="shared" si="43"/>
        <v>400kV</v>
      </c>
      <c r="J357" s="5" t="str">
        <f t="shared" si="44"/>
        <v>2</v>
      </c>
      <c r="K357" s="6">
        <v>45546</v>
      </c>
      <c r="L357" s="7">
        <v>2168</v>
      </c>
      <c r="M357" s="7">
        <v>2308</v>
      </c>
      <c r="N357" s="7">
        <v>2308</v>
      </c>
      <c r="O357" s="7">
        <v>2448</v>
      </c>
      <c r="P357" s="7">
        <v>1.4039999999999999</v>
      </c>
      <c r="Q357" s="7">
        <v>13.77</v>
      </c>
      <c r="R357" s="7">
        <v>85.89</v>
      </c>
      <c r="S357" s="7">
        <v>546.79300000000001</v>
      </c>
    </row>
    <row r="358" spans="1:19">
      <c r="A358" s="9" t="s">
        <v>364</v>
      </c>
      <c r="B358" s="5" t="s">
        <v>364</v>
      </c>
      <c r="C358" s="5">
        <f t="shared" si="45"/>
        <v>25</v>
      </c>
      <c r="D358" s="5" t="str">
        <f t="shared" si="46"/>
        <v>LIT 400kV N0 3</v>
      </c>
      <c r="E358" s="5" t="str">
        <f t="shared" si="47"/>
        <v xml:space="preserve"> COULANGE </v>
      </c>
      <c r="F358" s="5" t="str">
        <f t="shared" si="48"/>
        <v xml:space="preserve"> TRICASTIN-POSTE (LE)</v>
      </c>
      <c r="G358" s="5" t="str">
        <f t="shared" si="49"/>
        <v xml:space="preserve">COULANGE </v>
      </c>
      <c r="H358" s="5" t="str">
        <f t="shared" si="50"/>
        <v>TRICASTIN-POSTE (LE)</v>
      </c>
      <c r="I358" s="5" t="str">
        <f t="shared" si="43"/>
        <v>400kV</v>
      </c>
      <c r="J358" s="5" t="str">
        <f t="shared" si="44"/>
        <v>3</v>
      </c>
      <c r="K358" s="6">
        <v>45546</v>
      </c>
      <c r="L358" s="7">
        <v>2168</v>
      </c>
      <c r="M358" s="7">
        <v>2308</v>
      </c>
      <c r="N358" s="7">
        <v>2308</v>
      </c>
      <c r="O358" s="7">
        <v>2448</v>
      </c>
      <c r="P358" s="7">
        <v>1.4039999999999999</v>
      </c>
      <c r="Q358" s="7">
        <v>13.77</v>
      </c>
      <c r="R358" s="7">
        <v>85.89</v>
      </c>
      <c r="S358" s="7">
        <v>546.79300000000001</v>
      </c>
    </row>
    <row r="359" spans="1:19">
      <c r="A359" s="9" t="s">
        <v>365</v>
      </c>
      <c r="B359" s="5" t="s">
        <v>365</v>
      </c>
      <c r="C359" s="5">
        <f t="shared" si="45"/>
        <v>27</v>
      </c>
      <c r="D359" s="5" t="str">
        <f t="shared" si="46"/>
        <v>LIT 225kV NO 1</v>
      </c>
      <c r="E359" s="5" t="str">
        <f t="shared" si="47"/>
        <v xml:space="preserve"> CHAMPAGNIER</v>
      </c>
      <c r="F359" s="5" t="str">
        <f t="shared" si="48"/>
        <v>EYBENS</v>
      </c>
      <c r="G359" s="5" t="str">
        <f t="shared" si="49"/>
        <v>CHAMPAGNIER</v>
      </c>
      <c r="H359" s="5" t="str">
        <f t="shared" si="50"/>
        <v>EYBENS</v>
      </c>
      <c r="I359" s="5" t="str">
        <f t="shared" si="43"/>
        <v>225kV</v>
      </c>
      <c r="J359" s="5" t="str">
        <f t="shared" si="44"/>
        <v>1</v>
      </c>
      <c r="K359" s="6">
        <v>8400</v>
      </c>
      <c r="L359" s="7">
        <v>1093</v>
      </c>
      <c r="M359" s="7">
        <v>1178</v>
      </c>
      <c r="N359" s="7">
        <v>1178</v>
      </c>
      <c r="O359" s="7">
        <v>1253</v>
      </c>
      <c r="P359" s="7">
        <v>0.51900000000000002</v>
      </c>
      <c r="Q359" s="7">
        <v>3.3839999999999999</v>
      </c>
      <c r="R359" s="7">
        <v>12.282999999999999</v>
      </c>
      <c r="S359" s="7">
        <v>78.194999999999993</v>
      </c>
    </row>
    <row r="360" spans="1:19">
      <c r="A360" s="9" t="s">
        <v>366</v>
      </c>
      <c r="B360" s="5" t="s">
        <v>366</v>
      </c>
      <c r="C360" s="5">
        <f t="shared" si="45"/>
        <v>27</v>
      </c>
      <c r="D360" s="5" t="str">
        <f t="shared" si="46"/>
        <v>LIT 225kV NO 1</v>
      </c>
      <c r="E360" s="5" t="str">
        <f t="shared" si="47"/>
        <v xml:space="preserve"> CHAMPAGNIER</v>
      </c>
      <c r="F360" s="5" t="str">
        <f t="shared" si="48"/>
        <v>GRISOLLES</v>
      </c>
      <c r="G360" s="5" t="str">
        <f t="shared" si="49"/>
        <v>CHAMPAGNIER</v>
      </c>
      <c r="H360" s="5" t="str">
        <f t="shared" si="50"/>
        <v>GRISOLLES</v>
      </c>
      <c r="I360" s="5" t="str">
        <f t="shared" si="43"/>
        <v>225kV</v>
      </c>
      <c r="J360" s="5" t="str">
        <f t="shared" si="44"/>
        <v>1</v>
      </c>
      <c r="K360" s="6">
        <v>82181</v>
      </c>
      <c r="L360" s="7">
        <v>734</v>
      </c>
      <c r="M360" s="7">
        <v>856</v>
      </c>
      <c r="N360" s="7">
        <v>856</v>
      </c>
      <c r="O360" s="7">
        <v>964</v>
      </c>
      <c r="P360" s="7">
        <v>5.0110000000000001</v>
      </c>
      <c r="Q360" s="7">
        <v>32.529000000000003</v>
      </c>
      <c r="R360" s="7">
        <v>130.76</v>
      </c>
      <c r="S360" s="7">
        <v>832.447</v>
      </c>
    </row>
    <row r="361" spans="1:19">
      <c r="A361" s="9" t="s">
        <v>367</v>
      </c>
      <c r="B361" s="5" t="s">
        <v>367</v>
      </c>
      <c r="C361" s="5">
        <f t="shared" si="45"/>
        <v>27</v>
      </c>
      <c r="D361" s="5" t="str">
        <f t="shared" si="46"/>
        <v>LIT 225kV NO 1</v>
      </c>
      <c r="E361" s="5" t="str">
        <f t="shared" si="47"/>
        <v xml:space="preserve"> CHAMPAGNIER</v>
      </c>
      <c r="F361" s="5" t="str">
        <f t="shared" si="48"/>
        <v>MOIRANS</v>
      </c>
      <c r="G361" s="5" t="str">
        <f t="shared" si="49"/>
        <v>CHAMPAGNIER</v>
      </c>
      <c r="H361" s="5" t="str">
        <f t="shared" si="50"/>
        <v>MOIRANS</v>
      </c>
      <c r="I361" s="5" t="str">
        <f t="shared" si="43"/>
        <v>225kV</v>
      </c>
      <c r="J361" s="5" t="str">
        <f t="shared" si="44"/>
        <v>1</v>
      </c>
      <c r="K361" s="6">
        <v>35406</v>
      </c>
      <c r="L361" s="7">
        <v>1123</v>
      </c>
      <c r="M361" s="7">
        <v>1211</v>
      </c>
      <c r="N361" s="7">
        <v>1211</v>
      </c>
      <c r="O361" s="7">
        <v>1290</v>
      </c>
      <c r="P361" s="7">
        <v>1.075</v>
      </c>
      <c r="Q361" s="7">
        <v>11.551</v>
      </c>
      <c r="R361" s="7">
        <v>63.662999999999997</v>
      </c>
      <c r="S361" s="7">
        <v>405.29399999999998</v>
      </c>
    </row>
    <row r="362" spans="1:19">
      <c r="A362" s="9" t="s">
        <v>368</v>
      </c>
      <c r="B362" s="5" t="s">
        <v>368</v>
      </c>
      <c r="C362" s="5">
        <f t="shared" si="45"/>
        <v>27</v>
      </c>
      <c r="D362" s="5" t="str">
        <f t="shared" si="46"/>
        <v>LIT 225kV NO 1</v>
      </c>
      <c r="E362" s="5" t="str">
        <f t="shared" si="47"/>
        <v xml:space="preserve"> CHAMPAGNIER</v>
      </c>
      <c r="F362" s="5" t="str">
        <f t="shared" si="48"/>
        <v>PARISET</v>
      </c>
      <c r="G362" s="5" t="str">
        <f t="shared" si="49"/>
        <v>CHAMPAGNIER</v>
      </c>
      <c r="H362" s="5" t="str">
        <f t="shared" si="50"/>
        <v>PARISET</v>
      </c>
      <c r="I362" s="5" t="str">
        <f t="shared" si="43"/>
        <v>225kV</v>
      </c>
      <c r="J362" s="5" t="str">
        <f t="shared" si="44"/>
        <v>1</v>
      </c>
      <c r="K362" s="6">
        <v>9410</v>
      </c>
      <c r="L362" s="7">
        <v>570</v>
      </c>
      <c r="M362" s="7">
        <v>659</v>
      </c>
      <c r="N362" s="7">
        <v>659</v>
      </c>
      <c r="O362" s="7">
        <v>739</v>
      </c>
      <c r="P362" s="7">
        <v>1.1299999999999999</v>
      </c>
      <c r="Q362" s="7">
        <v>3.95</v>
      </c>
      <c r="R362" s="7">
        <v>14</v>
      </c>
      <c r="S362" s="8" t="s">
        <v>14</v>
      </c>
    </row>
    <row r="363" spans="1:19">
      <c r="A363" s="9" t="s">
        <v>369</v>
      </c>
      <c r="B363" s="5" t="s">
        <v>369</v>
      </c>
      <c r="C363" s="5">
        <f t="shared" si="45"/>
        <v>27</v>
      </c>
      <c r="D363" s="5" t="str">
        <f t="shared" si="46"/>
        <v>LIT 225kV NO 1</v>
      </c>
      <c r="E363" s="5" t="str">
        <f t="shared" si="47"/>
        <v xml:space="preserve"> CHAMPAGNIER</v>
      </c>
      <c r="F363" s="5" t="str">
        <f t="shared" si="48"/>
        <v>SERRE-PONCON</v>
      </c>
      <c r="G363" s="5" t="str">
        <f t="shared" si="49"/>
        <v>CHAMPAGNIER</v>
      </c>
      <c r="H363" s="5" t="str">
        <f t="shared" si="50"/>
        <v>SERRE-PONCON</v>
      </c>
      <c r="I363" s="5" t="str">
        <f t="shared" si="43"/>
        <v>225kV</v>
      </c>
      <c r="J363" s="5" t="str">
        <f t="shared" si="44"/>
        <v>1</v>
      </c>
      <c r="K363" s="6">
        <v>98635</v>
      </c>
      <c r="L363" s="7">
        <v>734</v>
      </c>
      <c r="M363" s="7">
        <v>856</v>
      </c>
      <c r="N363" s="7">
        <v>856</v>
      </c>
      <c r="O363" s="7">
        <v>964</v>
      </c>
      <c r="P363" s="7">
        <v>5.92</v>
      </c>
      <c r="Q363" s="7">
        <v>39.82</v>
      </c>
      <c r="R363" s="7">
        <v>150</v>
      </c>
      <c r="S363" s="8" t="s">
        <v>14</v>
      </c>
    </row>
    <row r="364" spans="1:19">
      <c r="A364" s="9" t="s">
        <v>370</v>
      </c>
      <c r="B364" s="5" t="s">
        <v>370</v>
      </c>
      <c r="C364" s="5">
        <f t="shared" si="45"/>
        <v>28</v>
      </c>
      <c r="D364" s="5" t="str">
        <f t="shared" si="46"/>
        <v>LIT 225kV N0 2</v>
      </c>
      <c r="E364" s="5" t="str">
        <f t="shared" si="47"/>
        <v xml:space="preserve"> CHAMPAGNIER </v>
      </c>
      <c r="F364" s="5" t="str">
        <f t="shared" si="48"/>
        <v xml:space="preserve"> EYBENS</v>
      </c>
      <c r="G364" s="5" t="str">
        <f t="shared" si="49"/>
        <v xml:space="preserve">CHAMPAGNIER </v>
      </c>
      <c r="H364" s="5" t="str">
        <f t="shared" si="50"/>
        <v>EYBENS</v>
      </c>
      <c r="I364" s="5" t="str">
        <f t="shared" si="43"/>
        <v>225kV</v>
      </c>
      <c r="J364" s="5" t="str">
        <f t="shared" si="44"/>
        <v>2</v>
      </c>
      <c r="K364" s="6">
        <v>8569</v>
      </c>
      <c r="L364" s="7">
        <v>1014</v>
      </c>
      <c r="M364" s="7">
        <v>1014</v>
      </c>
      <c r="N364" s="7">
        <v>1178</v>
      </c>
      <c r="O364" s="7">
        <v>1191</v>
      </c>
      <c r="P364" s="7">
        <v>0.51700000000000002</v>
      </c>
      <c r="Q364" s="7">
        <v>3.3679999999999999</v>
      </c>
      <c r="R364" s="7">
        <v>12.226000000000001</v>
      </c>
      <c r="S364" s="7">
        <v>77.832999999999998</v>
      </c>
    </row>
    <row r="365" spans="1:19">
      <c r="A365" s="9" t="s">
        <v>371</v>
      </c>
      <c r="B365" s="5" t="s">
        <v>371</v>
      </c>
      <c r="C365" s="5">
        <f t="shared" si="45"/>
        <v>28</v>
      </c>
      <c r="D365" s="5" t="str">
        <f t="shared" si="46"/>
        <v>LIT 225kV NO 1</v>
      </c>
      <c r="E365" s="5" t="str">
        <f t="shared" si="47"/>
        <v xml:space="preserve"> CHAMPAGNOLE </v>
      </c>
      <c r="F365" s="5" t="str">
        <f t="shared" si="48"/>
        <v xml:space="preserve"> FRASNE</v>
      </c>
      <c r="G365" s="5" t="str">
        <f t="shared" si="49"/>
        <v xml:space="preserve">CHAMPAGNOLE </v>
      </c>
      <c r="H365" s="5" t="str">
        <f t="shared" si="50"/>
        <v>FRASNE</v>
      </c>
      <c r="I365" s="5" t="str">
        <f t="shared" si="43"/>
        <v>225kV</v>
      </c>
      <c r="J365" s="5" t="str">
        <f t="shared" si="44"/>
        <v>1</v>
      </c>
      <c r="K365" s="6">
        <v>24838</v>
      </c>
      <c r="L365" s="7">
        <v>801</v>
      </c>
      <c r="M365" s="7">
        <v>930</v>
      </c>
      <c r="N365" s="7">
        <v>930</v>
      </c>
      <c r="O365" s="7">
        <v>1053</v>
      </c>
      <c r="P365" s="7">
        <v>1.637</v>
      </c>
      <c r="Q365" s="7">
        <v>9.7349999999999994</v>
      </c>
      <c r="R365" s="7">
        <v>36.167999999999999</v>
      </c>
      <c r="S365" s="7">
        <v>230.251</v>
      </c>
    </row>
    <row r="366" spans="1:19">
      <c r="A366" s="9" t="s">
        <v>372</v>
      </c>
      <c r="B366" s="5" t="s">
        <v>372</v>
      </c>
      <c r="C366" s="5">
        <f t="shared" si="45"/>
        <v>27</v>
      </c>
      <c r="D366" s="5" t="str">
        <f t="shared" si="46"/>
        <v>LIT 225kV NO 1</v>
      </c>
      <c r="E366" s="5" t="str">
        <f t="shared" si="47"/>
        <v xml:space="preserve"> CHAMPAGNOLE</v>
      </c>
      <c r="F366" s="5" t="str">
        <f t="shared" si="48"/>
        <v>GENISSIAT-POSTE</v>
      </c>
      <c r="G366" s="5" t="str">
        <f t="shared" si="49"/>
        <v>CHAMPAGNOLE</v>
      </c>
      <c r="H366" s="5" t="str">
        <f t="shared" si="50"/>
        <v>GENISSIAT-POSTE</v>
      </c>
      <c r="I366" s="5" t="str">
        <f t="shared" si="43"/>
        <v>225kV</v>
      </c>
      <c r="J366" s="5" t="str">
        <f t="shared" si="44"/>
        <v>1</v>
      </c>
      <c r="K366" s="6">
        <v>85139</v>
      </c>
      <c r="L366" s="7">
        <v>264</v>
      </c>
      <c r="M366" s="7">
        <v>437</v>
      </c>
      <c r="N366" s="7">
        <v>437</v>
      </c>
      <c r="O366" s="7">
        <v>545</v>
      </c>
      <c r="P366" s="7">
        <v>11.010999999999999</v>
      </c>
      <c r="Q366" s="7">
        <v>36.497999999999998</v>
      </c>
      <c r="R366" s="7">
        <v>113.91200000000001</v>
      </c>
      <c r="S366" s="7">
        <v>725.18399999999997</v>
      </c>
    </row>
    <row r="367" spans="1:19">
      <c r="A367" s="9" t="s">
        <v>373</v>
      </c>
      <c r="B367" s="5" t="s">
        <v>373</v>
      </c>
      <c r="C367" s="5">
        <f t="shared" si="45"/>
        <v>27</v>
      </c>
      <c r="D367" s="5" t="str">
        <f t="shared" si="46"/>
        <v>LIT 225kV NO 1</v>
      </c>
      <c r="E367" s="5" t="str">
        <f t="shared" si="47"/>
        <v xml:space="preserve"> CHAMPAGNOLE</v>
      </c>
      <c r="F367" s="5" t="str">
        <f t="shared" si="48"/>
        <v>PALENTE</v>
      </c>
      <c r="G367" s="5" t="str">
        <f t="shared" si="49"/>
        <v>CHAMPAGNOLE</v>
      </c>
      <c r="H367" s="5" t="str">
        <f t="shared" si="50"/>
        <v>PALENTE</v>
      </c>
      <c r="I367" s="5" t="str">
        <f t="shared" si="43"/>
        <v>225kV</v>
      </c>
      <c r="J367" s="5" t="str">
        <f t="shared" si="44"/>
        <v>1</v>
      </c>
      <c r="K367" s="6">
        <v>61995</v>
      </c>
      <c r="L367" s="7">
        <v>455</v>
      </c>
      <c r="M367" s="7">
        <v>555</v>
      </c>
      <c r="N367" s="7">
        <v>555</v>
      </c>
      <c r="O367" s="7">
        <v>632</v>
      </c>
      <c r="P367" s="7">
        <v>8.1</v>
      </c>
      <c r="Q367" s="7">
        <v>27.071000000000002</v>
      </c>
      <c r="R367" s="7">
        <v>84.617999999999995</v>
      </c>
      <c r="S367" s="7">
        <v>538.69500000000005</v>
      </c>
    </row>
    <row r="368" spans="1:19">
      <c r="A368" s="9" t="s">
        <v>374</v>
      </c>
      <c r="B368" s="5" t="s">
        <v>374</v>
      </c>
      <c r="C368" s="5">
        <f t="shared" si="45"/>
        <v>25</v>
      </c>
      <c r="D368" s="5" t="str">
        <f t="shared" si="46"/>
        <v>LIT 225kV NO 1</v>
      </c>
      <c r="E368" s="5" t="str">
        <f t="shared" si="47"/>
        <v xml:space="preserve"> CHAMPVANS</v>
      </c>
      <c r="F368" s="5" t="str">
        <f t="shared" si="48"/>
        <v>PYMONT</v>
      </c>
      <c r="G368" s="5" t="str">
        <f t="shared" si="49"/>
        <v>CHAMPVANS</v>
      </c>
      <c r="H368" s="5" t="str">
        <f t="shared" si="50"/>
        <v>PYMONT</v>
      </c>
      <c r="I368" s="5" t="str">
        <f t="shared" si="43"/>
        <v>225kV</v>
      </c>
      <c r="J368" s="5" t="str">
        <f t="shared" si="44"/>
        <v>1</v>
      </c>
      <c r="K368" s="6">
        <v>48515</v>
      </c>
      <c r="L368" s="7">
        <v>751</v>
      </c>
      <c r="M368" s="7">
        <v>923</v>
      </c>
      <c r="N368" s="7">
        <v>923</v>
      </c>
      <c r="O368" s="7">
        <v>1056</v>
      </c>
      <c r="P368" s="7">
        <v>2.7669999999999999</v>
      </c>
      <c r="Q368" s="7">
        <v>19.099</v>
      </c>
      <c r="R368" s="7">
        <v>70.438999999999993</v>
      </c>
      <c r="S368" s="7">
        <v>448.42599999999999</v>
      </c>
    </row>
    <row r="369" spans="1:19">
      <c r="A369" s="9" t="s">
        <v>375</v>
      </c>
      <c r="B369" s="5" t="s">
        <v>375</v>
      </c>
      <c r="C369" s="5">
        <f t="shared" si="45"/>
        <v>30</v>
      </c>
      <c r="D369" s="5" t="str">
        <f t="shared" si="46"/>
        <v>LIT 225kV N0 1</v>
      </c>
      <c r="E369" s="5" t="str">
        <f t="shared" si="47"/>
        <v xml:space="preserve"> CRECHETS (LES)</v>
      </c>
      <c r="F369" s="5" t="str">
        <f t="shared" si="48"/>
        <v>GUARBECQUE</v>
      </c>
      <c r="G369" s="5" t="str">
        <f t="shared" si="49"/>
        <v>CRECHETS (LES)</v>
      </c>
      <c r="H369" s="5" t="str">
        <f t="shared" si="50"/>
        <v>GUARBECQUE</v>
      </c>
      <c r="I369" s="5" t="str">
        <f t="shared" si="43"/>
        <v>225kV</v>
      </c>
      <c r="J369" s="5" t="str">
        <f t="shared" si="44"/>
        <v>1</v>
      </c>
      <c r="K369" s="6">
        <v>23478</v>
      </c>
      <c r="L369" s="8" t="s">
        <v>14</v>
      </c>
      <c r="M369" s="8" t="s">
        <v>14</v>
      </c>
      <c r="N369" s="8" t="s">
        <v>14</v>
      </c>
      <c r="O369" s="8" t="s">
        <v>14</v>
      </c>
      <c r="P369" s="7">
        <v>1.43</v>
      </c>
      <c r="Q369" s="7">
        <v>9.5</v>
      </c>
      <c r="R369" s="7">
        <v>34.517000000000003</v>
      </c>
      <c r="S369" s="7">
        <v>219.744</v>
      </c>
    </row>
    <row r="370" spans="1:19">
      <c r="A370" s="9" t="s">
        <v>376</v>
      </c>
      <c r="B370" s="5" t="s">
        <v>376</v>
      </c>
      <c r="C370" s="5">
        <f t="shared" si="45"/>
        <v>31</v>
      </c>
      <c r="D370" s="5" t="str">
        <f t="shared" si="46"/>
        <v>LIT 225kV N0 1</v>
      </c>
      <c r="E370" s="5" t="str">
        <f t="shared" si="47"/>
        <v xml:space="preserve"> CRECHETS (LES) </v>
      </c>
      <c r="F370" s="5" t="str">
        <f t="shared" si="48"/>
        <v xml:space="preserve"> WEPPES</v>
      </c>
      <c r="G370" s="5" t="str">
        <f t="shared" si="49"/>
        <v xml:space="preserve">CRECHETS (LES) </v>
      </c>
      <c r="H370" s="5" t="str">
        <f t="shared" si="50"/>
        <v>WEPPES</v>
      </c>
      <c r="I370" s="5" t="str">
        <f t="shared" si="43"/>
        <v>225kV</v>
      </c>
      <c r="J370" s="5" t="str">
        <f t="shared" si="44"/>
        <v>1</v>
      </c>
      <c r="K370" s="6">
        <v>14607</v>
      </c>
      <c r="L370" s="7">
        <v>1273</v>
      </c>
      <c r="M370" s="7">
        <v>1346</v>
      </c>
      <c r="N370" s="7">
        <v>1346</v>
      </c>
      <c r="O370" s="7">
        <v>1453</v>
      </c>
      <c r="P370" s="7">
        <v>0.876</v>
      </c>
      <c r="Q370" s="7">
        <v>5.8419999999999996</v>
      </c>
      <c r="R370" s="7">
        <v>21.111000000000001</v>
      </c>
      <c r="S370" s="7">
        <v>134.39699999999999</v>
      </c>
    </row>
    <row r="371" spans="1:19">
      <c r="A371" s="9" t="s">
        <v>377</v>
      </c>
      <c r="B371" s="5" t="s">
        <v>377</v>
      </c>
      <c r="C371" s="5">
        <f t="shared" si="45"/>
        <v>30</v>
      </c>
      <c r="D371" s="5" t="str">
        <f t="shared" si="46"/>
        <v>LIT 225kV NO 2</v>
      </c>
      <c r="E371" s="5" t="str">
        <f t="shared" si="47"/>
        <v xml:space="preserve"> CRECHETS (LES)</v>
      </c>
      <c r="F371" s="5" t="str">
        <f t="shared" si="48"/>
        <v>WEPPES</v>
      </c>
      <c r="G371" s="5" t="str">
        <f t="shared" si="49"/>
        <v>CRECHETS (LES)</v>
      </c>
      <c r="H371" s="5" t="str">
        <f t="shared" si="50"/>
        <v>WEPPES</v>
      </c>
      <c r="I371" s="5" t="str">
        <f t="shared" si="43"/>
        <v>225kV</v>
      </c>
      <c r="J371" s="5" t="str">
        <f t="shared" si="44"/>
        <v>2</v>
      </c>
      <c r="K371" s="6">
        <v>14426</v>
      </c>
      <c r="L371" s="7">
        <v>810</v>
      </c>
      <c r="M371" s="7">
        <v>810</v>
      </c>
      <c r="N371" s="7">
        <v>945</v>
      </c>
      <c r="O371" s="7">
        <v>945</v>
      </c>
      <c r="P371" s="7">
        <v>0.872</v>
      </c>
      <c r="Q371" s="7">
        <v>5.8150000000000004</v>
      </c>
      <c r="R371" s="7">
        <v>28.638999999999999</v>
      </c>
      <c r="S371" s="7">
        <v>182.31899999999999</v>
      </c>
    </row>
    <row r="372" spans="1:19">
      <c r="A372" s="9" t="s">
        <v>378</v>
      </c>
      <c r="B372" s="5" t="s">
        <v>378</v>
      </c>
      <c r="C372" s="5">
        <f t="shared" si="45"/>
        <v>23</v>
      </c>
      <c r="D372" s="5" t="str">
        <f t="shared" si="46"/>
        <v>LIT 225kV N0 1</v>
      </c>
      <c r="E372" s="5" t="str">
        <f t="shared" si="47"/>
        <v xml:space="preserve"> CRENEY </v>
      </c>
      <c r="F372" s="5" t="str">
        <f t="shared" si="48"/>
        <v xml:space="preserve"> FRONCLES</v>
      </c>
      <c r="G372" s="5" t="str">
        <f t="shared" si="49"/>
        <v xml:space="preserve">CRENEY </v>
      </c>
      <c r="H372" s="5" t="str">
        <f t="shared" si="50"/>
        <v>FRONCLES</v>
      </c>
      <c r="I372" s="5" t="str">
        <f t="shared" si="43"/>
        <v>225kV</v>
      </c>
      <c r="J372" s="5" t="str">
        <f t="shared" si="44"/>
        <v>1</v>
      </c>
      <c r="K372" s="6">
        <v>84751</v>
      </c>
      <c r="L372" s="7">
        <v>899</v>
      </c>
      <c r="M372" s="7">
        <v>984</v>
      </c>
      <c r="N372" s="7">
        <v>984</v>
      </c>
      <c r="O372" s="7">
        <v>1061</v>
      </c>
      <c r="P372" s="7">
        <v>6.8179999999999996</v>
      </c>
      <c r="Q372" s="7">
        <v>34.112000000000002</v>
      </c>
      <c r="R372" s="7">
        <v>120.212</v>
      </c>
      <c r="S372" s="7">
        <v>765.29399999999998</v>
      </c>
    </row>
    <row r="373" spans="1:19">
      <c r="A373" s="9" t="s">
        <v>379</v>
      </c>
      <c r="B373" s="5" t="s">
        <v>379</v>
      </c>
      <c r="C373" s="5">
        <f t="shared" si="45"/>
        <v>22</v>
      </c>
      <c r="D373" s="5" t="str">
        <f t="shared" si="46"/>
        <v>LIT 225kV NO 1</v>
      </c>
      <c r="E373" s="5" t="str">
        <f t="shared" si="47"/>
        <v xml:space="preserve"> CRENEY</v>
      </c>
      <c r="F373" s="5" t="str">
        <f t="shared" si="48"/>
        <v>ROSIERES</v>
      </c>
      <c r="G373" s="5" t="str">
        <f t="shared" si="49"/>
        <v>CRENEY</v>
      </c>
      <c r="H373" s="5" t="str">
        <f t="shared" si="50"/>
        <v>ROSIERES</v>
      </c>
      <c r="I373" s="5" t="str">
        <f t="shared" si="43"/>
        <v>225kV</v>
      </c>
      <c r="J373" s="5" t="str">
        <f t="shared" si="44"/>
        <v>1</v>
      </c>
      <c r="K373" s="6">
        <v>30108</v>
      </c>
      <c r="L373" s="7">
        <v>899</v>
      </c>
      <c r="M373" s="7">
        <v>984</v>
      </c>
      <c r="N373" s="7">
        <v>984</v>
      </c>
      <c r="O373" s="7">
        <v>1061</v>
      </c>
      <c r="P373" s="7">
        <v>2.31</v>
      </c>
      <c r="Q373" s="7">
        <v>12.393000000000001</v>
      </c>
      <c r="R373" s="7">
        <v>42.021000000000001</v>
      </c>
      <c r="S373" s="7">
        <v>267.51400000000001</v>
      </c>
    </row>
    <row r="374" spans="1:19">
      <c r="A374" s="9" t="s">
        <v>380</v>
      </c>
      <c r="B374" s="5" t="s">
        <v>380</v>
      </c>
      <c r="C374" s="5">
        <f t="shared" si="45"/>
        <v>23</v>
      </c>
      <c r="D374" s="5" t="str">
        <f t="shared" si="46"/>
        <v>LIT 400kV N0 1</v>
      </c>
      <c r="E374" s="5" t="str">
        <f t="shared" si="47"/>
        <v xml:space="preserve"> CRENEY </v>
      </c>
      <c r="F374" s="5" t="str">
        <f t="shared" si="48"/>
        <v xml:space="preserve"> MERY-SUR-SEINE</v>
      </c>
      <c r="G374" s="5" t="str">
        <f t="shared" si="49"/>
        <v xml:space="preserve">CRENEY </v>
      </c>
      <c r="H374" s="5" t="str">
        <f t="shared" si="50"/>
        <v>MERY-SUR-SEINE</v>
      </c>
      <c r="I374" s="5" t="str">
        <f t="shared" si="43"/>
        <v>400kV</v>
      </c>
      <c r="J374" s="5" t="str">
        <f t="shared" si="44"/>
        <v>1</v>
      </c>
      <c r="K374" s="6">
        <v>26420</v>
      </c>
      <c r="L374" s="7">
        <v>1812</v>
      </c>
      <c r="M374" s="7">
        <v>1988</v>
      </c>
      <c r="N374" s="7">
        <v>1988</v>
      </c>
      <c r="O374" s="7">
        <v>2124</v>
      </c>
      <c r="P374" s="7">
        <v>1.1719999999999999</v>
      </c>
      <c r="Q374" s="7">
        <v>9.0649999999999995</v>
      </c>
      <c r="R374" s="7">
        <v>44.219000000000001</v>
      </c>
      <c r="S374" s="7">
        <v>281.50799999999998</v>
      </c>
    </row>
    <row r="375" spans="1:19">
      <c r="A375" s="9" t="s">
        <v>381</v>
      </c>
      <c r="B375" s="5" t="s">
        <v>381</v>
      </c>
      <c r="C375" s="5">
        <f t="shared" si="45"/>
        <v>23</v>
      </c>
      <c r="D375" s="5" t="str">
        <f t="shared" si="46"/>
        <v>LIT 400kV N0 1</v>
      </c>
      <c r="E375" s="5" t="str">
        <f t="shared" si="47"/>
        <v xml:space="preserve"> CRENEY </v>
      </c>
      <c r="F375" s="5" t="str">
        <f t="shared" si="48"/>
        <v xml:space="preserve"> REVIGNY</v>
      </c>
      <c r="G375" s="5" t="str">
        <f t="shared" si="49"/>
        <v xml:space="preserve">CRENEY </v>
      </c>
      <c r="H375" s="5" t="str">
        <f t="shared" si="50"/>
        <v>REVIGNY</v>
      </c>
      <c r="I375" s="5" t="str">
        <f t="shared" si="43"/>
        <v>400kV</v>
      </c>
      <c r="J375" s="5" t="str">
        <f t="shared" si="44"/>
        <v>1</v>
      </c>
      <c r="K375" s="6">
        <v>84290</v>
      </c>
      <c r="L375" s="7">
        <v>2366</v>
      </c>
      <c r="M375" s="7">
        <v>2400</v>
      </c>
      <c r="N375" s="7">
        <v>2400</v>
      </c>
      <c r="O375" s="7">
        <v>2600</v>
      </c>
      <c r="P375" s="7">
        <v>2.5950000000000002</v>
      </c>
      <c r="Q375" s="7">
        <v>27.827999999999999</v>
      </c>
      <c r="R375" s="7">
        <v>146</v>
      </c>
      <c r="S375" s="7">
        <v>929.46199999999999</v>
      </c>
    </row>
    <row r="376" spans="1:19">
      <c r="A376" s="9" t="s">
        <v>382</v>
      </c>
      <c r="B376" s="5" t="s">
        <v>382</v>
      </c>
      <c r="C376" s="5">
        <f t="shared" si="45"/>
        <v>23</v>
      </c>
      <c r="D376" s="5" t="str">
        <f t="shared" si="46"/>
        <v>LIT 400kV N0 1</v>
      </c>
      <c r="E376" s="5" t="str">
        <f t="shared" si="47"/>
        <v xml:space="preserve"> CRENEY </v>
      </c>
      <c r="F376" s="5" t="str">
        <f t="shared" si="48"/>
        <v xml:space="preserve"> VIELMOULIN</v>
      </c>
      <c r="G376" s="5" t="str">
        <f t="shared" si="49"/>
        <v xml:space="preserve">CRENEY </v>
      </c>
      <c r="H376" s="5" t="str">
        <f t="shared" si="50"/>
        <v>VIELMOULIN</v>
      </c>
      <c r="I376" s="5" t="str">
        <f t="shared" si="43"/>
        <v>400kV</v>
      </c>
      <c r="J376" s="5" t="str">
        <f t="shared" si="44"/>
        <v>1</v>
      </c>
      <c r="K376" s="6">
        <v>122400</v>
      </c>
      <c r="L376" s="7">
        <v>1684</v>
      </c>
      <c r="M376" s="7">
        <v>1854</v>
      </c>
      <c r="N376" s="7">
        <v>1854</v>
      </c>
      <c r="O376" s="7">
        <v>1986</v>
      </c>
      <c r="P376" s="7">
        <v>5.532</v>
      </c>
      <c r="Q376" s="7">
        <v>42.280999999999999</v>
      </c>
      <c r="R376" s="7">
        <v>205.43199999999999</v>
      </c>
      <c r="S376" s="7">
        <v>1307.819</v>
      </c>
    </row>
    <row r="377" spans="1:19">
      <c r="A377" s="9" t="s">
        <v>383</v>
      </c>
      <c r="B377" s="5" t="s">
        <v>383</v>
      </c>
      <c r="C377" s="5">
        <f t="shared" si="45"/>
        <v>22</v>
      </c>
      <c r="D377" s="5" t="str">
        <f t="shared" si="46"/>
        <v>LIT 400kV N0 1</v>
      </c>
      <c r="E377" s="5" t="str">
        <f t="shared" si="47"/>
        <v xml:space="preserve"> CREYS </v>
      </c>
      <c r="F377" s="5" t="str">
        <f t="shared" si="48"/>
        <v xml:space="preserve"> GRANDE-ILE</v>
      </c>
      <c r="G377" s="5" t="str">
        <f t="shared" si="49"/>
        <v xml:space="preserve">CREYS </v>
      </c>
      <c r="H377" s="5" t="str">
        <f t="shared" si="50"/>
        <v>GRANDE-ILE</v>
      </c>
      <c r="I377" s="5" t="str">
        <f t="shared" si="43"/>
        <v>400kV</v>
      </c>
      <c r="J377" s="5" t="str">
        <f t="shared" si="44"/>
        <v>1</v>
      </c>
      <c r="K377" s="6">
        <v>59949</v>
      </c>
      <c r="L377" s="7">
        <v>2946</v>
      </c>
      <c r="M377" s="7">
        <v>3144</v>
      </c>
      <c r="N377" s="7">
        <v>3144</v>
      </c>
      <c r="O377" s="7">
        <v>3344</v>
      </c>
      <c r="P377" s="7">
        <v>1.2709999999999999</v>
      </c>
      <c r="Q377" s="7">
        <v>18.454000000000001</v>
      </c>
      <c r="R377" s="7">
        <v>114.84399999999999</v>
      </c>
      <c r="S377" s="7">
        <v>731.11900000000003</v>
      </c>
    </row>
    <row r="378" spans="1:19">
      <c r="A378" s="9" t="s">
        <v>384</v>
      </c>
      <c r="B378" s="5" t="s">
        <v>384</v>
      </c>
      <c r="C378" s="5">
        <f t="shared" si="45"/>
        <v>22</v>
      </c>
      <c r="D378" s="5" t="str">
        <f t="shared" si="46"/>
        <v>LIT 400kV N0 1</v>
      </c>
      <c r="E378" s="5" t="str">
        <f t="shared" si="47"/>
        <v xml:space="preserve"> CREYS </v>
      </c>
      <c r="F378" s="5" t="str">
        <f t="shared" si="48"/>
        <v xml:space="preserve"> GENISSIAT-POSTE</v>
      </c>
      <c r="G378" s="5" t="str">
        <f t="shared" si="49"/>
        <v xml:space="preserve">CREYS </v>
      </c>
      <c r="H378" s="5" t="str">
        <f t="shared" si="50"/>
        <v>GENISSIAT-POSTE</v>
      </c>
      <c r="I378" s="5" t="str">
        <f t="shared" si="43"/>
        <v>400kV</v>
      </c>
      <c r="J378" s="5" t="str">
        <f t="shared" si="44"/>
        <v>1</v>
      </c>
      <c r="K378" s="6">
        <v>52982</v>
      </c>
      <c r="L378" s="7">
        <v>2750</v>
      </c>
      <c r="M378" s="7">
        <v>2875</v>
      </c>
      <c r="N378" s="7">
        <v>2875</v>
      </c>
      <c r="O378" s="7">
        <v>3000</v>
      </c>
      <c r="P378" s="7">
        <v>1.1120000000000001</v>
      </c>
      <c r="Q378" s="7">
        <v>16.140999999999998</v>
      </c>
      <c r="R378" s="7">
        <v>108.02800000000001</v>
      </c>
      <c r="S378" s="7">
        <v>687.72799999999995</v>
      </c>
    </row>
    <row r="379" spans="1:19">
      <c r="A379" s="9" t="s">
        <v>385</v>
      </c>
      <c r="B379" s="5" t="s">
        <v>1757</v>
      </c>
      <c r="C379" s="5">
        <f t="shared" si="45"/>
        <v>22</v>
      </c>
      <c r="D379" s="5" t="str">
        <f t="shared" si="46"/>
        <v>LIT 400kV N0 1</v>
      </c>
      <c r="E379" s="5" t="str">
        <f t="shared" si="47"/>
        <v xml:space="preserve"> CREYS </v>
      </c>
      <c r="F379" s="5" t="str">
        <f t="shared" si="48"/>
        <v xml:space="preserve"> ST VULBAS-OUEST</v>
      </c>
      <c r="G379" s="5" t="str">
        <f t="shared" si="49"/>
        <v xml:space="preserve">CREYS </v>
      </c>
      <c r="H379" s="5" t="str">
        <f t="shared" si="50"/>
        <v>ST VULBAS-OUEST</v>
      </c>
      <c r="I379" s="5" t="str">
        <f t="shared" si="43"/>
        <v>400kV</v>
      </c>
      <c r="J379" s="5" t="str">
        <f t="shared" si="44"/>
        <v>1</v>
      </c>
      <c r="K379" s="6">
        <v>21120</v>
      </c>
      <c r="L379" s="7">
        <v>2946</v>
      </c>
      <c r="M379" s="7">
        <v>3144</v>
      </c>
      <c r="N379" s="7">
        <v>3144</v>
      </c>
      <c r="O379" s="7">
        <v>3344</v>
      </c>
      <c r="P379" s="7">
        <v>0.44500000000000001</v>
      </c>
      <c r="Q379" s="7">
        <v>6.452</v>
      </c>
      <c r="R379" s="7">
        <v>40.137</v>
      </c>
      <c r="S379" s="7">
        <v>255.518</v>
      </c>
    </row>
    <row r="380" spans="1:19">
      <c r="A380" s="9" t="s">
        <v>386</v>
      </c>
      <c r="B380" s="5" t="s">
        <v>386</v>
      </c>
      <c r="C380" s="5">
        <f t="shared" si="45"/>
        <v>21</v>
      </c>
      <c r="D380" s="5" t="str">
        <f t="shared" si="46"/>
        <v>LIT 400kV NO 2</v>
      </c>
      <c r="E380" s="5" t="str">
        <f t="shared" si="47"/>
        <v xml:space="preserve"> CREYS</v>
      </c>
      <c r="F380" s="5" t="str">
        <f t="shared" si="48"/>
        <v>GRANDE-ILE</v>
      </c>
      <c r="G380" s="5" t="str">
        <f t="shared" si="49"/>
        <v>CREYS</v>
      </c>
      <c r="H380" s="5" t="str">
        <f t="shared" si="50"/>
        <v>GRANDE-ILE</v>
      </c>
      <c r="I380" s="5" t="str">
        <f t="shared" si="43"/>
        <v>400kV</v>
      </c>
      <c r="J380" s="5" t="str">
        <f t="shared" si="44"/>
        <v>2</v>
      </c>
      <c r="K380" s="6">
        <v>59961</v>
      </c>
      <c r="L380" s="7">
        <v>2946</v>
      </c>
      <c r="M380" s="7">
        <v>3144</v>
      </c>
      <c r="N380" s="7">
        <v>3144</v>
      </c>
      <c r="O380" s="7">
        <v>3344</v>
      </c>
      <c r="P380" s="7">
        <v>1.2709999999999999</v>
      </c>
      <c r="Q380" s="7">
        <v>18.452000000000002</v>
      </c>
      <c r="R380" s="7">
        <v>114.833</v>
      </c>
      <c r="S380" s="7">
        <v>731.048</v>
      </c>
    </row>
    <row r="381" spans="1:19">
      <c r="A381" s="9" t="s">
        <v>387</v>
      </c>
      <c r="B381" s="5" t="s">
        <v>387</v>
      </c>
      <c r="C381" s="5">
        <f t="shared" si="45"/>
        <v>21</v>
      </c>
      <c r="D381" s="5" t="str">
        <f t="shared" si="46"/>
        <v>LIT 400kV NO 2</v>
      </c>
      <c r="E381" s="5" t="str">
        <f t="shared" si="47"/>
        <v xml:space="preserve"> CREYS</v>
      </c>
      <c r="F381" s="5" t="str">
        <f t="shared" si="48"/>
        <v>GENISSIAT-POSTE</v>
      </c>
      <c r="G381" s="5" t="str">
        <f t="shared" si="49"/>
        <v>CREYS</v>
      </c>
      <c r="H381" s="5" t="str">
        <f t="shared" si="50"/>
        <v>GENISSIAT-POSTE</v>
      </c>
      <c r="I381" s="5" t="str">
        <f t="shared" si="43"/>
        <v>400kV</v>
      </c>
      <c r="J381" s="5" t="str">
        <f t="shared" si="44"/>
        <v>2</v>
      </c>
      <c r="K381" s="6">
        <v>52982</v>
      </c>
      <c r="L381" s="7">
        <v>2600</v>
      </c>
      <c r="M381" s="7">
        <v>2700</v>
      </c>
      <c r="N381" s="7">
        <v>2700</v>
      </c>
      <c r="O381" s="7">
        <v>2800</v>
      </c>
      <c r="P381" s="7">
        <v>1.113</v>
      </c>
      <c r="Q381" s="7">
        <v>16.161000000000001</v>
      </c>
      <c r="R381" s="7">
        <v>100.729</v>
      </c>
      <c r="S381" s="7">
        <v>641.26300000000003</v>
      </c>
    </row>
    <row r="382" spans="1:19">
      <c r="A382" s="9" t="s">
        <v>388</v>
      </c>
      <c r="B382" s="5" t="s">
        <v>1758</v>
      </c>
      <c r="C382" s="5">
        <f t="shared" si="45"/>
        <v>21</v>
      </c>
      <c r="D382" s="5" t="str">
        <f t="shared" si="46"/>
        <v>LIT 400kV NO 2</v>
      </c>
      <c r="E382" s="5" t="str">
        <f t="shared" si="47"/>
        <v xml:space="preserve"> CREYS</v>
      </c>
      <c r="F382" s="5" t="str">
        <f t="shared" si="48"/>
        <v>ST VULBAS-OUEST</v>
      </c>
      <c r="G382" s="5" t="str">
        <f t="shared" si="49"/>
        <v>CREYS</v>
      </c>
      <c r="H382" s="5" t="str">
        <f t="shared" si="50"/>
        <v>ST VULBAS-OUEST</v>
      </c>
      <c r="I382" s="5" t="str">
        <f t="shared" si="43"/>
        <v>400kV</v>
      </c>
      <c r="J382" s="5" t="str">
        <f t="shared" si="44"/>
        <v>2</v>
      </c>
      <c r="K382" s="6">
        <v>21120</v>
      </c>
      <c r="L382" s="7">
        <v>2946</v>
      </c>
      <c r="M382" s="7">
        <v>3144</v>
      </c>
      <c r="N382" s="7">
        <v>3144</v>
      </c>
      <c r="O382" s="7">
        <v>3344</v>
      </c>
      <c r="P382" s="7">
        <v>0.44500000000000001</v>
      </c>
      <c r="Q382" s="7">
        <v>6.4480000000000004</v>
      </c>
      <c r="R382" s="7">
        <v>40.112000000000002</v>
      </c>
      <c r="S382" s="7">
        <v>255.363</v>
      </c>
    </row>
    <row r="383" spans="1:19">
      <c r="A383" s="9" t="s">
        <v>389</v>
      </c>
      <c r="B383" s="5" t="s">
        <v>389</v>
      </c>
      <c r="C383" s="5">
        <f t="shared" si="45"/>
        <v>25</v>
      </c>
      <c r="D383" s="5" t="str">
        <f t="shared" si="46"/>
        <v>LIT 225kV NO 1</v>
      </c>
      <c r="E383" s="5" t="str">
        <f t="shared" si="47"/>
        <v xml:space="preserve"> CUBNEZAIS</v>
      </c>
      <c r="F383" s="5" t="str">
        <f t="shared" si="48"/>
        <v>GREZILLAC</v>
      </c>
      <c r="G383" s="5" t="str">
        <f t="shared" si="49"/>
        <v>CUBNEZAIS</v>
      </c>
      <c r="H383" s="5" t="str">
        <f t="shared" si="50"/>
        <v>GREZILLAC</v>
      </c>
      <c r="I383" s="5" t="str">
        <f t="shared" si="43"/>
        <v>225kV</v>
      </c>
      <c r="J383" s="5" t="str">
        <f t="shared" si="44"/>
        <v>1</v>
      </c>
      <c r="K383" s="6">
        <v>34160</v>
      </c>
      <c r="L383" s="7">
        <v>932</v>
      </c>
      <c r="M383" s="7">
        <v>1049</v>
      </c>
      <c r="N383" s="7">
        <v>1049</v>
      </c>
      <c r="O383" s="7">
        <v>1126</v>
      </c>
      <c r="P383" s="7">
        <v>1.9830000000000001</v>
      </c>
      <c r="Q383" s="7">
        <v>13.287000000000001</v>
      </c>
      <c r="R383" s="7">
        <v>49.369</v>
      </c>
      <c r="S383" s="7">
        <v>314.29199999999997</v>
      </c>
    </row>
    <row r="384" spans="1:19">
      <c r="A384" s="9" t="s">
        <v>390</v>
      </c>
      <c r="B384" s="5" t="s">
        <v>390</v>
      </c>
      <c r="C384" s="5">
        <f t="shared" si="45"/>
        <v>25</v>
      </c>
      <c r="D384" s="5" t="str">
        <f t="shared" si="46"/>
        <v>LIT 225kV NO 1</v>
      </c>
      <c r="E384" s="5" t="str">
        <f t="shared" si="47"/>
        <v xml:space="preserve"> CUBNEZAIS</v>
      </c>
      <c r="F384" s="5" t="str">
        <f t="shared" si="48"/>
        <v>MARQUIS (LE)</v>
      </c>
      <c r="G384" s="5" t="str">
        <f t="shared" si="49"/>
        <v>CUBNEZAIS</v>
      </c>
      <c r="H384" s="5" t="str">
        <f t="shared" si="50"/>
        <v>MARQUIS (LE)</v>
      </c>
      <c r="I384" s="5" t="str">
        <f t="shared" si="43"/>
        <v>225kV</v>
      </c>
      <c r="J384" s="5" t="str">
        <f t="shared" si="44"/>
        <v>1</v>
      </c>
      <c r="K384" s="6">
        <v>11884</v>
      </c>
      <c r="L384" s="7">
        <v>1748</v>
      </c>
      <c r="M384" s="7">
        <v>2048</v>
      </c>
      <c r="N384" s="7">
        <v>2048</v>
      </c>
      <c r="O384" s="7">
        <v>2222</v>
      </c>
      <c r="P384" s="7">
        <v>0.35899999999999999</v>
      </c>
      <c r="Q384" s="7">
        <v>3.488</v>
      </c>
      <c r="R384" s="7">
        <v>22.04</v>
      </c>
      <c r="S384" s="7">
        <v>140.309</v>
      </c>
    </row>
    <row r="385" spans="1:19">
      <c r="A385" s="9" t="s">
        <v>391</v>
      </c>
      <c r="B385" s="5" t="s">
        <v>391</v>
      </c>
      <c r="C385" s="5">
        <f t="shared" si="45"/>
        <v>25</v>
      </c>
      <c r="D385" s="5" t="str">
        <f t="shared" si="46"/>
        <v>LIT 225kV NO 1</v>
      </c>
      <c r="E385" s="5" t="str">
        <f t="shared" si="47"/>
        <v xml:space="preserve"> CUBNEZAIS</v>
      </c>
      <c r="F385" s="5" t="str">
        <f t="shared" si="48"/>
        <v>MONTGUYON</v>
      </c>
      <c r="G385" s="5" t="str">
        <f t="shared" si="49"/>
        <v>CUBNEZAIS</v>
      </c>
      <c r="H385" s="5" t="str">
        <f t="shared" si="50"/>
        <v>MONTGUYON</v>
      </c>
      <c r="I385" s="5" t="str">
        <f t="shared" si="43"/>
        <v>225kV</v>
      </c>
      <c r="J385" s="5" t="str">
        <f t="shared" si="44"/>
        <v>1</v>
      </c>
      <c r="K385" s="6">
        <v>36716</v>
      </c>
      <c r="L385" s="7">
        <v>951</v>
      </c>
      <c r="M385" s="7">
        <v>1104</v>
      </c>
      <c r="N385" s="7">
        <v>1104</v>
      </c>
      <c r="O385" s="7">
        <v>1170</v>
      </c>
      <c r="P385" s="7">
        <v>2.5289999999999999</v>
      </c>
      <c r="Q385" s="7">
        <v>14.39</v>
      </c>
      <c r="R385" s="7">
        <v>54.08</v>
      </c>
      <c r="S385" s="7">
        <v>344.28500000000003</v>
      </c>
    </row>
    <row r="386" spans="1:19">
      <c r="A386" s="9" t="s">
        <v>392</v>
      </c>
      <c r="B386" s="5" t="s">
        <v>392</v>
      </c>
      <c r="C386" s="5">
        <f t="shared" si="45"/>
        <v>25</v>
      </c>
      <c r="D386" s="5" t="str">
        <f t="shared" si="46"/>
        <v>LIT 225kV NO 1</v>
      </c>
      <c r="E386" s="5" t="str">
        <f t="shared" si="47"/>
        <v xml:space="preserve"> CUBNEZAIS</v>
      </c>
      <c r="F386" s="5" t="str">
        <f t="shared" si="48"/>
        <v>TUILIERES</v>
      </c>
      <c r="G386" s="5" t="str">
        <f t="shared" si="49"/>
        <v>CUBNEZAIS</v>
      </c>
      <c r="H386" s="5" t="str">
        <f t="shared" si="50"/>
        <v>TUILIERES</v>
      </c>
      <c r="I386" s="5" t="str">
        <f t="shared" ref="I386:I449" si="51">RIGHT(LEFT(D386,9),5)</f>
        <v>225kV</v>
      </c>
      <c r="J386" s="5" t="str">
        <f t="shared" ref="J386:J449" si="52">RIGHT(D386,1)</f>
        <v>1</v>
      </c>
      <c r="K386" s="6">
        <v>95931</v>
      </c>
      <c r="L386" s="7">
        <v>1080</v>
      </c>
      <c r="M386" s="7">
        <v>1185</v>
      </c>
      <c r="N386" s="7">
        <v>1185</v>
      </c>
      <c r="O386" s="7">
        <v>1289</v>
      </c>
      <c r="P386" s="7">
        <v>3.867</v>
      </c>
      <c r="Q386" s="7">
        <v>26.093</v>
      </c>
      <c r="R386" s="7">
        <v>226.232</v>
      </c>
      <c r="S386" s="7">
        <v>1440.2349999999999</v>
      </c>
    </row>
    <row r="387" spans="1:19">
      <c r="A387" s="9" t="s">
        <v>393</v>
      </c>
      <c r="B387" s="5" t="s">
        <v>393</v>
      </c>
      <c r="C387" s="5">
        <f t="shared" ref="C387:C450" si="53">SEARCH("-",B387)</f>
        <v>26</v>
      </c>
      <c r="D387" s="5" t="str">
        <f t="shared" ref="D387:D450" si="54">LEFT(B387,14)</f>
        <v>LIT 400kV N0 1</v>
      </c>
      <c r="E387" s="5" t="str">
        <f t="shared" ref="E387:E450" si="55">LEFT(RIGHT(B387,LEN(B387)-14),C387-15)</f>
        <v xml:space="preserve"> CUBNEZAIS </v>
      </c>
      <c r="F387" s="5" t="str">
        <f t="shared" ref="F387:F450" si="56">RIGHT(B387,LEN(B387)-C387)</f>
        <v xml:space="preserve"> DONZAC</v>
      </c>
      <c r="G387" s="5" t="str">
        <f t="shared" ref="G387:G450" si="57">RIGHT(E387,LEN(E387)-(LEFT(E387,1)=" ")*1)</f>
        <v xml:space="preserve">CUBNEZAIS </v>
      </c>
      <c r="H387" s="5" t="str">
        <f t="shared" ref="H387:H450" si="58">RIGHT(F387,LEN(F387)-(LEFT(F387,1)=" ")*1)</f>
        <v>DONZAC</v>
      </c>
      <c r="I387" s="5" t="str">
        <f t="shared" si="51"/>
        <v>400kV</v>
      </c>
      <c r="J387" s="5" t="str">
        <f t="shared" si="52"/>
        <v>1</v>
      </c>
      <c r="K387" s="6">
        <v>185782</v>
      </c>
      <c r="L387" s="7">
        <v>3150</v>
      </c>
      <c r="M387" s="7">
        <v>3307</v>
      </c>
      <c r="N387" s="7">
        <v>3307</v>
      </c>
      <c r="O387" s="7">
        <v>3465</v>
      </c>
      <c r="P387" s="7">
        <v>3.7480000000000002</v>
      </c>
      <c r="Q387" s="7">
        <v>49.276000000000003</v>
      </c>
      <c r="R387" s="7">
        <v>408.94200000000001</v>
      </c>
      <c r="S387" s="7">
        <v>2603.404</v>
      </c>
    </row>
    <row r="388" spans="1:19">
      <c r="A388" s="9" t="s">
        <v>394</v>
      </c>
      <c r="B388" s="5" t="s">
        <v>394</v>
      </c>
      <c r="C388" s="5">
        <f t="shared" si="53"/>
        <v>26</v>
      </c>
      <c r="D388" s="5" t="str">
        <f t="shared" si="54"/>
        <v>LIT 400kV N0 1</v>
      </c>
      <c r="E388" s="5" t="str">
        <f t="shared" si="55"/>
        <v xml:space="preserve"> CUBNEZAIS </v>
      </c>
      <c r="F388" s="5" t="str">
        <f t="shared" si="56"/>
        <v xml:space="preserve"> PLAUD</v>
      </c>
      <c r="G388" s="5" t="str">
        <f t="shared" si="57"/>
        <v xml:space="preserve">CUBNEZAIS </v>
      </c>
      <c r="H388" s="5" t="str">
        <f t="shared" si="58"/>
        <v>PLAUD</v>
      </c>
      <c r="I388" s="5" t="str">
        <f t="shared" si="51"/>
        <v>400kV</v>
      </c>
      <c r="J388" s="5" t="str">
        <f t="shared" si="52"/>
        <v>1</v>
      </c>
      <c r="K388" s="6">
        <v>141227</v>
      </c>
      <c r="L388" s="7">
        <v>1850</v>
      </c>
      <c r="M388" s="7">
        <v>2194</v>
      </c>
      <c r="N388" s="7">
        <v>2194</v>
      </c>
      <c r="O388" s="7">
        <v>2370</v>
      </c>
      <c r="P388" s="7">
        <v>4.3319999999999999</v>
      </c>
      <c r="Q388" s="7">
        <v>48.594999999999999</v>
      </c>
      <c r="R388" s="7">
        <v>232.649</v>
      </c>
      <c r="S388" s="7">
        <v>1481.0920000000001</v>
      </c>
    </row>
    <row r="389" spans="1:19">
      <c r="A389" s="9" t="s">
        <v>395</v>
      </c>
      <c r="B389" s="5" t="s">
        <v>395</v>
      </c>
      <c r="C389" s="5">
        <f t="shared" si="53"/>
        <v>26</v>
      </c>
      <c r="D389" s="5" t="str">
        <f t="shared" si="54"/>
        <v>LIT 400kV N0 1</v>
      </c>
      <c r="E389" s="5" t="str">
        <f t="shared" si="55"/>
        <v xml:space="preserve"> CUBNEZAIS </v>
      </c>
      <c r="F389" s="5" t="str">
        <f t="shared" si="56"/>
        <v xml:space="preserve"> SAUCATS</v>
      </c>
      <c r="G389" s="5" t="str">
        <f t="shared" si="57"/>
        <v xml:space="preserve">CUBNEZAIS </v>
      </c>
      <c r="H389" s="5" t="str">
        <f t="shared" si="58"/>
        <v>SAUCATS</v>
      </c>
      <c r="I389" s="5" t="str">
        <f t="shared" si="51"/>
        <v>400kV</v>
      </c>
      <c r="J389" s="5" t="str">
        <f t="shared" si="52"/>
        <v>1</v>
      </c>
      <c r="K389" s="6">
        <v>62591</v>
      </c>
      <c r="L389" s="7">
        <v>2374</v>
      </c>
      <c r="M389" s="7">
        <v>2522</v>
      </c>
      <c r="N389" s="7">
        <v>2522</v>
      </c>
      <c r="O389" s="7">
        <v>2624</v>
      </c>
      <c r="P389" s="7">
        <v>1.8759999999999999</v>
      </c>
      <c r="Q389" s="7">
        <v>19.02</v>
      </c>
      <c r="R389" s="7">
        <v>117.89700000000001</v>
      </c>
      <c r="S389" s="7">
        <v>750.55399999999997</v>
      </c>
    </row>
    <row r="390" spans="1:19">
      <c r="A390" s="9" t="s">
        <v>396</v>
      </c>
      <c r="B390" s="5" t="s">
        <v>396</v>
      </c>
      <c r="C390" s="5">
        <f t="shared" si="53"/>
        <v>25</v>
      </c>
      <c r="D390" s="5" t="str">
        <f t="shared" si="54"/>
        <v>LIT 400kV N0 2</v>
      </c>
      <c r="E390" s="5" t="str">
        <f t="shared" si="55"/>
        <v xml:space="preserve"> CUBNEZAIS</v>
      </c>
      <c r="F390" s="5" t="str">
        <f t="shared" si="56"/>
        <v>DONZAC</v>
      </c>
      <c r="G390" s="5" t="str">
        <f t="shared" si="57"/>
        <v>CUBNEZAIS</v>
      </c>
      <c r="H390" s="5" t="str">
        <f t="shared" si="58"/>
        <v>DONZAC</v>
      </c>
      <c r="I390" s="5" t="str">
        <f t="shared" si="51"/>
        <v>400kV</v>
      </c>
      <c r="J390" s="5" t="str">
        <f t="shared" si="52"/>
        <v>2</v>
      </c>
      <c r="K390" s="6">
        <v>185799</v>
      </c>
      <c r="L390" s="7">
        <v>3150</v>
      </c>
      <c r="M390" s="7">
        <v>3307</v>
      </c>
      <c r="N390" s="7">
        <v>3307</v>
      </c>
      <c r="O390" s="7">
        <v>3465</v>
      </c>
      <c r="P390" s="7">
        <v>3.7480000000000002</v>
      </c>
      <c r="Q390" s="7">
        <v>49.28</v>
      </c>
      <c r="R390" s="7">
        <v>407.80500000000001</v>
      </c>
      <c r="S390" s="7">
        <v>2596.1669999999999</v>
      </c>
    </row>
    <row r="391" spans="1:19">
      <c r="A391" s="9" t="s">
        <v>397</v>
      </c>
      <c r="B391" s="5" t="s">
        <v>397</v>
      </c>
      <c r="C391" s="5">
        <f t="shared" si="53"/>
        <v>25</v>
      </c>
      <c r="D391" s="5" t="str">
        <f t="shared" si="54"/>
        <v>LIT 400kV NO 2</v>
      </c>
      <c r="E391" s="5" t="str">
        <f t="shared" si="55"/>
        <v xml:space="preserve"> CUBNEZAIS</v>
      </c>
      <c r="F391" s="5" t="str">
        <f t="shared" si="56"/>
        <v>SAUCATS</v>
      </c>
      <c r="G391" s="5" t="str">
        <f t="shared" si="57"/>
        <v>CUBNEZAIS</v>
      </c>
      <c r="H391" s="5" t="str">
        <f t="shared" si="58"/>
        <v>SAUCATS</v>
      </c>
      <c r="I391" s="5" t="str">
        <f t="shared" si="51"/>
        <v>400kV</v>
      </c>
      <c r="J391" s="5" t="str">
        <f t="shared" si="52"/>
        <v>2</v>
      </c>
      <c r="K391" s="6">
        <v>62536</v>
      </c>
      <c r="L391" s="7">
        <v>2374</v>
      </c>
      <c r="M391" s="7">
        <v>2522</v>
      </c>
      <c r="N391" s="7">
        <v>2522</v>
      </c>
      <c r="O391" s="7">
        <v>2624</v>
      </c>
      <c r="P391" s="7">
        <v>1.887</v>
      </c>
      <c r="Q391" s="7">
        <v>19.143999999999998</v>
      </c>
      <c r="R391" s="7">
        <v>118.608</v>
      </c>
      <c r="S391" s="7">
        <v>755.08</v>
      </c>
    </row>
    <row r="392" spans="1:19">
      <c r="A392" s="9" t="s">
        <v>398</v>
      </c>
      <c r="B392" s="5" t="s">
        <v>398</v>
      </c>
      <c r="C392" s="5">
        <f t="shared" si="53"/>
        <v>29</v>
      </c>
      <c r="D392" s="5" t="str">
        <f t="shared" si="54"/>
        <v>LIT 225kV NO 1</v>
      </c>
      <c r="E392" s="5" t="str">
        <f t="shared" si="55"/>
        <v xml:space="preserve"> CHAUSSEE (LA)</v>
      </c>
      <c r="F392" s="5" t="str">
        <f t="shared" si="56"/>
        <v>RECY</v>
      </c>
      <c r="G392" s="5" t="str">
        <f t="shared" si="57"/>
        <v>CHAUSSEE (LA)</v>
      </c>
      <c r="H392" s="5" t="str">
        <f t="shared" si="58"/>
        <v>RECY</v>
      </c>
      <c r="I392" s="5" t="str">
        <f t="shared" si="51"/>
        <v>225kV</v>
      </c>
      <c r="J392" s="5" t="str">
        <f t="shared" si="52"/>
        <v>1</v>
      </c>
      <c r="K392" s="6">
        <v>26238</v>
      </c>
      <c r="L392" s="7">
        <v>1172</v>
      </c>
      <c r="M392" s="7">
        <v>1268</v>
      </c>
      <c r="N392" s="7">
        <v>1268</v>
      </c>
      <c r="O392" s="7">
        <v>1355</v>
      </c>
      <c r="P392" s="7">
        <v>1.5980000000000001</v>
      </c>
      <c r="Q392" s="7">
        <v>10.643000000000001</v>
      </c>
      <c r="R392" s="7">
        <v>37.134</v>
      </c>
      <c r="S392" s="7">
        <v>236.404</v>
      </c>
    </row>
    <row r="393" spans="1:19">
      <c r="A393" s="9" t="s">
        <v>399</v>
      </c>
      <c r="B393" s="5" t="s">
        <v>399</v>
      </c>
      <c r="C393" s="5">
        <f t="shared" si="53"/>
        <v>29</v>
      </c>
      <c r="D393" s="5" t="str">
        <f t="shared" si="54"/>
        <v>LIT 225kV NO 1</v>
      </c>
      <c r="E393" s="5" t="str">
        <f t="shared" si="55"/>
        <v xml:space="preserve"> CHAUSSEE (LA)</v>
      </c>
      <c r="F393" s="5" t="str">
        <f t="shared" si="56"/>
        <v>REVIGNY</v>
      </c>
      <c r="G393" s="5" t="str">
        <f t="shared" si="57"/>
        <v>CHAUSSEE (LA)</v>
      </c>
      <c r="H393" s="5" t="str">
        <f t="shared" si="58"/>
        <v>REVIGNY</v>
      </c>
      <c r="I393" s="5" t="str">
        <f t="shared" si="51"/>
        <v>225kV</v>
      </c>
      <c r="J393" s="5" t="str">
        <f t="shared" si="52"/>
        <v>1</v>
      </c>
      <c r="K393" s="6">
        <v>38162</v>
      </c>
      <c r="L393" s="7">
        <v>1140</v>
      </c>
      <c r="M393" s="7">
        <v>1248</v>
      </c>
      <c r="N393" s="7">
        <v>1248</v>
      </c>
      <c r="O393" s="7">
        <v>1347</v>
      </c>
      <c r="P393" s="7">
        <v>2.335</v>
      </c>
      <c r="Q393" s="7">
        <v>15.545</v>
      </c>
      <c r="R393" s="7">
        <v>53.816000000000003</v>
      </c>
      <c r="S393" s="7">
        <v>342.60300000000001</v>
      </c>
    </row>
    <row r="394" spans="1:19">
      <c r="A394" s="9" t="s">
        <v>400</v>
      </c>
      <c r="B394" s="5" t="s">
        <v>400</v>
      </c>
      <c r="C394" s="5">
        <f t="shared" si="53"/>
        <v>23</v>
      </c>
      <c r="D394" s="5" t="str">
        <f t="shared" si="54"/>
        <v>LIT 225kV NO 1</v>
      </c>
      <c r="E394" s="5" t="str">
        <f t="shared" si="55"/>
        <v xml:space="preserve"> COURTRY</v>
      </c>
      <c r="F394" s="5" t="str">
        <f t="shared" si="56"/>
        <v>SENART</v>
      </c>
      <c r="G394" s="5" t="str">
        <f t="shared" si="57"/>
        <v>COURTRY</v>
      </c>
      <c r="H394" s="5" t="str">
        <f t="shared" si="58"/>
        <v>SENART</v>
      </c>
      <c r="I394" s="5" t="str">
        <f t="shared" si="51"/>
        <v>225kV</v>
      </c>
      <c r="J394" s="5" t="str">
        <f t="shared" si="52"/>
        <v>1</v>
      </c>
      <c r="K394" s="6">
        <v>18326</v>
      </c>
      <c r="L394" s="7">
        <v>1172</v>
      </c>
      <c r="M394" s="7">
        <v>1285</v>
      </c>
      <c r="N394" s="7">
        <v>1285</v>
      </c>
      <c r="O394" s="7">
        <v>1388</v>
      </c>
      <c r="P394" s="7">
        <v>1.073</v>
      </c>
      <c r="Q394" s="7">
        <v>7.2069999999999999</v>
      </c>
      <c r="R394" s="7">
        <v>48.209000000000003</v>
      </c>
      <c r="S394" s="7">
        <v>306.90800000000002</v>
      </c>
    </row>
    <row r="395" spans="1:19">
      <c r="A395" s="9" t="s">
        <v>401</v>
      </c>
      <c r="B395" s="5" t="s">
        <v>401</v>
      </c>
      <c r="C395" s="5">
        <f t="shared" si="53"/>
        <v>24</v>
      </c>
      <c r="D395" s="5" t="str">
        <f t="shared" si="54"/>
        <v>LIT 400kV N0 1</v>
      </c>
      <c r="E395" s="5" t="str">
        <f t="shared" si="55"/>
        <v xml:space="preserve"> DAMBRON </v>
      </c>
      <c r="F395" s="5" t="str">
        <f t="shared" si="56"/>
        <v xml:space="preserve"> GATINAIS</v>
      </c>
      <c r="G395" s="5" t="str">
        <f t="shared" si="57"/>
        <v xml:space="preserve">DAMBRON </v>
      </c>
      <c r="H395" s="5" t="str">
        <f t="shared" si="58"/>
        <v>GATINAIS</v>
      </c>
      <c r="I395" s="5" t="str">
        <f t="shared" si="51"/>
        <v>400kV</v>
      </c>
      <c r="J395" s="5" t="str">
        <f t="shared" si="52"/>
        <v>1</v>
      </c>
      <c r="K395" s="6">
        <v>42285</v>
      </c>
      <c r="L395" s="7">
        <v>3465</v>
      </c>
      <c r="M395" s="7">
        <v>3622</v>
      </c>
      <c r="N395" s="7">
        <v>3622</v>
      </c>
      <c r="O395" s="7">
        <v>3780</v>
      </c>
      <c r="P395" s="7">
        <v>0.84799999999999998</v>
      </c>
      <c r="Q395" s="7">
        <v>11.132999999999999</v>
      </c>
      <c r="R395" s="7">
        <v>92.236000000000004</v>
      </c>
      <c r="S395" s="7">
        <v>587.19299999999998</v>
      </c>
    </row>
    <row r="396" spans="1:19">
      <c r="A396" s="9" t="s">
        <v>402</v>
      </c>
      <c r="B396" s="5" t="s">
        <v>402</v>
      </c>
      <c r="C396" s="5">
        <f t="shared" si="53"/>
        <v>24</v>
      </c>
      <c r="D396" s="5" t="str">
        <f t="shared" si="54"/>
        <v>LIT 400kV N0 1</v>
      </c>
      <c r="E396" s="5" t="str">
        <f t="shared" si="55"/>
        <v xml:space="preserve"> DAMBRON </v>
      </c>
      <c r="F396" s="5" t="str">
        <f t="shared" si="56"/>
        <v xml:space="preserve"> VERGER</v>
      </c>
      <c r="G396" s="5" t="str">
        <f t="shared" si="57"/>
        <v xml:space="preserve">DAMBRON </v>
      </c>
      <c r="H396" s="5" t="str">
        <f t="shared" si="58"/>
        <v>VERGER</v>
      </c>
      <c r="I396" s="5" t="str">
        <f t="shared" si="51"/>
        <v>400kV</v>
      </c>
      <c r="J396" s="5" t="str">
        <f t="shared" si="52"/>
        <v>1</v>
      </c>
      <c r="K396" s="6">
        <v>55724</v>
      </c>
      <c r="L396" s="7">
        <v>2200</v>
      </c>
      <c r="M396" s="7">
        <v>2300</v>
      </c>
      <c r="N396" s="7">
        <v>2300</v>
      </c>
      <c r="O396" s="7">
        <v>2400</v>
      </c>
      <c r="P396" s="7">
        <v>1.6639999999999999</v>
      </c>
      <c r="Q396" s="7">
        <v>16.881</v>
      </c>
      <c r="R396" s="7">
        <v>104.598</v>
      </c>
      <c r="S396" s="7">
        <v>665.88900000000001</v>
      </c>
    </row>
    <row r="397" spans="1:19">
      <c r="A397" s="9" t="s">
        <v>403</v>
      </c>
      <c r="B397" s="5" t="s">
        <v>403</v>
      </c>
      <c r="C397" s="5">
        <f t="shared" si="53"/>
        <v>23</v>
      </c>
      <c r="D397" s="5" t="str">
        <f t="shared" si="54"/>
        <v>LIT 400kV N0 1</v>
      </c>
      <c r="E397" s="5" t="str">
        <f t="shared" si="55"/>
        <v xml:space="preserve"> DAMBRON</v>
      </c>
      <c r="F397" s="5" t="str">
        <f t="shared" si="56"/>
        <v>YVELINES-OUEST</v>
      </c>
      <c r="G397" s="5" t="str">
        <f t="shared" si="57"/>
        <v>DAMBRON</v>
      </c>
      <c r="H397" s="5" t="str">
        <f t="shared" si="58"/>
        <v>YVELINES-OUEST</v>
      </c>
      <c r="I397" s="5" t="str">
        <f t="shared" si="51"/>
        <v>400kV</v>
      </c>
      <c r="J397" s="5" t="str">
        <f t="shared" si="52"/>
        <v>1</v>
      </c>
      <c r="K397" s="6">
        <v>113816</v>
      </c>
      <c r="L397" s="7">
        <v>2366</v>
      </c>
      <c r="M397" s="7">
        <v>2596</v>
      </c>
      <c r="N397" s="7">
        <v>2596</v>
      </c>
      <c r="O397" s="7">
        <v>2778</v>
      </c>
      <c r="P397" s="7">
        <v>3.4769999999999999</v>
      </c>
      <c r="Q397" s="7">
        <v>35.298000000000002</v>
      </c>
      <c r="R397" s="7">
        <v>219.452</v>
      </c>
      <c r="S397" s="7">
        <v>1397.0740000000001</v>
      </c>
    </row>
    <row r="398" spans="1:19">
      <c r="A398" s="9" t="s">
        <v>404</v>
      </c>
      <c r="B398" s="5" t="s">
        <v>404</v>
      </c>
      <c r="C398" s="5">
        <f t="shared" si="53"/>
        <v>23</v>
      </c>
      <c r="D398" s="5" t="str">
        <f t="shared" si="54"/>
        <v>LIT 400kV NO 2</v>
      </c>
      <c r="E398" s="5" t="str">
        <f t="shared" si="55"/>
        <v xml:space="preserve"> DAMBRON</v>
      </c>
      <c r="F398" s="5" t="str">
        <f t="shared" si="56"/>
        <v>GATINAIS</v>
      </c>
      <c r="G398" s="5" t="str">
        <f t="shared" si="57"/>
        <v>DAMBRON</v>
      </c>
      <c r="H398" s="5" t="str">
        <f t="shared" si="58"/>
        <v>GATINAIS</v>
      </c>
      <c r="I398" s="5" t="str">
        <f t="shared" si="51"/>
        <v>400kV</v>
      </c>
      <c r="J398" s="5" t="str">
        <f t="shared" si="52"/>
        <v>2</v>
      </c>
      <c r="K398" s="6">
        <v>42289</v>
      </c>
      <c r="L398" s="7">
        <v>3465</v>
      </c>
      <c r="M398" s="7">
        <v>3622</v>
      </c>
      <c r="N398" s="7">
        <v>3622</v>
      </c>
      <c r="O398" s="7">
        <v>3780</v>
      </c>
      <c r="P398" s="7">
        <v>0.84799999999999998</v>
      </c>
      <c r="Q398" s="7">
        <v>11.135999999999999</v>
      </c>
      <c r="R398" s="7">
        <v>92.259</v>
      </c>
      <c r="S398" s="7">
        <v>587.33900000000006</v>
      </c>
    </row>
    <row r="399" spans="1:19">
      <c r="A399" s="9" t="s">
        <v>405</v>
      </c>
      <c r="B399" s="5" t="s">
        <v>405</v>
      </c>
      <c r="C399" s="5">
        <f t="shared" si="53"/>
        <v>23</v>
      </c>
      <c r="D399" s="5" t="str">
        <f t="shared" si="54"/>
        <v>LIT 400kV NO 2</v>
      </c>
      <c r="E399" s="5" t="str">
        <f t="shared" si="55"/>
        <v xml:space="preserve"> DAMBRON</v>
      </c>
      <c r="F399" s="5" t="str">
        <f t="shared" si="56"/>
        <v>VERGER</v>
      </c>
      <c r="G399" s="5" t="str">
        <f t="shared" si="57"/>
        <v>DAMBRON</v>
      </c>
      <c r="H399" s="5" t="str">
        <f t="shared" si="58"/>
        <v>VERGER</v>
      </c>
      <c r="I399" s="5" t="str">
        <f t="shared" si="51"/>
        <v>400kV</v>
      </c>
      <c r="J399" s="5" t="str">
        <f t="shared" si="52"/>
        <v>2</v>
      </c>
      <c r="K399" s="6">
        <v>55724</v>
      </c>
      <c r="L399" s="7">
        <v>2200</v>
      </c>
      <c r="M399" s="7">
        <v>2300</v>
      </c>
      <c r="N399" s="7">
        <v>2300</v>
      </c>
      <c r="O399" s="7">
        <v>2400</v>
      </c>
      <c r="P399" s="7">
        <v>1.6639999999999999</v>
      </c>
      <c r="Q399" s="7">
        <v>16.882000000000001</v>
      </c>
      <c r="R399" s="7">
        <v>104.518</v>
      </c>
      <c r="S399" s="7">
        <v>665.37900000000002</v>
      </c>
    </row>
    <row r="400" spans="1:19">
      <c r="A400" s="9" t="s">
        <v>406</v>
      </c>
      <c r="B400" s="5" t="s">
        <v>406</v>
      </c>
      <c r="C400" s="5">
        <f t="shared" si="53"/>
        <v>24</v>
      </c>
      <c r="D400" s="5" t="str">
        <f t="shared" si="54"/>
        <v>LIT 400kV N0 2</v>
      </c>
      <c r="E400" s="5" t="str">
        <f t="shared" si="55"/>
        <v xml:space="preserve"> DAMBRON </v>
      </c>
      <c r="F400" s="5" t="str">
        <f t="shared" si="56"/>
        <v xml:space="preserve"> VILLEJUST</v>
      </c>
      <c r="G400" s="5" t="str">
        <f t="shared" si="57"/>
        <v xml:space="preserve">DAMBRON </v>
      </c>
      <c r="H400" s="5" t="str">
        <f t="shared" si="58"/>
        <v>VILLEJUST</v>
      </c>
      <c r="I400" s="5" t="str">
        <f t="shared" si="51"/>
        <v>400kV</v>
      </c>
      <c r="J400" s="5" t="str">
        <f t="shared" si="52"/>
        <v>2</v>
      </c>
      <c r="K400" s="6">
        <v>71249</v>
      </c>
      <c r="L400" s="7">
        <v>2366</v>
      </c>
      <c r="M400" s="7">
        <v>2596</v>
      </c>
      <c r="N400" s="7">
        <v>2596</v>
      </c>
      <c r="O400" s="7">
        <v>2778</v>
      </c>
      <c r="P400" s="7">
        <v>2.2130000000000001</v>
      </c>
      <c r="Q400" s="7">
        <v>22.42</v>
      </c>
      <c r="R400" s="7">
        <v>139.017</v>
      </c>
      <c r="S400" s="7">
        <v>885.01199999999994</v>
      </c>
    </row>
    <row r="401" spans="1:19">
      <c r="A401" s="9" t="s">
        <v>407</v>
      </c>
      <c r="B401" s="5" t="s">
        <v>407</v>
      </c>
      <c r="C401" s="5">
        <f t="shared" si="53"/>
        <v>22</v>
      </c>
      <c r="D401" s="5" t="str">
        <f t="shared" si="54"/>
        <v>LIT 225kV NO 1</v>
      </c>
      <c r="E401" s="5" t="str">
        <f t="shared" si="55"/>
        <v xml:space="preserve"> DAMERY</v>
      </c>
      <c r="F401" s="5" t="str">
        <f t="shared" si="56"/>
        <v>NOGENTEL</v>
      </c>
      <c r="G401" s="5" t="str">
        <f t="shared" si="57"/>
        <v>DAMERY</v>
      </c>
      <c r="H401" s="5" t="str">
        <f t="shared" si="58"/>
        <v>NOGENTEL</v>
      </c>
      <c r="I401" s="5" t="str">
        <f t="shared" si="51"/>
        <v>225kV</v>
      </c>
      <c r="J401" s="5" t="str">
        <f t="shared" si="52"/>
        <v>1</v>
      </c>
      <c r="K401" s="6">
        <v>37720</v>
      </c>
      <c r="L401" s="8"/>
      <c r="M401" s="8"/>
      <c r="N401" s="8"/>
      <c r="O401" s="8"/>
      <c r="P401" s="7">
        <v>2.2570000000000001</v>
      </c>
      <c r="Q401" s="7">
        <v>15.015000000000001</v>
      </c>
      <c r="R401" s="7">
        <v>54.374000000000002</v>
      </c>
      <c r="S401" s="7">
        <v>346.15800000000002</v>
      </c>
    </row>
    <row r="402" spans="1:19">
      <c r="A402" s="9" t="s">
        <v>408</v>
      </c>
      <c r="B402" s="5" t="s">
        <v>408</v>
      </c>
      <c r="C402" s="5">
        <f t="shared" si="53"/>
        <v>22</v>
      </c>
      <c r="D402" s="5" t="str">
        <f t="shared" si="54"/>
        <v>LIT 225kV NO 1</v>
      </c>
      <c r="E402" s="5" t="str">
        <f t="shared" si="55"/>
        <v xml:space="preserve"> DAMERY</v>
      </c>
      <c r="F402" s="5" t="str">
        <f t="shared" si="56"/>
        <v>VESLE</v>
      </c>
      <c r="G402" s="5" t="str">
        <f t="shared" si="57"/>
        <v>DAMERY</v>
      </c>
      <c r="H402" s="5" t="str">
        <f t="shared" si="58"/>
        <v>VESLE</v>
      </c>
      <c r="I402" s="5" t="str">
        <f t="shared" si="51"/>
        <v>225kV</v>
      </c>
      <c r="J402" s="5" t="str">
        <f t="shared" si="52"/>
        <v>1</v>
      </c>
      <c r="K402" s="6">
        <v>43188</v>
      </c>
      <c r="L402" s="7">
        <v>1172</v>
      </c>
      <c r="M402" s="7">
        <v>1285</v>
      </c>
      <c r="N402" s="7">
        <v>1285</v>
      </c>
      <c r="O402" s="7">
        <v>1388</v>
      </c>
      <c r="P402" s="7">
        <v>2.6120000000000001</v>
      </c>
      <c r="Q402" s="7">
        <v>17.457000000000001</v>
      </c>
      <c r="R402" s="7">
        <v>62.853999999999999</v>
      </c>
      <c r="S402" s="7">
        <v>400.13900000000001</v>
      </c>
    </row>
    <row r="403" spans="1:19">
      <c r="A403" s="9" t="s">
        <v>409</v>
      </c>
      <c r="B403" s="5" t="s">
        <v>409</v>
      </c>
      <c r="C403" s="5">
        <f t="shared" si="53"/>
        <v>22</v>
      </c>
      <c r="D403" s="5" t="str">
        <f t="shared" si="54"/>
        <v>LIT 225kV NO 1</v>
      </c>
      <c r="E403" s="5" t="str">
        <f t="shared" si="55"/>
        <v xml:space="preserve"> DANTOU</v>
      </c>
      <c r="F403" s="5" t="str">
        <f t="shared" si="56"/>
        <v>TUILIERES</v>
      </c>
      <c r="G403" s="5" t="str">
        <f t="shared" si="57"/>
        <v>DANTOU</v>
      </c>
      <c r="H403" s="5" t="str">
        <f t="shared" si="58"/>
        <v>TUILIERES</v>
      </c>
      <c r="I403" s="5" t="str">
        <f t="shared" si="51"/>
        <v>225kV</v>
      </c>
      <c r="J403" s="5" t="str">
        <f t="shared" si="52"/>
        <v>1</v>
      </c>
      <c r="K403" s="6">
        <v>45976</v>
      </c>
      <c r="L403" s="7">
        <v>642</v>
      </c>
      <c r="M403" s="7">
        <v>757</v>
      </c>
      <c r="N403" s="7">
        <v>757</v>
      </c>
      <c r="O403" s="7">
        <v>845</v>
      </c>
      <c r="P403" s="7">
        <v>4.1120000000000001</v>
      </c>
      <c r="Q403" s="7">
        <v>18.658999999999999</v>
      </c>
      <c r="R403" s="7">
        <v>64.671999999999997</v>
      </c>
      <c r="S403" s="7">
        <v>411.71699999999998</v>
      </c>
    </row>
    <row r="404" spans="1:19">
      <c r="A404" s="9" t="s">
        <v>410</v>
      </c>
      <c r="B404" s="5" t="s">
        <v>410</v>
      </c>
      <c r="C404" s="5">
        <f t="shared" si="53"/>
        <v>22</v>
      </c>
      <c r="D404" s="5" t="str">
        <f t="shared" si="54"/>
        <v>LIT 225kV NO 1</v>
      </c>
      <c r="E404" s="5" t="str">
        <f t="shared" si="55"/>
        <v xml:space="preserve"> DANTOU</v>
      </c>
      <c r="F404" s="5" t="str">
        <f t="shared" si="56"/>
        <v>VERLHAGUET</v>
      </c>
      <c r="G404" s="5" t="str">
        <f t="shared" si="57"/>
        <v>DANTOU</v>
      </c>
      <c r="H404" s="5" t="str">
        <f t="shared" si="58"/>
        <v>VERLHAGUET</v>
      </c>
      <c r="I404" s="5" t="str">
        <f t="shared" si="51"/>
        <v>225kV</v>
      </c>
      <c r="J404" s="5" t="str">
        <f t="shared" si="52"/>
        <v>1</v>
      </c>
      <c r="K404" s="6">
        <v>66225</v>
      </c>
      <c r="L404" s="7">
        <v>289</v>
      </c>
      <c r="M404" s="7">
        <v>543</v>
      </c>
      <c r="N404" s="7">
        <v>543</v>
      </c>
      <c r="O404" s="7">
        <v>682</v>
      </c>
      <c r="P404" s="7">
        <v>5.6050000000000004</v>
      </c>
      <c r="Q404" s="7">
        <v>25.282</v>
      </c>
      <c r="R404" s="7">
        <v>87.551000000000002</v>
      </c>
      <c r="S404" s="7">
        <v>557.36699999999996</v>
      </c>
    </row>
    <row r="405" spans="1:19">
      <c r="A405" s="9" t="s">
        <v>411</v>
      </c>
      <c r="B405" s="5" t="s">
        <v>411</v>
      </c>
      <c r="C405" s="5">
        <f t="shared" si="53"/>
        <v>22</v>
      </c>
      <c r="D405" s="5" t="str">
        <f t="shared" si="54"/>
        <v>LIT 225kV N0 1</v>
      </c>
      <c r="E405" s="5" t="str">
        <f t="shared" si="55"/>
        <v xml:space="preserve"> DARSE </v>
      </c>
      <c r="F405" s="5" t="str">
        <f t="shared" si="56"/>
        <v xml:space="preserve"> FEUILLANE</v>
      </c>
      <c r="G405" s="5" t="str">
        <f t="shared" si="57"/>
        <v xml:space="preserve">DARSE </v>
      </c>
      <c r="H405" s="5" t="str">
        <f t="shared" si="58"/>
        <v>FEUILLANE</v>
      </c>
      <c r="I405" s="5" t="str">
        <f t="shared" si="51"/>
        <v>225kV</v>
      </c>
      <c r="J405" s="5" t="str">
        <f t="shared" si="52"/>
        <v>1</v>
      </c>
      <c r="K405" s="6">
        <v>13143</v>
      </c>
      <c r="L405" s="7">
        <v>1233</v>
      </c>
      <c r="M405" s="7">
        <v>1320</v>
      </c>
      <c r="N405" s="7">
        <v>1320</v>
      </c>
      <c r="O405" s="7">
        <v>1389</v>
      </c>
      <c r="P405" s="7">
        <v>0.78700000000000003</v>
      </c>
      <c r="Q405" s="7">
        <v>5.2729999999999997</v>
      </c>
      <c r="R405" s="7">
        <v>18.882999999999999</v>
      </c>
      <c r="S405" s="7">
        <v>120.211</v>
      </c>
    </row>
    <row r="406" spans="1:19">
      <c r="A406" s="9" t="s">
        <v>412</v>
      </c>
      <c r="B406" s="5" t="s">
        <v>412</v>
      </c>
      <c r="C406" s="5">
        <f t="shared" si="53"/>
        <v>21</v>
      </c>
      <c r="D406" s="5" t="str">
        <f t="shared" si="54"/>
        <v>LIT 225kV N0 1</v>
      </c>
      <c r="E406" s="5" t="str">
        <f t="shared" si="55"/>
        <v xml:space="preserve"> DARSE</v>
      </c>
      <c r="F406" s="5" t="str">
        <f t="shared" si="56"/>
        <v>RASSUEN</v>
      </c>
      <c r="G406" s="5" t="str">
        <f t="shared" si="57"/>
        <v>DARSE</v>
      </c>
      <c r="H406" s="5" t="str">
        <f t="shared" si="58"/>
        <v>RASSUEN</v>
      </c>
      <c r="I406" s="5" t="str">
        <f t="shared" si="51"/>
        <v>225kV</v>
      </c>
      <c r="J406" s="5" t="str">
        <f t="shared" si="52"/>
        <v>1</v>
      </c>
      <c r="K406" s="6">
        <v>17682</v>
      </c>
      <c r="L406" s="7">
        <v>795</v>
      </c>
      <c r="M406" s="7">
        <v>795</v>
      </c>
      <c r="N406" s="7">
        <v>970</v>
      </c>
      <c r="O406" s="7">
        <v>970</v>
      </c>
      <c r="P406" s="7">
        <v>1.028</v>
      </c>
      <c r="Q406" s="7">
        <v>6.3639999999999999</v>
      </c>
      <c r="R406" s="7">
        <v>108.307</v>
      </c>
      <c r="S406" s="7">
        <v>689.50300000000004</v>
      </c>
    </row>
    <row r="407" spans="1:19">
      <c r="A407" s="9" t="s">
        <v>413</v>
      </c>
      <c r="B407" s="5" t="s">
        <v>413</v>
      </c>
      <c r="C407" s="5">
        <f t="shared" si="53"/>
        <v>21</v>
      </c>
      <c r="D407" s="5" t="str">
        <f t="shared" si="54"/>
        <v>LIT 225kV N0 2</v>
      </c>
      <c r="E407" s="5" t="str">
        <f t="shared" si="55"/>
        <v xml:space="preserve"> DARSE</v>
      </c>
      <c r="F407" s="5" t="str">
        <f t="shared" si="56"/>
        <v>FEUILLANE</v>
      </c>
      <c r="G407" s="5" t="str">
        <f t="shared" si="57"/>
        <v>DARSE</v>
      </c>
      <c r="H407" s="5" t="str">
        <f t="shared" si="58"/>
        <v>FEUILLANE</v>
      </c>
      <c r="I407" s="5" t="str">
        <f t="shared" si="51"/>
        <v>225kV</v>
      </c>
      <c r="J407" s="5" t="str">
        <f t="shared" si="52"/>
        <v>2</v>
      </c>
      <c r="K407" s="6">
        <v>13766</v>
      </c>
      <c r="L407" s="7">
        <v>1233</v>
      </c>
      <c r="M407" s="7">
        <v>1320</v>
      </c>
      <c r="N407" s="7">
        <v>1320</v>
      </c>
      <c r="O407" s="7">
        <v>1389</v>
      </c>
      <c r="P407" s="7">
        <v>0.72499999999999998</v>
      </c>
      <c r="Q407" s="7">
        <v>4.8380000000000001</v>
      </c>
      <c r="R407" s="7">
        <v>22.071000000000002</v>
      </c>
      <c r="S407" s="7">
        <v>140.51</v>
      </c>
    </row>
    <row r="408" spans="1:19">
      <c r="A408" s="9" t="s">
        <v>414</v>
      </c>
      <c r="B408" s="5" t="s">
        <v>414</v>
      </c>
      <c r="C408" s="5">
        <f t="shared" si="53"/>
        <v>21</v>
      </c>
      <c r="D408" s="5" t="str">
        <f t="shared" si="54"/>
        <v>LIT 225kV NO 1</v>
      </c>
      <c r="E408" s="5" t="str">
        <f t="shared" si="55"/>
        <v xml:space="preserve"> DECHY</v>
      </c>
      <c r="F408" s="5" t="str">
        <f t="shared" si="56"/>
        <v>MASTAING</v>
      </c>
      <c r="G408" s="5" t="str">
        <f t="shared" si="57"/>
        <v>DECHY</v>
      </c>
      <c r="H408" s="5" t="str">
        <f t="shared" si="58"/>
        <v>MASTAING</v>
      </c>
      <c r="I408" s="5" t="str">
        <f t="shared" si="51"/>
        <v>225kV</v>
      </c>
      <c r="J408" s="5" t="str">
        <f t="shared" si="52"/>
        <v>1</v>
      </c>
      <c r="K408" s="6">
        <v>19226</v>
      </c>
      <c r="L408" s="7">
        <v>935</v>
      </c>
      <c r="M408" s="7">
        <v>1000</v>
      </c>
      <c r="N408" s="7">
        <v>1000</v>
      </c>
      <c r="O408" s="7">
        <v>1080</v>
      </c>
      <c r="P408" s="7">
        <v>1.7050000000000001</v>
      </c>
      <c r="Q408" s="7">
        <v>18.414000000000001</v>
      </c>
      <c r="R408" s="7">
        <v>27.131</v>
      </c>
      <c r="S408" s="7">
        <v>172.721</v>
      </c>
    </row>
    <row r="409" spans="1:19">
      <c r="A409" s="9" t="s">
        <v>415</v>
      </c>
      <c r="B409" s="5" t="s">
        <v>415</v>
      </c>
      <c r="C409" s="5">
        <f t="shared" si="53"/>
        <v>22</v>
      </c>
      <c r="D409" s="5" t="str">
        <f t="shared" si="54"/>
        <v>LIT 225kV NO 1</v>
      </c>
      <c r="E409" s="5" t="str">
        <f t="shared" si="55"/>
        <v xml:space="preserve"> DISTRE</v>
      </c>
      <c r="F409" s="5" t="str">
        <f t="shared" si="56"/>
        <v>ORANGERIE (L)</v>
      </c>
      <c r="G409" s="5" t="str">
        <f t="shared" si="57"/>
        <v>DISTRE</v>
      </c>
      <c r="H409" s="5" t="str">
        <f t="shared" si="58"/>
        <v>ORANGERIE (L)</v>
      </c>
      <c r="I409" s="5" t="str">
        <f t="shared" si="51"/>
        <v>225kV</v>
      </c>
      <c r="J409" s="5" t="str">
        <f t="shared" si="52"/>
        <v>1</v>
      </c>
      <c r="K409" s="6">
        <v>67333</v>
      </c>
      <c r="L409" s="7">
        <v>957</v>
      </c>
      <c r="M409" s="7">
        <v>1023</v>
      </c>
      <c r="N409" s="7">
        <v>1023</v>
      </c>
      <c r="O409" s="7">
        <v>1096</v>
      </c>
      <c r="P409" s="7">
        <v>5.9630000000000001</v>
      </c>
      <c r="Q409" s="7">
        <v>27.297000000000001</v>
      </c>
      <c r="R409" s="7">
        <v>94.754000000000005</v>
      </c>
      <c r="S409" s="7">
        <v>603.221</v>
      </c>
    </row>
    <row r="410" spans="1:19">
      <c r="A410" s="9" t="s">
        <v>416</v>
      </c>
      <c r="B410" s="5" t="s">
        <v>416</v>
      </c>
      <c r="C410" s="5">
        <f t="shared" si="53"/>
        <v>23</v>
      </c>
      <c r="D410" s="5" t="str">
        <f t="shared" si="54"/>
        <v>LIT 400kV N0 1</v>
      </c>
      <c r="E410" s="5" t="str">
        <f t="shared" si="55"/>
        <v xml:space="preserve"> DISTRE </v>
      </c>
      <c r="F410" s="5" t="str">
        <f t="shared" si="56"/>
        <v xml:space="preserve"> JUMEAUX (LES)</v>
      </c>
      <c r="G410" s="5" t="str">
        <f t="shared" si="57"/>
        <v xml:space="preserve">DISTRE </v>
      </c>
      <c r="H410" s="5" t="str">
        <f t="shared" si="58"/>
        <v>JUMEAUX (LES)</v>
      </c>
      <c r="I410" s="5" t="str">
        <f t="shared" si="51"/>
        <v>400kV</v>
      </c>
      <c r="J410" s="5" t="str">
        <f t="shared" si="52"/>
        <v>1</v>
      </c>
      <c r="K410" s="6">
        <v>46472</v>
      </c>
      <c r="L410" s="7">
        <v>2200</v>
      </c>
      <c r="M410" s="7">
        <v>2300</v>
      </c>
      <c r="N410" s="7">
        <v>2300</v>
      </c>
      <c r="O410" s="7">
        <v>2400</v>
      </c>
      <c r="P410" s="7">
        <v>1.395</v>
      </c>
      <c r="Q410" s="7">
        <v>14.154999999999999</v>
      </c>
      <c r="R410" s="7">
        <v>87.456000000000003</v>
      </c>
      <c r="S410" s="7">
        <v>556.76099999999997</v>
      </c>
    </row>
    <row r="411" spans="1:19">
      <c r="A411" s="9" t="s">
        <v>417</v>
      </c>
      <c r="B411" s="5" t="s">
        <v>417</v>
      </c>
      <c r="C411" s="5">
        <f t="shared" si="53"/>
        <v>22</v>
      </c>
      <c r="D411" s="5" t="str">
        <f t="shared" si="54"/>
        <v>LIT 400kV NO 2</v>
      </c>
      <c r="E411" s="5" t="str">
        <f t="shared" si="55"/>
        <v xml:space="preserve"> DISTRE</v>
      </c>
      <c r="F411" s="5" t="str">
        <f t="shared" si="56"/>
        <v>JUMEAUX (LES)</v>
      </c>
      <c r="G411" s="5" t="str">
        <f t="shared" si="57"/>
        <v>DISTRE</v>
      </c>
      <c r="H411" s="5" t="str">
        <f t="shared" si="58"/>
        <v>JUMEAUX (LES)</v>
      </c>
      <c r="I411" s="5" t="str">
        <f t="shared" si="51"/>
        <v>400kV</v>
      </c>
      <c r="J411" s="5" t="str">
        <f t="shared" si="52"/>
        <v>2</v>
      </c>
      <c r="K411" s="6">
        <v>46472</v>
      </c>
      <c r="L411" s="7">
        <v>2200</v>
      </c>
      <c r="M411" s="7">
        <v>2300</v>
      </c>
      <c r="N411" s="7">
        <v>2300</v>
      </c>
      <c r="O411" s="7">
        <v>2400</v>
      </c>
      <c r="P411" s="7">
        <v>1.3939999999999999</v>
      </c>
      <c r="Q411" s="7">
        <v>14.141999999999999</v>
      </c>
      <c r="R411" s="7">
        <v>87.643000000000001</v>
      </c>
      <c r="S411" s="7">
        <v>557.95500000000004</v>
      </c>
    </row>
    <row r="412" spans="1:19">
      <c r="A412" s="9" t="s">
        <v>418</v>
      </c>
      <c r="B412" s="5" t="s">
        <v>418</v>
      </c>
      <c r="C412" s="5">
        <f t="shared" si="53"/>
        <v>24</v>
      </c>
      <c r="D412" s="5" t="str">
        <f t="shared" si="54"/>
        <v>LIT 225kV N0 1</v>
      </c>
      <c r="E412" s="5" t="str">
        <f t="shared" si="55"/>
        <v xml:space="preserve"> DOBERIE </v>
      </c>
      <c r="F412" s="5" t="str">
        <f t="shared" si="56"/>
        <v xml:space="preserve"> RANCE-POSTE</v>
      </c>
      <c r="G412" s="5" t="str">
        <f t="shared" si="57"/>
        <v xml:space="preserve">DOBERIE </v>
      </c>
      <c r="H412" s="5" t="str">
        <f t="shared" si="58"/>
        <v>RANCE-POSTE</v>
      </c>
      <c r="I412" s="5" t="str">
        <f t="shared" si="51"/>
        <v>225kV</v>
      </c>
      <c r="J412" s="5" t="str">
        <f t="shared" si="52"/>
        <v>1</v>
      </c>
      <c r="K412" s="6">
        <v>37272</v>
      </c>
      <c r="L412" s="7">
        <v>1104</v>
      </c>
      <c r="M412" s="7">
        <v>1222</v>
      </c>
      <c r="N412" s="7">
        <v>1222</v>
      </c>
      <c r="O412" s="7">
        <v>1315</v>
      </c>
      <c r="P412" s="7">
        <v>2.133</v>
      </c>
      <c r="Q412" s="7">
        <v>14.721</v>
      </c>
      <c r="R412" s="7">
        <v>54.256999999999998</v>
      </c>
      <c r="S412" s="7">
        <v>345.41199999999998</v>
      </c>
    </row>
    <row r="413" spans="1:19">
      <c r="A413" s="9" t="s">
        <v>419</v>
      </c>
      <c r="B413" s="5" t="s">
        <v>419</v>
      </c>
      <c r="C413" s="5">
        <f t="shared" si="53"/>
        <v>24</v>
      </c>
      <c r="D413" s="5" t="str">
        <f t="shared" si="54"/>
        <v>LIT 225kV N0 1</v>
      </c>
      <c r="E413" s="5" t="str">
        <f t="shared" si="55"/>
        <v xml:space="preserve"> DOBERIE </v>
      </c>
      <c r="F413" s="5" t="str">
        <f t="shared" si="56"/>
        <v xml:space="preserve"> TREGUEUX</v>
      </c>
      <c r="G413" s="5" t="str">
        <f t="shared" si="57"/>
        <v xml:space="preserve">DOBERIE </v>
      </c>
      <c r="H413" s="5" t="str">
        <f t="shared" si="58"/>
        <v>TREGUEUX</v>
      </c>
      <c r="I413" s="5" t="str">
        <f t="shared" si="51"/>
        <v>225kV</v>
      </c>
      <c r="J413" s="5" t="str">
        <f t="shared" si="52"/>
        <v>1</v>
      </c>
      <c r="K413" s="6">
        <v>24854</v>
      </c>
      <c r="L413" s="7">
        <v>1217</v>
      </c>
      <c r="M413" s="7">
        <v>1266</v>
      </c>
      <c r="N413" s="7">
        <v>1266</v>
      </c>
      <c r="O413" s="7">
        <v>1322</v>
      </c>
      <c r="P413" s="7">
        <v>1.421</v>
      </c>
      <c r="Q413" s="7">
        <v>9.8070000000000004</v>
      </c>
      <c r="R413" s="7">
        <v>36.182000000000002</v>
      </c>
      <c r="S413" s="7">
        <v>230.339</v>
      </c>
    </row>
    <row r="414" spans="1:19">
      <c r="A414" s="9" t="s">
        <v>420</v>
      </c>
      <c r="B414" s="5" t="s">
        <v>420</v>
      </c>
      <c r="C414" s="5">
        <f t="shared" si="53"/>
        <v>24</v>
      </c>
      <c r="D414" s="5" t="str">
        <f t="shared" si="54"/>
        <v>LIT 400kV N0 1</v>
      </c>
      <c r="E414" s="5" t="str">
        <f t="shared" si="55"/>
        <v xml:space="preserve"> DOMLOUP </v>
      </c>
      <c r="F414" s="5" t="str">
        <f t="shared" si="56"/>
        <v xml:space="preserve"> LAUNAY</v>
      </c>
      <c r="G414" s="5" t="str">
        <f t="shared" si="57"/>
        <v xml:space="preserve">DOMLOUP </v>
      </c>
      <c r="H414" s="5" t="str">
        <f t="shared" si="58"/>
        <v>LAUNAY</v>
      </c>
      <c r="I414" s="5" t="str">
        <f t="shared" si="51"/>
        <v>400kV</v>
      </c>
      <c r="J414" s="5" t="str">
        <f t="shared" si="52"/>
        <v>1</v>
      </c>
      <c r="K414" s="6">
        <v>70591</v>
      </c>
      <c r="L414" s="7">
        <v>3465</v>
      </c>
      <c r="M414" s="7">
        <v>3622</v>
      </c>
      <c r="N414" s="7">
        <v>3622</v>
      </c>
      <c r="O414" s="7">
        <v>3780</v>
      </c>
      <c r="P414" s="7">
        <v>1.411</v>
      </c>
      <c r="Q414" s="7">
        <v>18.547999999999998</v>
      </c>
      <c r="R414" s="7">
        <v>153.791</v>
      </c>
      <c r="S414" s="7">
        <v>979.06100000000004</v>
      </c>
    </row>
    <row r="415" spans="1:19">
      <c r="A415" s="9" t="s">
        <v>421</v>
      </c>
      <c r="B415" s="5" t="s">
        <v>421</v>
      </c>
      <c r="C415" s="5">
        <f t="shared" si="53"/>
        <v>24</v>
      </c>
      <c r="D415" s="5" t="str">
        <f t="shared" si="54"/>
        <v>LIT 400kV N0 1</v>
      </c>
      <c r="E415" s="5" t="str">
        <f t="shared" si="55"/>
        <v xml:space="preserve"> DOMLOUP </v>
      </c>
      <c r="F415" s="5" t="str">
        <f t="shared" si="56"/>
        <v xml:space="preserve"> LOUISFERT (poste F)</v>
      </c>
      <c r="G415" s="5" t="str">
        <f t="shared" si="57"/>
        <v xml:space="preserve">DOMLOUP </v>
      </c>
      <c r="H415" s="5" t="str">
        <f t="shared" si="58"/>
        <v>LOUISFERT (poste F)</v>
      </c>
      <c r="I415" s="5" t="str">
        <f t="shared" si="51"/>
        <v>400kV</v>
      </c>
      <c r="J415" s="5" t="str">
        <f t="shared" si="52"/>
        <v>1</v>
      </c>
      <c r="K415" s="6">
        <v>49232</v>
      </c>
      <c r="L415" s="7">
        <v>2494</v>
      </c>
      <c r="M415" s="7">
        <v>2676</v>
      </c>
      <c r="N415" s="7">
        <v>2676</v>
      </c>
      <c r="O415" s="7">
        <v>2778</v>
      </c>
      <c r="P415" s="7">
        <v>1.4690000000000001</v>
      </c>
      <c r="Q415" s="7">
        <v>14.91</v>
      </c>
      <c r="R415" s="7">
        <v>92.034999999999997</v>
      </c>
      <c r="S415" s="7">
        <v>585.91300000000001</v>
      </c>
    </row>
    <row r="416" spans="1:19">
      <c r="A416" s="9" t="s">
        <v>422</v>
      </c>
      <c r="B416" s="5" t="s">
        <v>422</v>
      </c>
      <c r="C416" s="5">
        <f t="shared" si="53"/>
        <v>23</v>
      </c>
      <c r="D416" s="5" t="str">
        <f t="shared" si="54"/>
        <v>LIT 400kV N0 1</v>
      </c>
      <c r="E416" s="5" t="str">
        <f t="shared" si="55"/>
        <v xml:space="preserve"> DOMLOUP</v>
      </c>
      <c r="F416" s="5" t="str">
        <f t="shared" si="56"/>
        <v>PLAINE HAUTE</v>
      </c>
      <c r="G416" s="5" t="str">
        <f t="shared" si="57"/>
        <v>DOMLOUP</v>
      </c>
      <c r="H416" s="5" t="str">
        <f t="shared" si="58"/>
        <v>PLAINE HAUTE</v>
      </c>
      <c r="I416" s="5" t="str">
        <f t="shared" si="51"/>
        <v>400kV</v>
      </c>
      <c r="J416" s="5" t="str">
        <f t="shared" si="52"/>
        <v>1</v>
      </c>
      <c r="K416" s="6">
        <v>112008</v>
      </c>
      <c r="L416" s="7">
        <v>2200</v>
      </c>
      <c r="M416" s="7">
        <v>2300</v>
      </c>
      <c r="N416" s="7">
        <v>2300</v>
      </c>
      <c r="O416" s="7">
        <v>2400</v>
      </c>
      <c r="P416" s="7">
        <v>3.3959999999999999</v>
      </c>
      <c r="Q416" s="7">
        <v>36.664999999999999</v>
      </c>
      <c r="R416" s="7">
        <v>197.39599999999999</v>
      </c>
      <c r="S416" s="7">
        <v>1256.665</v>
      </c>
    </row>
    <row r="417" spans="1:19">
      <c r="A417" s="9" t="s">
        <v>423</v>
      </c>
      <c r="B417" s="5" t="s">
        <v>423</v>
      </c>
      <c r="C417" s="5">
        <f t="shared" si="53"/>
        <v>23</v>
      </c>
      <c r="D417" s="5" t="str">
        <f t="shared" si="54"/>
        <v>LIT 400kV NO 2</v>
      </c>
      <c r="E417" s="5" t="str">
        <f t="shared" si="55"/>
        <v xml:space="preserve"> DOMLOUP</v>
      </c>
      <c r="F417" s="5" t="str">
        <f t="shared" si="56"/>
        <v>LAUNAY</v>
      </c>
      <c r="G417" s="5" t="str">
        <f t="shared" si="57"/>
        <v>DOMLOUP</v>
      </c>
      <c r="H417" s="5" t="str">
        <f t="shared" si="58"/>
        <v>LAUNAY</v>
      </c>
      <c r="I417" s="5" t="str">
        <f t="shared" si="51"/>
        <v>400kV</v>
      </c>
      <c r="J417" s="5" t="str">
        <f t="shared" si="52"/>
        <v>2</v>
      </c>
      <c r="K417" s="6">
        <v>70614</v>
      </c>
      <c r="L417" s="7">
        <v>3465</v>
      </c>
      <c r="M417" s="7">
        <v>3622</v>
      </c>
      <c r="N417" s="7">
        <v>3622</v>
      </c>
      <c r="O417" s="7">
        <v>3780</v>
      </c>
      <c r="P417" s="7">
        <v>1.4119999999999999</v>
      </c>
      <c r="Q417" s="7">
        <v>18.552</v>
      </c>
      <c r="R417" s="7">
        <v>153.822</v>
      </c>
      <c r="S417" s="7">
        <v>979.26099999999997</v>
      </c>
    </row>
    <row r="418" spans="1:19">
      <c r="A418" s="9" t="s">
        <v>424</v>
      </c>
      <c r="B418" s="5" t="s">
        <v>424</v>
      </c>
      <c r="C418" s="5">
        <f t="shared" si="53"/>
        <v>23</v>
      </c>
      <c r="D418" s="5" t="str">
        <f t="shared" si="54"/>
        <v>LIT 400kV NO 2</v>
      </c>
      <c r="E418" s="5" t="str">
        <f t="shared" si="55"/>
        <v xml:space="preserve"> DOMLOUP</v>
      </c>
      <c r="F418" s="5" t="str">
        <f t="shared" si="56"/>
        <v>LOUISFERT (poste F)</v>
      </c>
      <c r="G418" s="5" t="str">
        <f t="shared" si="57"/>
        <v>DOMLOUP</v>
      </c>
      <c r="H418" s="5" t="str">
        <f t="shared" si="58"/>
        <v>LOUISFERT (poste F)</v>
      </c>
      <c r="I418" s="5" t="str">
        <f t="shared" si="51"/>
        <v>400kV</v>
      </c>
      <c r="J418" s="5" t="str">
        <f t="shared" si="52"/>
        <v>2</v>
      </c>
      <c r="K418" s="6">
        <v>49165</v>
      </c>
      <c r="L418" s="7">
        <v>2494</v>
      </c>
      <c r="M418" s="7">
        <v>2676</v>
      </c>
      <c r="N418" s="7">
        <v>2676</v>
      </c>
      <c r="O418" s="7">
        <v>2778</v>
      </c>
      <c r="P418" s="7">
        <v>1.4690000000000001</v>
      </c>
      <c r="Q418" s="7">
        <v>14.91</v>
      </c>
      <c r="R418" s="7">
        <v>92.034999999999997</v>
      </c>
      <c r="S418" s="7">
        <v>585.91300000000001</v>
      </c>
    </row>
    <row r="419" spans="1:19">
      <c r="A419" s="9" t="s">
        <v>425</v>
      </c>
      <c r="B419" s="5" t="s">
        <v>425</v>
      </c>
      <c r="C419" s="5">
        <f t="shared" si="53"/>
        <v>22</v>
      </c>
      <c r="D419" s="5" t="str">
        <f t="shared" si="54"/>
        <v>LIT 225kV NO 1</v>
      </c>
      <c r="E419" s="5" t="str">
        <f t="shared" si="55"/>
        <v xml:space="preserve"> DONZAC</v>
      </c>
      <c r="F419" s="5" t="str">
        <f t="shared" si="56"/>
        <v>VERLHAGUET</v>
      </c>
      <c r="G419" s="5" t="str">
        <f t="shared" si="57"/>
        <v>DONZAC</v>
      </c>
      <c r="H419" s="5" t="str">
        <f t="shared" si="58"/>
        <v>VERLHAGUET</v>
      </c>
      <c r="I419" s="5" t="str">
        <f t="shared" si="51"/>
        <v>225kV</v>
      </c>
      <c r="J419" s="5" t="str">
        <f t="shared" si="52"/>
        <v>1</v>
      </c>
      <c r="K419" s="6">
        <v>44328</v>
      </c>
      <c r="L419" s="7">
        <v>831</v>
      </c>
      <c r="M419" s="7">
        <v>960</v>
      </c>
      <c r="N419" s="7">
        <v>984</v>
      </c>
      <c r="O419" s="7">
        <v>1099</v>
      </c>
      <c r="P419" s="7">
        <v>2.6440000000000001</v>
      </c>
      <c r="Q419" s="7">
        <v>17.552</v>
      </c>
      <c r="R419" s="7">
        <v>75.05</v>
      </c>
      <c r="S419" s="7">
        <v>477.78199999999998</v>
      </c>
    </row>
    <row r="420" spans="1:19">
      <c r="A420" s="9" t="s">
        <v>426</v>
      </c>
      <c r="B420" s="5" t="s">
        <v>426</v>
      </c>
      <c r="C420" s="5">
        <f t="shared" si="53"/>
        <v>23</v>
      </c>
      <c r="D420" s="5" t="str">
        <f t="shared" si="54"/>
        <v>LIT 400kV N0 1</v>
      </c>
      <c r="E420" s="5" t="str">
        <f t="shared" si="55"/>
        <v xml:space="preserve"> DONZAC </v>
      </c>
      <c r="F420" s="5" t="str">
        <f t="shared" si="56"/>
        <v xml:space="preserve"> LESQUIVE</v>
      </c>
      <c r="G420" s="5" t="str">
        <f t="shared" si="57"/>
        <v xml:space="preserve">DONZAC </v>
      </c>
      <c r="H420" s="5" t="str">
        <f t="shared" si="58"/>
        <v>LESQUIVE</v>
      </c>
      <c r="I420" s="5" t="str">
        <f t="shared" si="51"/>
        <v>400kV</v>
      </c>
      <c r="J420" s="5" t="str">
        <f t="shared" si="52"/>
        <v>1</v>
      </c>
      <c r="K420" s="6">
        <v>50522</v>
      </c>
      <c r="L420" s="7">
        <v>3255</v>
      </c>
      <c r="M420" s="7">
        <v>3600</v>
      </c>
      <c r="N420" s="7">
        <v>3600</v>
      </c>
      <c r="O420" s="7">
        <v>3780</v>
      </c>
      <c r="P420" s="7">
        <v>1.0069999999999999</v>
      </c>
      <c r="Q420" s="7">
        <v>13.151</v>
      </c>
      <c r="R420" s="7">
        <v>107.82</v>
      </c>
      <c r="S420" s="7">
        <v>686.40200000000004</v>
      </c>
    </row>
    <row r="421" spans="1:19">
      <c r="A421" s="9" t="s">
        <v>427</v>
      </c>
      <c r="B421" s="5" t="s">
        <v>427</v>
      </c>
      <c r="C421" s="5">
        <f t="shared" si="53"/>
        <v>22</v>
      </c>
      <c r="D421" s="5" t="str">
        <f t="shared" si="54"/>
        <v>LIT 400kV NO 2</v>
      </c>
      <c r="E421" s="5" t="str">
        <f t="shared" si="55"/>
        <v xml:space="preserve"> DONZAC</v>
      </c>
      <c r="F421" s="5" t="str">
        <f t="shared" si="56"/>
        <v>VERFEIL</v>
      </c>
      <c r="G421" s="5" t="str">
        <f t="shared" si="57"/>
        <v>DONZAC</v>
      </c>
      <c r="H421" s="5" t="str">
        <f t="shared" si="58"/>
        <v>VERFEIL</v>
      </c>
      <c r="I421" s="5" t="str">
        <f t="shared" si="51"/>
        <v>400kV</v>
      </c>
      <c r="J421" s="5" t="str">
        <f t="shared" si="52"/>
        <v>2</v>
      </c>
      <c r="K421" s="6">
        <v>90406</v>
      </c>
      <c r="L421" s="7">
        <v>3255</v>
      </c>
      <c r="M421" s="7">
        <v>3600</v>
      </c>
      <c r="N421" s="7">
        <v>3600</v>
      </c>
      <c r="O421" s="7">
        <v>3780</v>
      </c>
      <c r="P421" s="7">
        <v>1.7969999999999999</v>
      </c>
      <c r="Q421" s="7">
        <v>23.745999999999999</v>
      </c>
      <c r="R421" s="7">
        <v>195.697</v>
      </c>
      <c r="S421" s="7">
        <v>1245.845</v>
      </c>
    </row>
    <row r="422" spans="1:19">
      <c r="A422" s="9" t="s">
        <v>428</v>
      </c>
      <c r="B422" s="5" t="s">
        <v>428</v>
      </c>
      <c r="C422" s="5">
        <f t="shared" si="53"/>
        <v>24</v>
      </c>
      <c r="D422" s="5" t="str">
        <f t="shared" si="54"/>
        <v>LIT 225kV NO 1</v>
      </c>
      <c r="E422" s="5" t="str">
        <f t="shared" si="55"/>
        <v xml:space="preserve"> DONZENAC</v>
      </c>
      <c r="F422" s="5" t="str">
        <f t="shared" si="56"/>
        <v>FEROUGE</v>
      </c>
      <c r="G422" s="5" t="str">
        <f t="shared" si="57"/>
        <v>DONZENAC</v>
      </c>
      <c r="H422" s="5" t="str">
        <f t="shared" si="58"/>
        <v>FEROUGE</v>
      </c>
      <c r="I422" s="5" t="str">
        <f t="shared" si="51"/>
        <v>225kV</v>
      </c>
      <c r="J422" s="5" t="str">
        <f t="shared" si="52"/>
        <v>1</v>
      </c>
      <c r="K422" s="6">
        <v>43009</v>
      </c>
      <c r="L422" s="7">
        <v>814</v>
      </c>
      <c r="M422" s="7">
        <v>983</v>
      </c>
      <c r="N422" s="7">
        <v>983</v>
      </c>
      <c r="O422" s="7">
        <v>1099</v>
      </c>
      <c r="P422" s="7">
        <v>2.58</v>
      </c>
      <c r="Q422" s="7">
        <v>17.132999999999999</v>
      </c>
      <c r="R422" s="7">
        <v>62.279000000000003</v>
      </c>
      <c r="S422" s="7">
        <v>396.48</v>
      </c>
    </row>
    <row r="423" spans="1:19">
      <c r="A423" s="9" t="s">
        <v>429</v>
      </c>
      <c r="B423" s="5" t="s">
        <v>429</v>
      </c>
      <c r="C423" s="5">
        <f t="shared" si="53"/>
        <v>30</v>
      </c>
      <c r="D423" s="5" t="str">
        <f t="shared" si="54"/>
        <v>LIT 225kV NO 1</v>
      </c>
      <c r="E423" s="5" t="str">
        <f t="shared" si="55"/>
        <v xml:space="preserve"> DRONNIERE (LA)</v>
      </c>
      <c r="F423" s="5" t="str">
        <f t="shared" si="56"/>
        <v>FLERS</v>
      </c>
      <c r="G423" s="5" t="str">
        <f t="shared" si="57"/>
        <v>DRONNIERE (LA)</v>
      </c>
      <c r="H423" s="5" t="str">
        <f t="shared" si="58"/>
        <v>FLERS</v>
      </c>
      <c r="I423" s="5" t="str">
        <f t="shared" si="51"/>
        <v>225kV</v>
      </c>
      <c r="J423" s="5" t="str">
        <f t="shared" si="52"/>
        <v>1</v>
      </c>
      <c r="K423" s="6">
        <v>52330</v>
      </c>
      <c r="L423" s="7">
        <v>1250</v>
      </c>
      <c r="M423" s="7">
        <v>1312</v>
      </c>
      <c r="N423" s="7">
        <v>1312</v>
      </c>
      <c r="O423" s="7">
        <v>1375</v>
      </c>
      <c r="P423" s="7">
        <v>2.9769999999999999</v>
      </c>
      <c r="Q423" s="7">
        <v>20.562999999999999</v>
      </c>
      <c r="R423" s="7">
        <v>75.816999999999993</v>
      </c>
      <c r="S423" s="7">
        <v>482.66300000000001</v>
      </c>
    </row>
    <row r="424" spans="1:19">
      <c r="A424" s="9" t="s">
        <v>430</v>
      </c>
      <c r="B424" s="5" t="s">
        <v>430</v>
      </c>
      <c r="C424" s="5">
        <f t="shared" si="53"/>
        <v>31</v>
      </c>
      <c r="D424" s="5" t="str">
        <f t="shared" si="54"/>
        <v>LIT 225kV N0 1</v>
      </c>
      <c r="E424" s="5" t="str">
        <f t="shared" si="55"/>
        <v xml:space="preserve"> DRONNIERE (LA) </v>
      </c>
      <c r="F424" s="5" t="str">
        <f t="shared" si="56"/>
        <v xml:space="preserve"> TOURBE</v>
      </c>
      <c r="G424" s="5" t="str">
        <f t="shared" si="57"/>
        <v xml:space="preserve">DRONNIERE (LA) </v>
      </c>
      <c r="H424" s="5" t="str">
        <f t="shared" si="58"/>
        <v>TOURBE</v>
      </c>
      <c r="I424" s="5" t="str">
        <f t="shared" si="51"/>
        <v>225kV</v>
      </c>
      <c r="J424" s="5" t="str">
        <f t="shared" si="52"/>
        <v>1</v>
      </c>
      <c r="K424" s="6">
        <v>10567</v>
      </c>
      <c r="L424" s="7">
        <v>1308</v>
      </c>
      <c r="M424" s="7">
        <v>1408</v>
      </c>
      <c r="N424" s="7">
        <v>1408</v>
      </c>
      <c r="O424" s="7">
        <v>1478</v>
      </c>
      <c r="P424" s="7">
        <v>0.61399999999999999</v>
      </c>
      <c r="Q424" s="7">
        <v>4.0940000000000003</v>
      </c>
      <c r="R424" s="7">
        <v>14.797000000000001</v>
      </c>
      <c r="S424" s="7">
        <v>94.201999999999998</v>
      </c>
    </row>
    <row r="425" spans="1:19">
      <c r="A425" s="9" t="s">
        <v>431</v>
      </c>
      <c r="B425" s="5" t="s">
        <v>431</v>
      </c>
      <c r="C425" s="5">
        <f t="shared" si="53"/>
        <v>31</v>
      </c>
      <c r="D425" s="5" t="str">
        <f t="shared" si="54"/>
        <v>LIT 225kV N0 2</v>
      </c>
      <c r="E425" s="5" t="str">
        <f t="shared" si="55"/>
        <v xml:space="preserve"> DRONNIERE (LA) </v>
      </c>
      <c r="F425" s="5" t="str">
        <f t="shared" si="56"/>
        <v xml:space="preserve"> TOURBE</v>
      </c>
      <c r="G425" s="5" t="str">
        <f t="shared" si="57"/>
        <v xml:space="preserve">DRONNIERE (LA) </v>
      </c>
      <c r="H425" s="5" t="str">
        <f t="shared" si="58"/>
        <v>TOURBE</v>
      </c>
      <c r="I425" s="5" t="str">
        <f t="shared" si="51"/>
        <v>225kV</v>
      </c>
      <c r="J425" s="5" t="str">
        <f t="shared" si="52"/>
        <v>2</v>
      </c>
      <c r="K425" s="6">
        <v>10550</v>
      </c>
      <c r="L425" s="7">
        <v>1308</v>
      </c>
      <c r="M425" s="7">
        <v>1408</v>
      </c>
      <c r="N425" s="7">
        <v>1408</v>
      </c>
      <c r="O425" s="7">
        <v>1478</v>
      </c>
      <c r="P425" s="7">
        <v>0.61499999999999999</v>
      </c>
      <c r="Q425" s="7">
        <v>4.0979999999999999</v>
      </c>
      <c r="R425" s="7">
        <v>14.81</v>
      </c>
      <c r="S425" s="7">
        <v>94.284999999999997</v>
      </c>
    </row>
    <row r="426" spans="1:19">
      <c r="A426" s="9" t="s">
        <v>432</v>
      </c>
      <c r="B426" s="5" t="s">
        <v>1787</v>
      </c>
      <c r="C426" s="5">
        <f t="shared" si="53"/>
        <v>29</v>
      </c>
      <c r="D426" s="5" t="str">
        <f t="shared" si="54"/>
        <v>LIT 225kV N0 1</v>
      </c>
      <c r="E426" s="5" t="str">
        <f t="shared" si="55"/>
        <v xml:space="preserve"> ENCO_DE_BOTTE</v>
      </c>
      <c r="F426" s="5" t="str">
        <f t="shared" si="56"/>
        <v>ESCAILLON (L )</v>
      </c>
      <c r="G426" s="5" t="str">
        <f t="shared" si="57"/>
        <v>ENCO_DE_BOTTE</v>
      </c>
      <c r="H426" s="5" t="str">
        <f t="shared" si="58"/>
        <v>ESCAILLON (L )</v>
      </c>
      <c r="I426" s="5" t="str">
        <f t="shared" si="51"/>
        <v>225kV</v>
      </c>
      <c r="J426" s="5" t="str">
        <f t="shared" si="52"/>
        <v>1</v>
      </c>
      <c r="K426" s="6">
        <v>42400</v>
      </c>
      <c r="L426" s="7">
        <v>1062</v>
      </c>
      <c r="M426" s="7">
        <v>1160</v>
      </c>
      <c r="N426" s="7">
        <v>1160</v>
      </c>
      <c r="O426" s="7">
        <v>1238</v>
      </c>
      <c r="P426" s="7">
        <v>2.5470000000000002</v>
      </c>
      <c r="Q426" s="7">
        <v>16.891999999999999</v>
      </c>
      <c r="R426" s="7">
        <v>61.469000000000001</v>
      </c>
      <c r="S426" s="7">
        <v>391.32400000000001</v>
      </c>
    </row>
    <row r="427" spans="1:19">
      <c r="A427" s="9" t="s">
        <v>433</v>
      </c>
      <c r="B427" s="5" t="s">
        <v>1788</v>
      </c>
      <c r="C427" s="5">
        <f t="shared" si="53"/>
        <v>29</v>
      </c>
      <c r="D427" s="5" t="str">
        <f t="shared" si="54"/>
        <v>LIT 225kV NO 1</v>
      </c>
      <c r="E427" s="5" t="str">
        <f t="shared" si="55"/>
        <v xml:space="preserve"> ENCO_DE_BOTTE</v>
      </c>
      <c r="F427" s="5" t="str">
        <f t="shared" si="56"/>
        <v>PALUN (LA)</v>
      </c>
      <c r="G427" s="5" t="str">
        <f t="shared" si="57"/>
        <v>ENCO_DE_BOTTE</v>
      </c>
      <c r="H427" s="5" t="str">
        <f t="shared" si="58"/>
        <v>PALUN (LA)</v>
      </c>
      <c r="I427" s="5" t="str">
        <f t="shared" si="51"/>
        <v>225kV</v>
      </c>
      <c r="J427" s="5" t="str">
        <f t="shared" si="52"/>
        <v>1</v>
      </c>
      <c r="K427" s="6">
        <v>17835</v>
      </c>
      <c r="L427" s="7">
        <v>1001</v>
      </c>
      <c r="M427" s="7">
        <v>1093</v>
      </c>
      <c r="N427" s="7">
        <v>1093</v>
      </c>
      <c r="O427" s="7">
        <v>1165</v>
      </c>
      <c r="P427" s="7">
        <v>1.1200000000000001</v>
      </c>
      <c r="Q427" s="7">
        <v>7.1130000000000004</v>
      </c>
      <c r="R427" s="7">
        <v>25.446999999999999</v>
      </c>
      <c r="S427" s="8" t="s">
        <v>14</v>
      </c>
    </row>
    <row r="428" spans="1:19">
      <c r="A428" s="9" t="s">
        <v>434</v>
      </c>
      <c r="B428" s="5" t="s">
        <v>1789</v>
      </c>
      <c r="C428" s="5">
        <f t="shared" si="53"/>
        <v>30</v>
      </c>
      <c r="D428" s="5" t="str">
        <f t="shared" si="54"/>
        <v>LIT 225kV N0 1</v>
      </c>
      <c r="E428" s="5" t="str">
        <f t="shared" si="55"/>
        <v xml:space="preserve"> ENCO_DE_BOTTE </v>
      </c>
      <c r="F428" s="5" t="str">
        <f t="shared" si="56"/>
        <v xml:space="preserve"> RABATAU</v>
      </c>
      <c r="G428" s="5" t="str">
        <f t="shared" si="57"/>
        <v xml:space="preserve">ENCO_DE_BOTTE </v>
      </c>
      <c r="H428" s="5" t="str">
        <f t="shared" si="58"/>
        <v>RABATAU</v>
      </c>
      <c r="I428" s="5" t="str">
        <f t="shared" si="51"/>
        <v>225kV</v>
      </c>
      <c r="J428" s="5" t="str">
        <f t="shared" si="52"/>
        <v>1</v>
      </c>
      <c r="K428" s="6">
        <v>14103</v>
      </c>
      <c r="L428" s="7">
        <v>400</v>
      </c>
      <c r="M428" s="7">
        <v>400</v>
      </c>
      <c r="N428" s="7">
        <v>715</v>
      </c>
      <c r="O428" s="7">
        <v>715</v>
      </c>
      <c r="P428" s="7">
        <v>0.71299999999999997</v>
      </c>
      <c r="Q428" s="7">
        <v>4.3</v>
      </c>
      <c r="R428" s="7">
        <v>231.83500000000001</v>
      </c>
      <c r="S428" s="7">
        <v>1475.9090000000001</v>
      </c>
    </row>
    <row r="429" spans="1:19">
      <c r="A429" s="9" t="s">
        <v>435</v>
      </c>
      <c r="B429" s="5" t="s">
        <v>1790</v>
      </c>
      <c r="C429" s="5">
        <f t="shared" si="53"/>
        <v>30</v>
      </c>
      <c r="D429" s="5" t="str">
        <f t="shared" si="54"/>
        <v>LIT 225kV N0 1</v>
      </c>
      <c r="E429" s="5" t="str">
        <f t="shared" si="55"/>
        <v xml:space="preserve"> ENCO_DE_BOTTE </v>
      </c>
      <c r="F429" s="5" t="str">
        <f t="shared" si="56"/>
        <v xml:space="preserve"> REALTOR</v>
      </c>
      <c r="G429" s="5" t="str">
        <f t="shared" si="57"/>
        <v xml:space="preserve">ENCO_DE_BOTTE </v>
      </c>
      <c r="H429" s="5" t="str">
        <f t="shared" si="58"/>
        <v>REALTOR</v>
      </c>
      <c r="I429" s="5" t="str">
        <f t="shared" si="51"/>
        <v>225kV</v>
      </c>
      <c r="J429" s="5" t="str">
        <f t="shared" si="52"/>
        <v>1</v>
      </c>
      <c r="K429" s="6">
        <v>23562</v>
      </c>
      <c r="L429" s="7">
        <v>1062</v>
      </c>
      <c r="M429" s="7">
        <v>1160</v>
      </c>
      <c r="N429" s="7">
        <v>1160</v>
      </c>
      <c r="O429" s="7">
        <v>1238</v>
      </c>
      <c r="P429" s="7">
        <v>1.3360000000000001</v>
      </c>
      <c r="Q429" s="7">
        <v>8.9179999999999993</v>
      </c>
      <c r="R429" s="7">
        <v>32.087000000000003</v>
      </c>
      <c r="S429" s="7">
        <v>204.274</v>
      </c>
    </row>
    <row r="430" spans="1:19">
      <c r="A430" s="9" t="s">
        <v>436</v>
      </c>
      <c r="B430" s="5" t="s">
        <v>1791</v>
      </c>
      <c r="C430" s="5">
        <f t="shared" si="53"/>
        <v>29</v>
      </c>
      <c r="D430" s="5" t="str">
        <f t="shared" si="54"/>
        <v>LIT 225kV NO 2</v>
      </c>
      <c r="E430" s="5" t="str">
        <f t="shared" si="55"/>
        <v xml:space="preserve"> ENCO_DE_BOTTE</v>
      </c>
      <c r="F430" s="5" t="str">
        <f t="shared" si="56"/>
        <v>PALUN (LA)</v>
      </c>
      <c r="G430" s="5" t="str">
        <f t="shared" si="57"/>
        <v>ENCO_DE_BOTTE</v>
      </c>
      <c r="H430" s="5" t="str">
        <f t="shared" si="58"/>
        <v>PALUN (LA)</v>
      </c>
      <c r="I430" s="5" t="str">
        <f t="shared" si="51"/>
        <v>225kV</v>
      </c>
      <c r="J430" s="5" t="str">
        <f t="shared" si="52"/>
        <v>2</v>
      </c>
      <c r="K430" s="6">
        <v>17816</v>
      </c>
      <c r="L430" s="7">
        <v>1001</v>
      </c>
      <c r="M430" s="7">
        <v>1093</v>
      </c>
      <c r="N430" s="7">
        <v>1093</v>
      </c>
      <c r="O430" s="7">
        <v>1165</v>
      </c>
      <c r="P430" s="7">
        <v>1.123</v>
      </c>
      <c r="Q430" s="7">
        <v>7.0579999999999998</v>
      </c>
      <c r="R430" s="7">
        <v>25.779</v>
      </c>
      <c r="S430" s="7">
        <v>164.11199999999999</v>
      </c>
    </row>
    <row r="431" spans="1:19">
      <c r="A431" s="9" t="s">
        <v>437</v>
      </c>
      <c r="B431" s="5" t="s">
        <v>437</v>
      </c>
      <c r="C431" s="5">
        <f t="shared" si="53"/>
        <v>24</v>
      </c>
      <c r="D431" s="5" t="str">
        <f t="shared" si="54"/>
        <v>LIT 225kV N0 1</v>
      </c>
      <c r="E431" s="5" t="str">
        <f t="shared" si="55"/>
        <v xml:space="preserve"> ECHALAS </v>
      </c>
      <c r="F431" s="5" t="str">
        <f t="shared" si="56"/>
        <v xml:space="preserve"> GIVORS</v>
      </c>
      <c r="G431" s="5" t="str">
        <f t="shared" si="57"/>
        <v xml:space="preserve">ECHALAS </v>
      </c>
      <c r="H431" s="5" t="str">
        <f t="shared" si="58"/>
        <v>GIVORS</v>
      </c>
      <c r="I431" s="5" t="str">
        <f t="shared" si="51"/>
        <v>225kV</v>
      </c>
      <c r="J431" s="5" t="str">
        <f t="shared" si="52"/>
        <v>1</v>
      </c>
      <c r="K431" s="6">
        <v>6946</v>
      </c>
      <c r="L431" s="7">
        <v>900</v>
      </c>
      <c r="M431" s="7">
        <v>910</v>
      </c>
      <c r="N431" s="7">
        <v>1015</v>
      </c>
      <c r="O431" s="7">
        <v>1080</v>
      </c>
      <c r="P431" s="7">
        <v>0.42</v>
      </c>
      <c r="Q431" s="7">
        <v>2.89</v>
      </c>
      <c r="R431" s="7">
        <v>18</v>
      </c>
      <c r="S431" s="8" t="s">
        <v>14</v>
      </c>
    </row>
    <row r="432" spans="1:19">
      <c r="A432" s="9" t="s">
        <v>438</v>
      </c>
      <c r="B432" s="5" t="s">
        <v>438</v>
      </c>
      <c r="C432" s="5">
        <f t="shared" si="53"/>
        <v>23</v>
      </c>
      <c r="D432" s="5" t="str">
        <f t="shared" si="54"/>
        <v>LIT 225kV NO 1</v>
      </c>
      <c r="E432" s="5" t="str">
        <f t="shared" si="55"/>
        <v xml:space="preserve"> ECHALAS</v>
      </c>
      <c r="F432" s="5" t="str">
        <f t="shared" si="56"/>
        <v>RIVIERE (LA)</v>
      </c>
      <c r="G432" s="5" t="str">
        <f t="shared" si="57"/>
        <v>ECHALAS</v>
      </c>
      <c r="H432" s="5" t="str">
        <f t="shared" si="58"/>
        <v>RIVIERE (LA)</v>
      </c>
      <c r="I432" s="5" t="str">
        <f t="shared" si="51"/>
        <v>225kV</v>
      </c>
      <c r="J432" s="5" t="str">
        <f t="shared" si="52"/>
        <v>1</v>
      </c>
      <c r="K432" s="6">
        <v>28844</v>
      </c>
      <c r="L432" s="7">
        <v>1800</v>
      </c>
      <c r="M432" s="7">
        <v>2030</v>
      </c>
      <c r="N432" s="7">
        <v>2030</v>
      </c>
      <c r="O432" s="7">
        <v>2224</v>
      </c>
      <c r="P432" s="7">
        <v>0.86499999999999999</v>
      </c>
      <c r="Q432" s="7">
        <v>8.4220000000000006</v>
      </c>
      <c r="R432" s="7">
        <v>57.082000000000001</v>
      </c>
      <c r="S432" s="7">
        <v>363.39699999999999</v>
      </c>
    </row>
    <row r="433" spans="1:19">
      <c r="A433" s="9" t="s">
        <v>439</v>
      </c>
      <c r="B433" s="5" t="s">
        <v>439</v>
      </c>
      <c r="C433" s="5">
        <f t="shared" si="53"/>
        <v>23</v>
      </c>
      <c r="D433" s="5" t="str">
        <f t="shared" si="54"/>
        <v>LIT 225kV NO 1</v>
      </c>
      <c r="E433" s="5" t="str">
        <f t="shared" si="55"/>
        <v xml:space="preserve"> ECHALAS</v>
      </c>
      <c r="F433" s="5" t="str">
        <f t="shared" si="56"/>
        <v>SOLEIL (LE)</v>
      </c>
      <c r="G433" s="5" t="str">
        <f t="shared" si="57"/>
        <v>ECHALAS</v>
      </c>
      <c r="H433" s="5" t="str">
        <f t="shared" si="58"/>
        <v>SOLEIL (LE)</v>
      </c>
      <c r="I433" s="5" t="str">
        <f t="shared" si="51"/>
        <v>225kV</v>
      </c>
      <c r="J433" s="5" t="str">
        <f t="shared" si="52"/>
        <v>1</v>
      </c>
      <c r="K433" s="6">
        <v>28207</v>
      </c>
      <c r="L433" s="7">
        <v>1375</v>
      </c>
      <c r="M433" s="7">
        <v>1437</v>
      </c>
      <c r="N433" s="7">
        <v>1437</v>
      </c>
      <c r="O433" s="7">
        <v>1500</v>
      </c>
      <c r="P433" s="7">
        <v>0.89</v>
      </c>
      <c r="Q433" s="7">
        <v>8.83</v>
      </c>
      <c r="R433" s="7">
        <v>54</v>
      </c>
      <c r="S433" s="8" t="s">
        <v>14</v>
      </c>
    </row>
    <row r="434" spans="1:19">
      <c r="A434" s="9" t="s">
        <v>440</v>
      </c>
      <c r="B434" s="5" t="s">
        <v>440</v>
      </c>
      <c r="C434" s="5">
        <f t="shared" si="53"/>
        <v>24</v>
      </c>
      <c r="D434" s="5" t="str">
        <f t="shared" si="54"/>
        <v>LIT 225kV N0 2</v>
      </c>
      <c r="E434" s="5" t="str">
        <f t="shared" si="55"/>
        <v xml:space="preserve"> ECHALAS </v>
      </c>
      <c r="F434" s="5" t="str">
        <f t="shared" si="56"/>
        <v xml:space="preserve"> GIVORS</v>
      </c>
      <c r="G434" s="5" t="str">
        <f t="shared" si="57"/>
        <v xml:space="preserve">ECHALAS </v>
      </c>
      <c r="H434" s="5" t="str">
        <f t="shared" si="58"/>
        <v>GIVORS</v>
      </c>
      <c r="I434" s="5" t="str">
        <f t="shared" si="51"/>
        <v>225kV</v>
      </c>
      <c r="J434" s="5" t="str">
        <f t="shared" si="52"/>
        <v>2</v>
      </c>
      <c r="K434" s="6">
        <v>7034</v>
      </c>
      <c r="L434" s="7">
        <v>900</v>
      </c>
      <c r="M434" s="7">
        <v>910</v>
      </c>
      <c r="N434" s="7">
        <v>1015</v>
      </c>
      <c r="O434" s="7">
        <v>1080</v>
      </c>
      <c r="P434" s="7">
        <v>0.42</v>
      </c>
      <c r="Q434" s="7">
        <v>2.89</v>
      </c>
      <c r="R434" s="7">
        <v>22</v>
      </c>
      <c r="S434" s="7">
        <v>140.05600000000001</v>
      </c>
    </row>
    <row r="435" spans="1:19">
      <c r="A435" s="9" t="s">
        <v>441</v>
      </c>
      <c r="B435" s="5" t="s">
        <v>441</v>
      </c>
      <c r="C435" s="5">
        <f t="shared" si="53"/>
        <v>23</v>
      </c>
      <c r="D435" s="5" t="str">
        <f t="shared" si="54"/>
        <v>LIT 400kV NO 2</v>
      </c>
      <c r="E435" s="5" t="str">
        <f t="shared" si="55"/>
        <v xml:space="preserve"> ECHALAS</v>
      </c>
      <c r="F435" s="5" t="str">
        <f t="shared" si="56"/>
        <v>PIVOZ-CORDIER</v>
      </c>
      <c r="G435" s="5" t="str">
        <f t="shared" si="57"/>
        <v>ECHALAS</v>
      </c>
      <c r="H435" s="5" t="str">
        <f t="shared" si="58"/>
        <v>PIVOZ-CORDIER</v>
      </c>
      <c r="I435" s="5" t="str">
        <f t="shared" si="51"/>
        <v>400kV</v>
      </c>
      <c r="J435" s="5" t="str">
        <f t="shared" si="52"/>
        <v>2</v>
      </c>
      <c r="K435" s="6">
        <v>16748</v>
      </c>
      <c r="L435" s="7">
        <v>3465</v>
      </c>
      <c r="M435" s="7">
        <v>3622</v>
      </c>
      <c r="N435" s="7">
        <v>3622</v>
      </c>
      <c r="O435" s="7">
        <v>3780</v>
      </c>
      <c r="P435" s="7">
        <v>0.26800000000000002</v>
      </c>
      <c r="Q435" s="7">
        <v>4.9009999999999998</v>
      </c>
      <c r="R435" s="7">
        <v>32.790999999999997</v>
      </c>
      <c r="S435" s="7">
        <v>208.756</v>
      </c>
    </row>
    <row r="436" spans="1:19">
      <c r="A436" s="9" t="s">
        <v>442</v>
      </c>
      <c r="B436" s="5" t="s">
        <v>442</v>
      </c>
      <c r="C436" s="5">
        <f t="shared" si="53"/>
        <v>25</v>
      </c>
      <c r="D436" s="5" t="str">
        <f t="shared" si="54"/>
        <v>LIT 225kV NO 1</v>
      </c>
      <c r="E436" s="5" t="str">
        <f t="shared" si="55"/>
        <v xml:space="preserve"> ECHINGHEN</v>
      </c>
      <c r="F436" s="5" t="str">
        <f t="shared" si="56"/>
        <v>MANDARINS</v>
      </c>
      <c r="G436" s="5" t="str">
        <f t="shared" si="57"/>
        <v>ECHINGHEN</v>
      </c>
      <c r="H436" s="5" t="str">
        <f t="shared" si="58"/>
        <v>MANDARINS</v>
      </c>
      <c r="I436" s="5" t="str">
        <f t="shared" si="51"/>
        <v>225kV</v>
      </c>
      <c r="J436" s="5" t="str">
        <f t="shared" si="52"/>
        <v>1</v>
      </c>
      <c r="K436" s="6">
        <v>31993</v>
      </c>
      <c r="L436" s="8" t="s">
        <v>14</v>
      </c>
      <c r="M436" s="8" t="s">
        <v>14</v>
      </c>
      <c r="N436" s="8" t="s">
        <v>14</v>
      </c>
      <c r="O436" s="8" t="s">
        <v>14</v>
      </c>
      <c r="P436" s="7">
        <v>1.919</v>
      </c>
      <c r="Q436" s="7">
        <v>12.79</v>
      </c>
      <c r="R436" s="7">
        <v>46.210999999999999</v>
      </c>
      <c r="S436" s="7">
        <v>294.18599999999998</v>
      </c>
    </row>
    <row r="437" spans="1:19">
      <c r="A437" s="9" t="s">
        <v>443</v>
      </c>
      <c r="B437" s="5" t="s">
        <v>443</v>
      </c>
      <c r="C437" s="5">
        <f t="shared" si="53"/>
        <v>25</v>
      </c>
      <c r="D437" s="5" t="str">
        <f t="shared" si="54"/>
        <v>LIT 225kV NO 1</v>
      </c>
      <c r="E437" s="5" t="str">
        <f t="shared" si="55"/>
        <v xml:space="preserve"> ECHINGHEN</v>
      </c>
      <c r="F437" s="5" t="str">
        <f t="shared" si="56"/>
        <v>SORRUS</v>
      </c>
      <c r="G437" s="5" t="str">
        <f t="shared" si="57"/>
        <v>ECHINGHEN</v>
      </c>
      <c r="H437" s="5" t="str">
        <f t="shared" si="58"/>
        <v>SORRUS</v>
      </c>
      <c r="I437" s="5" t="str">
        <f t="shared" si="51"/>
        <v>225kV</v>
      </c>
      <c r="J437" s="5" t="str">
        <f t="shared" si="52"/>
        <v>1</v>
      </c>
      <c r="K437" s="6">
        <v>29715</v>
      </c>
      <c r="L437" s="7">
        <v>935</v>
      </c>
      <c r="M437" s="7">
        <v>935</v>
      </c>
      <c r="N437" s="7">
        <v>935</v>
      </c>
      <c r="O437" s="7">
        <v>935</v>
      </c>
      <c r="P437" s="7">
        <v>2.65</v>
      </c>
      <c r="Q437" s="7">
        <v>12.047000000000001</v>
      </c>
      <c r="R437" s="7">
        <v>41.776000000000003</v>
      </c>
      <c r="S437" s="7">
        <v>265.95600000000002</v>
      </c>
    </row>
    <row r="438" spans="1:19">
      <c r="A438" s="9" t="s">
        <v>444</v>
      </c>
      <c r="B438" s="5" t="s">
        <v>444</v>
      </c>
      <c r="C438" s="5">
        <f t="shared" si="53"/>
        <v>22</v>
      </c>
      <c r="D438" s="5" t="str">
        <f t="shared" si="54"/>
        <v>LIT 225kV N0 1</v>
      </c>
      <c r="E438" s="5" t="str">
        <f t="shared" si="55"/>
        <v xml:space="preserve"> EGUZON</v>
      </c>
      <c r="F438" s="5" t="str">
        <f t="shared" si="56"/>
        <v>MARMAGNE</v>
      </c>
      <c r="G438" s="5" t="str">
        <f t="shared" si="57"/>
        <v>EGUZON</v>
      </c>
      <c r="H438" s="5" t="str">
        <f t="shared" si="58"/>
        <v>MARMAGNE</v>
      </c>
      <c r="I438" s="5" t="str">
        <f t="shared" si="51"/>
        <v>225kV</v>
      </c>
      <c r="J438" s="5" t="str">
        <f t="shared" si="52"/>
        <v>1</v>
      </c>
      <c r="K438" s="6">
        <v>92576</v>
      </c>
      <c r="L438" s="7">
        <v>274</v>
      </c>
      <c r="M438" s="7">
        <v>412</v>
      </c>
      <c r="N438" s="7">
        <v>412</v>
      </c>
      <c r="O438" s="7">
        <v>476</v>
      </c>
      <c r="P438" s="7">
        <v>14.456</v>
      </c>
      <c r="Q438" s="7">
        <v>40.725999999999999</v>
      </c>
      <c r="R438" s="7">
        <v>130.06</v>
      </c>
      <c r="S438" s="7">
        <v>827.98900000000003</v>
      </c>
    </row>
    <row r="439" spans="1:19">
      <c r="A439" s="9" t="s">
        <v>445</v>
      </c>
      <c r="B439" s="5" t="s">
        <v>445</v>
      </c>
      <c r="C439" s="5">
        <f t="shared" si="53"/>
        <v>22</v>
      </c>
      <c r="D439" s="5" t="str">
        <f t="shared" si="54"/>
        <v>LIT 225kV NO 1</v>
      </c>
      <c r="E439" s="5" t="str">
        <f t="shared" si="55"/>
        <v xml:space="preserve"> EGUZON</v>
      </c>
      <c r="F439" s="5" t="str">
        <f t="shared" si="56"/>
        <v>MAUREIX (LE)</v>
      </c>
      <c r="G439" s="5" t="str">
        <f t="shared" si="57"/>
        <v>EGUZON</v>
      </c>
      <c r="H439" s="5" t="str">
        <f t="shared" si="58"/>
        <v>MAUREIX (LE)</v>
      </c>
      <c r="I439" s="5" t="str">
        <f t="shared" si="51"/>
        <v>225kV</v>
      </c>
      <c r="J439" s="5" t="str">
        <f t="shared" si="52"/>
        <v>1</v>
      </c>
      <c r="K439" s="6">
        <v>76254</v>
      </c>
      <c r="L439" s="7">
        <v>905</v>
      </c>
      <c r="M439" s="7">
        <v>1003</v>
      </c>
      <c r="N439" s="7">
        <v>1003</v>
      </c>
      <c r="O439" s="7">
        <v>1063</v>
      </c>
      <c r="P439" s="7">
        <v>6.3869999999999996</v>
      </c>
      <c r="Q439" s="7">
        <v>30.780999999999999</v>
      </c>
      <c r="R439" s="7">
        <v>108.205</v>
      </c>
      <c r="S439" s="7">
        <v>688.85699999999997</v>
      </c>
    </row>
    <row r="440" spans="1:19">
      <c r="A440" s="9" t="s">
        <v>446</v>
      </c>
      <c r="B440" s="5" t="s">
        <v>446</v>
      </c>
      <c r="C440" s="5">
        <f t="shared" si="53"/>
        <v>22</v>
      </c>
      <c r="D440" s="5" t="str">
        <f t="shared" si="54"/>
        <v>LIT 225kV NO 1</v>
      </c>
      <c r="E440" s="5" t="str">
        <f t="shared" si="55"/>
        <v xml:space="preserve"> EGUZON</v>
      </c>
      <c r="F440" s="5" t="str">
        <f t="shared" si="56"/>
        <v>MOUSSEAUX</v>
      </c>
      <c r="G440" s="5" t="str">
        <f t="shared" si="57"/>
        <v>EGUZON</v>
      </c>
      <c r="H440" s="5" t="str">
        <f t="shared" si="58"/>
        <v>MOUSSEAUX</v>
      </c>
      <c r="I440" s="5" t="str">
        <f t="shared" si="51"/>
        <v>225kV</v>
      </c>
      <c r="J440" s="5" t="str">
        <f t="shared" si="52"/>
        <v>1</v>
      </c>
      <c r="K440" s="6">
        <v>51013</v>
      </c>
      <c r="L440" s="7">
        <v>520</v>
      </c>
      <c r="M440" s="7">
        <v>831</v>
      </c>
      <c r="N440" s="7">
        <v>831</v>
      </c>
      <c r="O440" s="7">
        <v>895</v>
      </c>
      <c r="P440" s="7">
        <v>4.5910000000000002</v>
      </c>
      <c r="Q440" s="7">
        <v>21.707999999999998</v>
      </c>
      <c r="R440" s="7">
        <v>85.033000000000001</v>
      </c>
      <c r="S440" s="7">
        <v>541.33900000000006</v>
      </c>
    </row>
    <row r="441" spans="1:19">
      <c r="A441" s="9" t="s">
        <v>447</v>
      </c>
      <c r="B441" s="5" t="s">
        <v>447</v>
      </c>
      <c r="C441" s="5">
        <f t="shared" si="53"/>
        <v>22</v>
      </c>
      <c r="D441" s="5" t="str">
        <f t="shared" si="54"/>
        <v>LIT 225kV NO 1</v>
      </c>
      <c r="E441" s="5" t="str">
        <f t="shared" si="55"/>
        <v xml:space="preserve"> EGUZON</v>
      </c>
      <c r="F441" s="5" t="str">
        <f t="shared" si="56"/>
        <v>MONTLUCON</v>
      </c>
      <c r="G441" s="5" t="str">
        <f t="shared" si="57"/>
        <v>EGUZON</v>
      </c>
      <c r="H441" s="5" t="str">
        <f t="shared" si="58"/>
        <v>MONTLUCON</v>
      </c>
      <c r="I441" s="5" t="str">
        <f t="shared" si="51"/>
        <v>225kV</v>
      </c>
      <c r="J441" s="5" t="str">
        <f t="shared" si="52"/>
        <v>1</v>
      </c>
      <c r="K441" s="6">
        <v>79482</v>
      </c>
      <c r="L441" s="7">
        <v>497</v>
      </c>
      <c r="M441" s="7">
        <v>596</v>
      </c>
      <c r="N441" s="7">
        <v>596</v>
      </c>
      <c r="O441" s="7">
        <v>663</v>
      </c>
      <c r="P441" s="7">
        <v>10.43</v>
      </c>
      <c r="Q441" s="7">
        <v>34.479999999999997</v>
      </c>
      <c r="R441" s="7">
        <v>107</v>
      </c>
      <c r="S441" s="8" t="s">
        <v>14</v>
      </c>
    </row>
    <row r="442" spans="1:19">
      <c r="A442" s="9" t="s">
        <v>448</v>
      </c>
      <c r="B442" s="5" t="s">
        <v>448</v>
      </c>
      <c r="C442" s="5">
        <f t="shared" si="53"/>
        <v>22</v>
      </c>
      <c r="D442" s="5" t="str">
        <f t="shared" si="54"/>
        <v>LIT 225kV N0 1</v>
      </c>
      <c r="E442" s="5" t="str">
        <f t="shared" si="55"/>
        <v xml:space="preserve"> EGUZON</v>
      </c>
      <c r="F442" s="5" t="str">
        <f t="shared" si="56"/>
        <v>ORANGERIE (L)</v>
      </c>
      <c r="G442" s="5" t="str">
        <f t="shared" si="57"/>
        <v>EGUZON</v>
      </c>
      <c r="H442" s="5" t="str">
        <f t="shared" si="58"/>
        <v>ORANGERIE (L)</v>
      </c>
      <c r="I442" s="5" t="str">
        <f t="shared" si="51"/>
        <v>225kV</v>
      </c>
      <c r="J442" s="5" t="str">
        <f t="shared" si="52"/>
        <v>1</v>
      </c>
      <c r="K442" s="6">
        <v>94599</v>
      </c>
      <c r="L442" s="7">
        <v>409</v>
      </c>
      <c r="M442" s="7">
        <v>644</v>
      </c>
      <c r="N442" s="7">
        <v>644</v>
      </c>
      <c r="O442" s="7">
        <v>761</v>
      </c>
      <c r="P442" s="7">
        <v>8.4540000000000006</v>
      </c>
      <c r="Q442" s="7">
        <v>38.122999999999998</v>
      </c>
      <c r="R442" s="7">
        <v>132.089</v>
      </c>
      <c r="S442" s="7">
        <v>840.90200000000004</v>
      </c>
    </row>
    <row r="443" spans="1:19">
      <c r="A443" s="9" t="s">
        <v>449</v>
      </c>
      <c r="B443" s="5" t="s">
        <v>449</v>
      </c>
      <c r="C443" s="5">
        <f t="shared" si="53"/>
        <v>22</v>
      </c>
      <c r="D443" s="5" t="str">
        <f t="shared" si="54"/>
        <v>LIT 225kV NO 1</v>
      </c>
      <c r="E443" s="5" t="str">
        <f t="shared" si="55"/>
        <v xml:space="preserve"> EGUZON</v>
      </c>
      <c r="F443" s="5" t="str">
        <f t="shared" si="56"/>
        <v>STE-FEYRE</v>
      </c>
      <c r="G443" s="5" t="str">
        <f t="shared" si="57"/>
        <v>EGUZON</v>
      </c>
      <c r="H443" s="5" t="str">
        <f t="shared" si="58"/>
        <v>STE-FEYRE</v>
      </c>
      <c r="I443" s="5" t="str">
        <f t="shared" si="51"/>
        <v>225kV</v>
      </c>
      <c r="J443" s="5" t="str">
        <f t="shared" si="52"/>
        <v>1</v>
      </c>
      <c r="K443" s="6">
        <v>41628</v>
      </c>
      <c r="L443" s="7">
        <v>832</v>
      </c>
      <c r="M443" s="7">
        <v>921</v>
      </c>
      <c r="N443" s="7">
        <v>921</v>
      </c>
      <c r="O443" s="7">
        <v>975</v>
      </c>
      <c r="P443" s="7">
        <v>3.9180000000000001</v>
      </c>
      <c r="Q443" s="7">
        <v>16.521000000000001</v>
      </c>
      <c r="R443" s="7">
        <v>60.131</v>
      </c>
      <c r="S443" s="7">
        <v>382.80799999999999</v>
      </c>
    </row>
    <row r="444" spans="1:19">
      <c r="A444" s="9" t="s">
        <v>450</v>
      </c>
      <c r="B444" s="5" t="s">
        <v>450</v>
      </c>
      <c r="C444" s="5">
        <f t="shared" si="53"/>
        <v>23</v>
      </c>
      <c r="D444" s="5" t="str">
        <f t="shared" si="54"/>
        <v>LIT 400kV N0 1</v>
      </c>
      <c r="E444" s="5" t="str">
        <f t="shared" si="55"/>
        <v xml:space="preserve"> EGUZON </v>
      </c>
      <c r="F444" s="5" t="str">
        <f t="shared" si="56"/>
        <v xml:space="preserve">  MARMAGNE</v>
      </c>
      <c r="G444" s="5" t="str">
        <f t="shared" si="57"/>
        <v xml:space="preserve">EGUZON </v>
      </c>
      <c r="H444" s="5" t="str">
        <f t="shared" si="58"/>
        <v xml:space="preserve"> MARMAGNE</v>
      </c>
      <c r="I444" s="5" t="str">
        <f t="shared" si="51"/>
        <v>400kV</v>
      </c>
      <c r="J444" s="5" t="str">
        <f t="shared" si="52"/>
        <v>1</v>
      </c>
      <c r="K444" s="6">
        <v>88128</v>
      </c>
      <c r="L444" s="7">
        <v>2170</v>
      </c>
      <c r="M444" s="7">
        <v>2300</v>
      </c>
      <c r="N444" s="7">
        <v>2300</v>
      </c>
      <c r="O444" s="7">
        <v>2400</v>
      </c>
      <c r="P444" s="7">
        <v>2.742</v>
      </c>
      <c r="Q444" s="7">
        <v>30.811</v>
      </c>
      <c r="R444" s="7">
        <v>147.81700000000001</v>
      </c>
      <c r="S444" s="7">
        <v>941.03300000000002</v>
      </c>
    </row>
    <row r="445" spans="1:19">
      <c r="A445" s="9" t="s">
        <v>451</v>
      </c>
      <c r="B445" s="5" t="s">
        <v>451</v>
      </c>
      <c r="C445" s="5">
        <f t="shared" si="53"/>
        <v>23</v>
      </c>
      <c r="D445" s="5" t="str">
        <f t="shared" si="54"/>
        <v>LIT 400kV N0 1</v>
      </c>
      <c r="E445" s="5" t="str">
        <f t="shared" si="55"/>
        <v xml:space="preserve"> EGUZON </v>
      </c>
      <c r="F445" s="5" t="str">
        <f t="shared" si="56"/>
        <v xml:space="preserve"> PLAUD</v>
      </c>
      <c r="G445" s="5" t="str">
        <f t="shared" si="57"/>
        <v xml:space="preserve">EGUZON </v>
      </c>
      <c r="H445" s="5" t="str">
        <f t="shared" si="58"/>
        <v>PLAUD</v>
      </c>
      <c r="I445" s="5" t="str">
        <f t="shared" si="51"/>
        <v>400kV</v>
      </c>
      <c r="J445" s="5" t="str">
        <f t="shared" si="52"/>
        <v>1</v>
      </c>
      <c r="K445" s="6">
        <v>85207</v>
      </c>
      <c r="L445" s="7">
        <v>2200</v>
      </c>
      <c r="M445" s="7">
        <v>2300</v>
      </c>
      <c r="N445" s="7">
        <v>2300</v>
      </c>
      <c r="O445" s="7">
        <v>2400</v>
      </c>
      <c r="P445" s="7">
        <v>2.641</v>
      </c>
      <c r="Q445" s="7">
        <v>29.645</v>
      </c>
      <c r="R445" s="7">
        <v>141.511</v>
      </c>
      <c r="S445" s="7">
        <v>900.88599999999997</v>
      </c>
    </row>
    <row r="446" spans="1:19">
      <c r="A446" s="9" t="s">
        <v>452</v>
      </c>
      <c r="B446" s="5" t="s">
        <v>452</v>
      </c>
      <c r="C446" s="5">
        <f t="shared" si="53"/>
        <v>23</v>
      </c>
      <c r="D446" s="5" t="str">
        <f t="shared" si="54"/>
        <v>LIT 400kV N0 1</v>
      </c>
      <c r="E446" s="5" t="str">
        <f t="shared" si="55"/>
        <v xml:space="preserve"> EGUZON </v>
      </c>
      <c r="F446" s="5" t="str">
        <f t="shared" si="56"/>
        <v xml:space="preserve"> RUEYRES</v>
      </c>
      <c r="G446" s="5" t="str">
        <f t="shared" si="57"/>
        <v xml:space="preserve">EGUZON </v>
      </c>
      <c r="H446" s="5" t="str">
        <f t="shared" si="58"/>
        <v>RUEYRES</v>
      </c>
      <c r="I446" s="5" t="str">
        <f t="shared" si="51"/>
        <v>400kV</v>
      </c>
      <c r="J446" s="5" t="str">
        <f t="shared" si="52"/>
        <v>1</v>
      </c>
      <c r="K446" s="6">
        <v>225707</v>
      </c>
      <c r="L446" s="7">
        <v>1390</v>
      </c>
      <c r="M446" s="7">
        <v>1730</v>
      </c>
      <c r="N446" s="8" t="s">
        <v>14</v>
      </c>
      <c r="O446" s="7">
        <v>1920</v>
      </c>
      <c r="P446" s="7">
        <v>6.694</v>
      </c>
      <c r="Q446" s="7">
        <v>73.668000000000006</v>
      </c>
      <c r="R446" s="7">
        <v>400.88299999999998</v>
      </c>
      <c r="S446" s="7">
        <v>2552.1010000000001</v>
      </c>
    </row>
    <row r="447" spans="1:19">
      <c r="A447" s="9" t="s">
        <v>453</v>
      </c>
      <c r="B447" s="5" t="s">
        <v>453</v>
      </c>
      <c r="C447" s="5">
        <f t="shared" si="53"/>
        <v>23</v>
      </c>
      <c r="D447" s="5" t="str">
        <f t="shared" si="54"/>
        <v>LIT 400kV N0 1</v>
      </c>
      <c r="E447" s="5" t="str">
        <f t="shared" si="55"/>
        <v xml:space="preserve"> EGUZON </v>
      </c>
      <c r="F447" s="5" t="str">
        <f t="shared" si="56"/>
        <v xml:space="preserve"> VALDIVIENNE</v>
      </c>
      <c r="G447" s="5" t="str">
        <f t="shared" si="57"/>
        <v xml:space="preserve">EGUZON </v>
      </c>
      <c r="H447" s="5" t="str">
        <f t="shared" si="58"/>
        <v>VALDIVIENNE</v>
      </c>
      <c r="I447" s="5" t="str">
        <f t="shared" si="51"/>
        <v>400kV</v>
      </c>
      <c r="J447" s="5" t="str">
        <f t="shared" si="52"/>
        <v>1</v>
      </c>
      <c r="K447" s="6">
        <v>76000</v>
      </c>
      <c r="L447" s="7">
        <v>3465</v>
      </c>
      <c r="M447" s="7">
        <v>3622</v>
      </c>
      <c r="N447" s="7">
        <v>3622</v>
      </c>
      <c r="O447" s="7">
        <v>3780</v>
      </c>
      <c r="P447" s="7">
        <v>1.518</v>
      </c>
      <c r="Q447" s="7">
        <v>19.984999999999999</v>
      </c>
      <c r="R447" s="7">
        <v>165.917</v>
      </c>
      <c r="S447" s="7">
        <v>1056.2619999999999</v>
      </c>
    </row>
    <row r="448" spans="1:19">
      <c r="A448" s="9" t="s">
        <v>454</v>
      </c>
      <c r="B448" s="5" t="s">
        <v>454</v>
      </c>
      <c r="C448" s="5">
        <f t="shared" si="53"/>
        <v>23</v>
      </c>
      <c r="D448" s="5" t="str">
        <f t="shared" si="54"/>
        <v>LIT 400kV N0 1</v>
      </c>
      <c r="E448" s="5" t="str">
        <f t="shared" si="55"/>
        <v xml:space="preserve"> EGUZON </v>
      </c>
      <c r="F448" s="5" t="str">
        <f t="shared" si="56"/>
        <v xml:space="preserve"> VERGER</v>
      </c>
      <c r="G448" s="5" t="str">
        <f t="shared" si="57"/>
        <v xml:space="preserve">EGUZON </v>
      </c>
      <c r="H448" s="5" t="str">
        <f t="shared" si="58"/>
        <v>VERGER</v>
      </c>
      <c r="I448" s="5" t="str">
        <f t="shared" si="51"/>
        <v>400kV</v>
      </c>
      <c r="J448" s="5" t="str">
        <f t="shared" si="52"/>
        <v>1</v>
      </c>
      <c r="K448" s="6">
        <v>143761</v>
      </c>
      <c r="L448" s="7">
        <v>2200</v>
      </c>
      <c r="M448" s="7">
        <v>2300</v>
      </c>
      <c r="N448" s="7">
        <v>2300</v>
      </c>
      <c r="O448" s="7">
        <v>2400</v>
      </c>
      <c r="P448" s="7">
        <v>4.1710000000000003</v>
      </c>
      <c r="Q448" s="7">
        <v>45.845999999999997</v>
      </c>
      <c r="R448" s="7">
        <v>262.72399999999999</v>
      </c>
      <c r="S448" s="7">
        <v>1672.5540000000001</v>
      </c>
    </row>
    <row r="449" spans="1:19">
      <c r="A449" s="9" t="s">
        <v>455</v>
      </c>
      <c r="B449" s="5" t="s">
        <v>455</v>
      </c>
      <c r="C449" s="5">
        <f t="shared" si="53"/>
        <v>22</v>
      </c>
      <c r="D449" s="5" t="str">
        <f t="shared" si="54"/>
        <v>LIT 400kV NO 2</v>
      </c>
      <c r="E449" s="5" t="str">
        <f t="shared" si="55"/>
        <v xml:space="preserve"> EGUZON</v>
      </c>
      <c r="F449" s="5" t="str">
        <f t="shared" si="56"/>
        <v>VALDIVIENNE</v>
      </c>
      <c r="G449" s="5" t="str">
        <f t="shared" si="57"/>
        <v>EGUZON</v>
      </c>
      <c r="H449" s="5" t="str">
        <f t="shared" si="58"/>
        <v>VALDIVIENNE</v>
      </c>
      <c r="I449" s="5" t="str">
        <f t="shared" si="51"/>
        <v>400kV</v>
      </c>
      <c r="J449" s="5" t="str">
        <f t="shared" si="52"/>
        <v>2</v>
      </c>
      <c r="K449" s="6">
        <v>75954</v>
      </c>
      <c r="L449" s="7">
        <v>3465</v>
      </c>
      <c r="M449" s="7">
        <v>3622</v>
      </c>
      <c r="N449" s="7">
        <v>3622</v>
      </c>
      <c r="O449" s="7">
        <v>3780</v>
      </c>
      <c r="P449" s="7">
        <v>1.5169999999999999</v>
      </c>
      <c r="Q449" s="7">
        <v>19.972999999999999</v>
      </c>
      <c r="R449" s="7">
        <v>165.821</v>
      </c>
      <c r="S449" s="7">
        <v>1055.6489999999999</v>
      </c>
    </row>
    <row r="450" spans="1:19">
      <c r="A450" s="9" t="s">
        <v>456</v>
      </c>
      <c r="B450" s="5" t="s">
        <v>456</v>
      </c>
      <c r="C450" s="5">
        <f t="shared" si="53"/>
        <v>25</v>
      </c>
      <c r="D450" s="5" t="str">
        <f t="shared" si="54"/>
        <v>LIT 225kV NO 1</v>
      </c>
      <c r="E450" s="5" t="str">
        <f t="shared" si="55"/>
        <v xml:space="preserve"> ELANCOURT</v>
      </c>
      <c r="F450" s="5" t="str">
        <f t="shared" si="56"/>
        <v>MEZEROLLES</v>
      </c>
      <c r="G450" s="5" t="str">
        <f t="shared" si="57"/>
        <v>ELANCOURT</v>
      </c>
      <c r="H450" s="5" t="str">
        <f t="shared" si="58"/>
        <v>MEZEROLLES</v>
      </c>
      <c r="I450" s="5" t="str">
        <f t="shared" ref="I450:I513" si="59">RIGHT(LEFT(D450,9),5)</f>
        <v>225kV</v>
      </c>
      <c r="J450" s="5" t="str">
        <f t="shared" ref="J450:J513" si="60">RIGHT(D450,1)</f>
        <v>1</v>
      </c>
      <c r="K450" s="6">
        <v>27540</v>
      </c>
      <c r="L450" s="7">
        <v>1140</v>
      </c>
      <c r="M450" s="7">
        <v>1248</v>
      </c>
      <c r="N450" s="7">
        <v>1248</v>
      </c>
      <c r="O450" s="7">
        <v>1347</v>
      </c>
      <c r="P450" s="7">
        <v>1.6759999999999999</v>
      </c>
      <c r="Q450" s="7">
        <v>10.871</v>
      </c>
      <c r="R450" s="7">
        <v>39.982999999999997</v>
      </c>
      <c r="S450" s="7">
        <v>254.53800000000001</v>
      </c>
    </row>
    <row r="451" spans="1:19">
      <c r="A451" s="9" t="s">
        <v>457</v>
      </c>
      <c r="B451" s="5" t="s">
        <v>1759</v>
      </c>
      <c r="C451" s="5">
        <f t="shared" ref="C451:C514" si="61">SEARCH("-",B451)</f>
        <v>25</v>
      </c>
      <c r="D451" s="5" t="str">
        <f t="shared" ref="D451:D514" si="62">LEFT(B451,14)</f>
        <v>LIT 225kV N0 1</v>
      </c>
      <c r="E451" s="5" t="str">
        <f t="shared" ref="E451:E514" si="63">LEFT(RIGHT(B451,LEN(B451)-14),C451-15)</f>
        <v xml:space="preserve"> ELANCOURT</v>
      </c>
      <c r="F451" s="5" t="str">
        <f t="shared" ref="F451:F514" si="64">RIGHT(B451,LEN(B451)-C451)</f>
        <v>ST AUBIN</v>
      </c>
      <c r="G451" s="5" t="str">
        <f t="shared" ref="G451:G514" si="65">RIGHT(E451,LEN(E451)-(LEFT(E451,1)=" ")*1)</f>
        <v>ELANCOURT</v>
      </c>
      <c r="H451" s="5" t="str">
        <f t="shared" ref="H451:H514" si="66">RIGHT(F451,LEN(F451)-(LEFT(F451,1)=" ")*1)</f>
        <v>ST AUBIN</v>
      </c>
      <c r="I451" s="5" t="str">
        <f t="shared" si="59"/>
        <v>225kV</v>
      </c>
      <c r="J451" s="5" t="str">
        <f t="shared" si="60"/>
        <v>1</v>
      </c>
      <c r="K451" s="6">
        <v>18556</v>
      </c>
      <c r="L451" s="7">
        <v>511</v>
      </c>
      <c r="M451" s="7">
        <v>768</v>
      </c>
      <c r="N451" s="7">
        <v>768</v>
      </c>
      <c r="O451" s="7">
        <v>979</v>
      </c>
      <c r="P451" s="7">
        <v>1.1220000000000001</v>
      </c>
      <c r="Q451" s="7">
        <v>7.3730000000000002</v>
      </c>
      <c r="R451" s="7">
        <v>29.428999999999998</v>
      </c>
      <c r="S451" s="7">
        <v>187.35400000000001</v>
      </c>
    </row>
    <row r="452" spans="1:19">
      <c r="A452" s="9" t="s">
        <v>458</v>
      </c>
      <c r="B452" s="5" t="s">
        <v>458</v>
      </c>
      <c r="C452" s="5">
        <f t="shared" si="61"/>
        <v>25</v>
      </c>
      <c r="D452" s="5" t="str">
        <f t="shared" si="62"/>
        <v>LIT 225kV N0 1</v>
      </c>
      <c r="E452" s="5" t="str">
        <f t="shared" si="63"/>
        <v xml:space="preserve"> ELANCOURT</v>
      </c>
      <c r="F452" s="5" t="str">
        <f t="shared" si="64"/>
        <v>YVELINES-OUEST</v>
      </c>
      <c r="G452" s="5" t="str">
        <f t="shared" si="65"/>
        <v>ELANCOURT</v>
      </c>
      <c r="H452" s="5" t="str">
        <f t="shared" si="66"/>
        <v>YVELINES-OUEST</v>
      </c>
      <c r="I452" s="5" t="str">
        <f t="shared" si="59"/>
        <v>225kV</v>
      </c>
      <c r="J452" s="5" t="str">
        <f t="shared" si="60"/>
        <v>1</v>
      </c>
      <c r="K452" s="6">
        <v>12751</v>
      </c>
      <c r="L452" s="7">
        <v>1056</v>
      </c>
      <c r="M452" s="7">
        <v>1056</v>
      </c>
      <c r="N452" s="7">
        <v>1360</v>
      </c>
      <c r="O452" s="7">
        <v>1360</v>
      </c>
      <c r="P452" s="7">
        <v>0.29799999999999999</v>
      </c>
      <c r="Q452" s="7">
        <v>2.0129999999999999</v>
      </c>
      <c r="R452" s="7">
        <v>469.685</v>
      </c>
      <c r="S452" s="7">
        <v>2990.1080000000002</v>
      </c>
    </row>
    <row r="453" spans="1:19">
      <c r="A453" s="9" t="s">
        <v>459</v>
      </c>
      <c r="B453" s="5" t="s">
        <v>459</v>
      </c>
      <c r="C453" s="5">
        <f t="shared" si="61"/>
        <v>21</v>
      </c>
      <c r="D453" s="5" t="str">
        <f t="shared" si="62"/>
        <v>LIT 225kV NO 1</v>
      </c>
      <c r="E453" s="5" t="str">
        <f t="shared" si="63"/>
        <v xml:space="preserve"> ENVAL</v>
      </c>
      <c r="F453" s="5" t="str">
        <f t="shared" si="64"/>
        <v>ISSOIRE</v>
      </c>
      <c r="G453" s="5" t="str">
        <f t="shared" si="65"/>
        <v>ENVAL</v>
      </c>
      <c r="H453" s="5" t="str">
        <f t="shared" si="66"/>
        <v>ISSOIRE</v>
      </c>
      <c r="I453" s="5" t="str">
        <f t="shared" si="59"/>
        <v>225kV</v>
      </c>
      <c r="J453" s="5" t="str">
        <f t="shared" si="60"/>
        <v>1</v>
      </c>
      <c r="K453" s="6">
        <v>31568</v>
      </c>
      <c r="L453" s="7">
        <v>617</v>
      </c>
      <c r="M453" s="7">
        <v>740</v>
      </c>
      <c r="N453" s="7">
        <v>740</v>
      </c>
      <c r="O453" s="7">
        <v>826</v>
      </c>
      <c r="P453" s="7">
        <v>2.87</v>
      </c>
      <c r="Q453" s="7">
        <v>13.21</v>
      </c>
      <c r="R453" s="7">
        <v>47</v>
      </c>
      <c r="S453" s="8" t="s">
        <v>14</v>
      </c>
    </row>
    <row r="454" spans="1:19">
      <c r="A454" s="9" t="s">
        <v>460</v>
      </c>
      <c r="B454" s="5" t="s">
        <v>460</v>
      </c>
      <c r="C454" s="5">
        <f t="shared" si="61"/>
        <v>21</v>
      </c>
      <c r="D454" s="5" t="str">
        <f t="shared" si="62"/>
        <v>LIT 225kV NO 1</v>
      </c>
      <c r="E454" s="5" t="str">
        <f t="shared" si="63"/>
        <v xml:space="preserve"> ENVAL</v>
      </c>
      <c r="F454" s="5" t="str">
        <f t="shared" si="64"/>
        <v>VOLVIC</v>
      </c>
      <c r="G454" s="5" t="str">
        <f t="shared" si="65"/>
        <v>ENVAL</v>
      </c>
      <c r="H454" s="5" t="str">
        <f t="shared" si="66"/>
        <v>VOLVIC</v>
      </c>
      <c r="I454" s="5" t="str">
        <f t="shared" si="59"/>
        <v>225kV</v>
      </c>
      <c r="J454" s="5" t="str">
        <f t="shared" si="60"/>
        <v>1</v>
      </c>
      <c r="K454" s="6">
        <v>15031</v>
      </c>
      <c r="L454" s="7">
        <v>814</v>
      </c>
      <c r="M454" s="7">
        <v>983</v>
      </c>
      <c r="N454" s="7">
        <v>983</v>
      </c>
      <c r="O454" s="7">
        <v>1099</v>
      </c>
      <c r="P454" s="7">
        <v>0.87</v>
      </c>
      <c r="Q454" s="7">
        <v>6.07</v>
      </c>
      <c r="R454" s="7">
        <v>21</v>
      </c>
      <c r="S454" s="8" t="s">
        <v>14</v>
      </c>
    </row>
    <row r="455" spans="1:19">
      <c r="A455" s="9" t="s">
        <v>461</v>
      </c>
      <c r="B455" s="5" t="s">
        <v>461</v>
      </c>
      <c r="C455" s="5">
        <f t="shared" si="61"/>
        <v>31</v>
      </c>
      <c r="D455" s="5" t="str">
        <f t="shared" si="62"/>
        <v>LIT 225kV N0 1</v>
      </c>
      <c r="E455" s="5" t="str">
        <f t="shared" si="63"/>
        <v xml:space="preserve"> ESCAILLON (L ) </v>
      </c>
      <c r="F455" s="5" t="str">
        <f t="shared" si="64"/>
        <v xml:space="preserve"> NEOULES</v>
      </c>
      <c r="G455" s="5" t="str">
        <f t="shared" si="65"/>
        <v xml:space="preserve">ESCAILLON (L ) </v>
      </c>
      <c r="H455" s="5" t="str">
        <f t="shared" si="66"/>
        <v>NEOULES</v>
      </c>
      <c r="I455" s="5" t="str">
        <f t="shared" si="59"/>
        <v>225kV</v>
      </c>
      <c r="J455" s="5" t="str">
        <f t="shared" si="60"/>
        <v>1</v>
      </c>
      <c r="K455" s="6">
        <v>24415</v>
      </c>
      <c r="L455" s="7">
        <v>935</v>
      </c>
      <c r="M455" s="7">
        <v>935</v>
      </c>
      <c r="N455" s="7">
        <v>1085</v>
      </c>
      <c r="O455" s="7">
        <v>1085</v>
      </c>
      <c r="P455" s="7">
        <v>0.95599999999999996</v>
      </c>
      <c r="Q455" s="7">
        <v>7.0439999999999996</v>
      </c>
      <c r="R455" s="7">
        <v>397.66899999999998</v>
      </c>
      <c r="S455" s="7">
        <v>2531.6419999999998</v>
      </c>
    </row>
    <row r="456" spans="1:19">
      <c r="A456" s="9" t="s">
        <v>462</v>
      </c>
      <c r="B456" s="5" t="s">
        <v>462</v>
      </c>
      <c r="C456" s="5">
        <f t="shared" si="61"/>
        <v>22</v>
      </c>
      <c r="D456" s="5" t="str">
        <f t="shared" si="62"/>
        <v>LIT 225kV NO 1</v>
      </c>
      <c r="E456" s="5" t="str">
        <f t="shared" si="63"/>
        <v xml:space="preserve"> FALLOU</v>
      </c>
      <c r="F456" s="5" t="str">
        <f t="shared" si="64"/>
        <v>NOVION</v>
      </c>
      <c r="G456" s="5" t="str">
        <f t="shared" si="65"/>
        <v>FALLOU</v>
      </c>
      <c r="H456" s="5" t="str">
        <f t="shared" si="66"/>
        <v>NOVION</v>
      </c>
      <c r="I456" s="5" t="str">
        <f t="shared" si="59"/>
        <v>225kV</v>
      </c>
      <c r="J456" s="5" t="str">
        <f t="shared" si="60"/>
        <v>1</v>
      </c>
      <c r="K456" s="6">
        <v>4998</v>
      </c>
      <c r="L456" s="7">
        <v>620</v>
      </c>
      <c r="M456" s="7">
        <v>620</v>
      </c>
      <c r="N456" s="7">
        <v>690</v>
      </c>
      <c r="O456" s="7">
        <v>690</v>
      </c>
      <c r="P456" s="7">
        <v>0.157</v>
      </c>
      <c r="Q456" s="7">
        <v>0.53600000000000003</v>
      </c>
      <c r="R456" s="7">
        <v>233.24799999999999</v>
      </c>
      <c r="S456" s="7">
        <v>1484.903</v>
      </c>
    </row>
    <row r="457" spans="1:19">
      <c r="A457" s="9" t="s">
        <v>463</v>
      </c>
      <c r="B457" s="5" t="s">
        <v>463</v>
      </c>
      <c r="C457" s="5">
        <f t="shared" si="61"/>
        <v>22</v>
      </c>
      <c r="D457" s="5" t="str">
        <f t="shared" si="62"/>
        <v>LIT 225kV N0 2</v>
      </c>
      <c r="E457" s="5" t="str">
        <f t="shared" si="63"/>
        <v xml:space="preserve"> FALLOU</v>
      </c>
      <c r="F457" s="5" t="str">
        <f t="shared" si="64"/>
        <v>NOVION</v>
      </c>
      <c r="G457" s="5" t="str">
        <f t="shared" si="65"/>
        <v>FALLOU</v>
      </c>
      <c r="H457" s="5" t="str">
        <f t="shared" si="66"/>
        <v>NOVION</v>
      </c>
      <c r="I457" s="5" t="str">
        <f t="shared" si="59"/>
        <v>225kV</v>
      </c>
      <c r="J457" s="5" t="str">
        <f t="shared" si="60"/>
        <v>2</v>
      </c>
      <c r="K457" s="6">
        <v>5478</v>
      </c>
      <c r="L457" s="7">
        <v>935</v>
      </c>
      <c r="M457" s="7">
        <v>935</v>
      </c>
      <c r="N457" s="7">
        <v>1105</v>
      </c>
      <c r="O457" s="7">
        <v>1105</v>
      </c>
      <c r="P457" s="7">
        <v>0.106</v>
      </c>
      <c r="Q457" s="7">
        <v>0.91600000000000004</v>
      </c>
      <c r="R457" s="7">
        <v>179.15199999999999</v>
      </c>
      <c r="S457" s="7">
        <v>1140.5170000000001</v>
      </c>
    </row>
    <row r="458" spans="1:19">
      <c r="A458" s="9" t="s">
        <v>464</v>
      </c>
      <c r="B458" s="5" t="s">
        <v>464</v>
      </c>
      <c r="C458" s="5">
        <f t="shared" si="61"/>
        <v>23</v>
      </c>
      <c r="D458" s="5" t="str">
        <f t="shared" si="62"/>
        <v>LIT 225kV N0 2</v>
      </c>
      <c r="E458" s="5" t="str">
        <f t="shared" si="63"/>
        <v xml:space="preserve"> FALLOU </v>
      </c>
      <c r="F458" s="5" t="str">
        <f t="shared" si="64"/>
        <v xml:space="preserve"> PLESSIS-GASSOT</v>
      </c>
      <c r="G458" s="5" t="str">
        <f t="shared" si="65"/>
        <v xml:space="preserve">FALLOU </v>
      </c>
      <c r="H458" s="5" t="str">
        <f t="shared" si="66"/>
        <v>PLESSIS-GASSOT</v>
      </c>
      <c r="I458" s="5" t="str">
        <f t="shared" si="59"/>
        <v>225kV</v>
      </c>
      <c r="J458" s="5" t="str">
        <f t="shared" si="60"/>
        <v>2</v>
      </c>
      <c r="K458" s="6">
        <v>19369</v>
      </c>
      <c r="L458" s="7">
        <v>930</v>
      </c>
      <c r="M458" s="7">
        <v>930</v>
      </c>
      <c r="N458" s="7">
        <v>1050</v>
      </c>
      <c r="O458" s="7">
        <v>1050</v>
      </c>
      <c r="P458" s="7">
        <v>1.1060000000000001</v>
      </c>
      <c r="Q458" s="7">
        <v>7.46</v>
      </c>
      <c r="R458" s="7">
        <v>45.518000000000001</v>
      </c>
      <c r="S458" s="7">
        <v>289.77999999999997</v>
      </c>
    </row>
    <row r="459" spans="1:19">
      <c r="A459" s="9" t="s">
        <v>465</v>
      </c>
      <c r="B459" s="5" t="s">
        <v>465</v>
      </c>
      <c r="C459" s="5">
        <f t="shared" si="61"/>
        <v>22</v>
      </c>
      <c r="D459" s="5" t="str">
        <f t="shared" si="62"/>
        <v>LIT 225kV NO 1</v>
      </c>
      <c r="E459" s="5" t="str">
        <f t="shared" si="63"/>
        <v xml:space="preserve"> FAMARS</v>
      </c>
      <c r="F459" s="5" t="str">
        <f t="shared" si="64"/>
        <v>GROS-CAILLOU</v>
      </c>
      <c r="G459" s="5" t="str">
        <f t="shared" si="65"/>
        <v>FAMARS</v>
      </c>
      <c r="H459" s="5" t="str">
        <f t="shared" si="66"/>
        <v>GROS-CAILLOU</v>
      </c>
      <c r="I459" s="5" t="str">
        <f t="shared" si="59"/>
        <v>225kV</v>
      </c>
      <c r="J459" s="5" t="str">
        <f t="shared" si="60"/>
        <v>1</v>
      </c>
      <c r="K459" s="6">
        <v>17235</v>
      </c>
      <c r="L459" s="7">
        <v>975</v>
      </c>
      <c r="M459" s="7">
        <v>1030</v>
      </c>
      <c r="N459" s="7">
        <v>1030</v>
      </c>
      <c r="O459" s="7">
        <v>1110</v>
      </c>
      <c r="P459" s="7">
        <v>1.407</v>
      </c>
      <c r="Q459" s="7">
        <v>6.9859999999999998</v>
      </c>
      <c r="R459" s="7">
        <v>24.584</v>
      </c>
      <c r="S459" s="7">
        <v>156.50899999999999</v>
      </c>
    </row>
    <row r="460" spans="1:19">
      <c r="A460" s="9" t="s">
        <v>466</v>
      </c>
      <c r="B460" s="5" t="s">
        <v>466</v>
      </c>
      <c r="C460" s="5">
        <f t="shared" si="61"/>
        <v>31</v>
      </c>
      <c r="D460" s="5" t="str">
        <f t="shared" si="62"/>
        <v>LIT 225kV NO 1</v>
      </c>
      <c r="E460" s="5" t="str">
        <f t="shared" si="63"/>
        <v xml:space="preserve"> FARRADIERE (LA)</v>
      </c>
      <c r="F460" s="5" t="str">
        <f t="shared" si="64"/>
        <v>GRANZAY</v>
      </c>
      <c r="G460" s="5" t="str">
        <f t="shared" si="65"/>
        <v>FARRADIERE (LA)</v>
      </c>
      <c r="H460" s="5" t="str">
        <f t="shared" si="66"/>
        <v>GRANZAY</v>
      </c>
      <c r="I460" s="5" t="str">
        <f t="shared" si="59"/>
        <v>225kV</v>
      </c>
      <c r="J460" s="5" t="str">
        <f t="shared" si="60"/>
        <v>1</v>
      </c>
      <c r="K460" s="6">
        <v>43118</v>
      </c>
      <c r="L460" s="7">
        <v>1249</v>
      </c>
      <c r="M460" s="7">
        <v>1337</v>
      </c>
      <c r="N460" s="7">
        <v>1337</v>
      </c>
      <c r="O460" s="7">
        <v>1434</v>
      </c>
      <c r="P460" s="7">
        <v>2.5510000000000002</v>
      </c>
      <c r="Q460" s="7">
        <v>17.077000000000002</v>
      </c>
      <c r="R460" s="7">
        <v>61.137</v>
      </c>
      <c r="S460" s="7">
        <v>389.20800000000003</v>
      </c>
    </row>
    <row r="461" spans="1:19">
      <c r="A461" s="9" t="s">
        <v>467</v>
      </c>
      <c r="B461" s="5" t="s">
        <v>467</v>
      </c>
      <c r="C461" s="5">
        <f t="shared" si="61"/>
        <v>23</v>
      </c>
      <c r="D461" s="5" t="str">
        <f t="shared" si="62"/>
        <v>LIT 225kV NO 1</v>
      </c>
      <c r="E461" s="5" t="str">
        <f t="shared" si="63"/>
        <v xml:space="preserve"> FEROUGE</v>
      </c>
      <c r="F461" s="5" t="str">
        <f t="shared" si="64"/>
        <v>TALAMET</v>
      </c>
      <c r="G461" s="5" t="str">
        <f t="shared" si="65"/>
        <v>FEROUGE</v>
      </c>
      <c r="H461" s="5" t="str">
        <f t="shared" si="66"/>
        <v>TALAMET</v>
      </c>
      <c r="I461" s="5" t="str">
        <f t="shared" si="59"/>
        <v>225kV</v>
      </c>
      <c r="J461" s="5" t="str">
        <f t="shared" si="60"/>
        <v>1</v>
      </c>
      <c r="K461" s="6">
        <v>41489</v>
      </c>
      <c r="L461" s="7">
        <v>895</v>
      </c>
      <c r="M461" s="7">
        <v>980</v>
      </c>
      <c r="N461" s="8" t="s">
        <v>14</v>
      </c>
      <c r="O461" s="7">
        <v>1070</v>
      </c>
      <c r="P461" s="7">
        <v>2.4870000000000001</v>
      </c>
      <c r="Q461" s="7">
        <v>16.515000000000001</v>
      </c>
      <c r="R461" s="7">
        <v>60.03</v>
      </c>
      <c r="S461" s="7">
        <v>382.16199999999998</v>
      </c>
    </row>
    <row r="462" spans="1:19">
      <c r="A462" s="9" t="s">
        <v>468</v>
      </c>
      <c r="B462" s="5" t="s">
        <v>468</v>
      </c>
      <c r="C462" s="5">
        <f t="shared" si="61"/>
        <v>25</v>
      </c>
      <c r="D462" s="5" t="str">
        <f t="shared" si="62"/>
        <v>LIT 225kV NO 1</v>
      </c>
      <c r="E462" s="5" t="str">
        <f t="shared" si="63"/>
        <v xml:space="preserve"> FEUILLANE</v>
      </c>
      <c r="F462" s="5" t="str">
        <f t="shared" si="64"/>
        <v>LAVERA</v>
      </c>
      <c r="G462" s="5" t="str">
        <f t="shared" si="65"/>
        <v>FEUILLANE</v>
      </c>
      <c r="H462" s="5" t="str">
        <f t="shared" si="66"/>
        <v>LAVERA</v>
      </c>
      <c r="I462" s="5" t="str">
        <f t="shared" si="59"/>
        <v>225kV</v>
      </c>
      <c r="J462" s="5" t="str">
        <f t="shared" si="60"/>
        <v>1</v>
      </c>
      <c r="K462" s="6">
        <v>17020</v>
      </c>
      <c r="L462" s="7">
        <v>1233</v>
      </c>
      <c r="M462" s="7">
        <v>1320</v>
      </c>
      <c r="N462" s="7">
        <v>1320</v>
      </c>
      <c r="O462" s="7">
        <v>1389</v>
      </c>
      <c r="P462" s="7">
        <v>1.0209999999999999</v>
      </c>
      <c r="Q462" s="7">
        <v>6.8579999999999997</v>
      </c>
      <c r="R462" s="7">
        <v>24.347000000000001</v>
      </c>
      <c r="S462" s="7">
        <v>154.99799999999999</v>
      </c>
    </row>
    <row r="463" spans="1:19">
      <c r="A463" s="9" t="s">
        <v>469</v>
      </c>
      <c r="B463" s="5" t="s">
        <v>469</v>
      </c>
      <c r="C463" s="5">
        <f t="shared" si="61"/>
        <v>26</v>
      </c>
      <c r="D463" s="5" t="str">
        <f t="shared" si="62"/>
        <v>LIT 225kV N0 1</v>
      </c>
      <c r="E463" s="5" t="str">
        <f t="shared" si="63"/>
        <v xml:space="preserve"> FEUILLANE </v>
      </c>
      <c r="F463" s="5" t="str">
        <f t="shared" si="64"/>
        <v xml:space="preserve"> PONTEAU</v>
      </c>
      <c r="G463" s="5" t="str">
        <f t="shared" si="65"/>
        <v xml:space="preserve">FEUILLANE </v>
      </c>
      <c r="H463" s="5" t="str">
        <f t="shared" si="66"/>
        <v>PONTEAU</v>
      </c>
      <c r="I463" s="5" t="str">
        <f t="shared" si="59"/>
        <v>225kV</v>
      </c>
      <c r="J463" s="5" t="str">
        <f t="shared" si="60"/>
        <v>1</v>
      </c>
      <c r="K463" s="6">
        <v>19037</v>
      </c>
      <c r="L463" s="7">
        <v>1375</v>
      </c>
      <c r="M463" s="7">
        <v>1437</v>
      </c>
      <c r="N463" s="7">
        <v>1437</v>
      </c>
      <c r="O463" s="7">
        <v>1500</v>
      </c>
      <c r="P463" s="7">
        <v>0.55400000000000005</v>
      </c>
      <c r="Q463" s="7">
        <v>5.84</v>
      </c>
      <c r="R463" s="7">
        <v>35.631999999999998</v>
      </c>
      <c r="S463" s="7">
        <v>226.84</v>
      </c>
    </row>
    <row r="464" spans="1:19">
      <c r="A464" s="9" t="s">
        <v>470</v>
      </c>
      <c r="B464" s="5" t="s">
        <v>1760</v>
      </c>
      <c r="C464" s="5">
        <f t="shared" si="61"/>
        <v>25</v>
      </c>
      <c r="D464" s="5" t="str">
        <f t="shared" si="62"/>
        <v>LIT 225kV NO 1</v>
      </c>
      <c r="E464" s="5" t="str">
        <f t="shared" si="63"/>
        <v xml:space="preserve"> FEUILLANE</v>
      </c>
      <c r="F464" s="5" t="str">
        <f t="shared" si="64"/>
        <v>ST CHAMAS</v>
      </c>
      <c r="G464" s="5" t="str">
        <f t="shared" si="65"/>
        <v>FEUILLANE</v>
      </c>
      <c r="H464" s="5" t="str">
        <f t="shared" si="66"/>
        <v>ST CHAMAS</v>
      </c>
      <c r="I464" s="5" t="str">
        <f t="shared" si="59"/>
        <v>225kV</v>
      </c>
      <c r="J464" s="5" t="str">
        <f t="shared" si="60"/>
        <v>1</v>
      </c>
      <c r="K464" s="6">
        <v>35580</v>
      </c>
      <c r="L464" s="7">
        <v>1233</v>
      </c>
      <c r="M464" s="7">
        <v>1320</v>
      </c>
      <c r="N464" s="7">
        <v>1320</v>
      </c>
      <c r="O464" s="7">
        <v>1389</v>
      </c>
      <c r="P464" s="7">
        <v>2.0409999999999999</v>
      </c>
      <c r="Q464" s="7">
        <v>13.923999999999999</v>
      </c>
      <c r="R464" s="7">
        <v>50.96</v>
      </c>
      <c r="S464" s="7">
        <v>324.42</v>
      </c>
    </row>
    <row r="465" spans="1:19">
      <c r="A465" s="9" t="s">
        <v>471</v>
      </c>
      <c r="B465" s="5" t="s">
        <v>471</v>
      </c>
      <c r="C465" s="5">
        <f t="shared" si="61"/>
        <v>26</v>
      </c>
      <c r="D465" s="5" t="str">
        <f t="shared" si="62"/>
        <v>LIT 225kV N0 2</v>
      </c>
      <c r="E465" s="5" t="str">
        <f t="shared" si="63"/>
        <v xml:space="preserve"> FEUILLANE </v>
      </c>
      <c r="F465" s="5" t="str">
        <f t="shared" si="64"/>
        <v xml:space="preserve"> PONTEAU</v>
      </c>
      <c r="G465" s="5" t="str">
        <f t="shared" si="65"/>
        <v xml:space="preserve">FEUILLANE </v>
      </c>
      <c r="H465" s="5" t="str">
        <f t="shared" si="66"/>
        <v>PONTEAU</v>
      </c>
      <c r="I465" s="5" t="str">
        <f t="shared" si="59"/>
        <v>225kV</v>
      </c>
      <c r="J465" s="5" t="str">
        <f t="shared" si="60"/>
        <v>2</v>
      </c>
      <c r="K465" s="6">
        <v>19037</v>
      </c>
      <c r="L465" s="7">
        <v>835</v>
      </c>
      <c r="M465" s="7">
        <v>835</v>
      </c>
      <c r="N465" s="7">
        <v>913</v>
      </c>
      <c r="O465" s="7">
        <v>913</v>
      </c>
      <c r="P465" s="7">
        <v>0.55500000000000005</v>
      </c>
      <c r="Q465" s="7">
        <v>5.8559999999999999</v>
      </c>
      <c r="R465" s="7">
        <v>35.706000000000003</v>
      </c>
      <c r="S465" s="7">
        <v>227.309</v>
      </c>
    </row>
    <row r="466" spans="1:19">
      <c r="A466" s="9" t="s">
        <v>472</v>
      </c>
      <c r="B466" s="5" t="s">
        <v>472</v>
      </c>
      <c r="C466" s="5">
        <f t="shared" si="61"/>
        <v>24</v>
      </c>
      <c r="D466" s="5" t="str">
        <f t="shared" si="62"/>
        <v>LIT 225kV N0 1</v>
      </c>
      <c r="E466" s="5" t="str">
        <f t="shared" si="63"/>
        <v xml:space="preserve"> FLANDRE </v>
      </c>
      <c r="F466" s="5" t="str">
        <f t="shared" si="64"/>
        <v xml:space="preserve"> ROMAINVILLE</v>
      </c>
      <c r="G466" s="5" t="str">
        <f t="shared" si="65"/>
        <v xml:space="preserve">FLANDRE </v>
      </c>
      <c r="H466" s="5" t="str">
        <f t="shared" si="66"/>
        <v>ROMAINVILLE</v>
      </c>
      <c r="I466" s="5" t="str">
        <f t="shared" si="59"/>
        <v>225kV</v>
      </c>
      <c r="J466" s="5" t="str">
        <f t="shared" si="60"/>
        <v>1</v>
      </c>
      <c r="K466" s="6">
        <v>5295</v>
      </c>
      <c r="L466" s="7">
        <v>633</v>
      </c>
      <c r="M466" s="7">
        <v>633</v>
      </c>
      <c r="N466" s="7">
        <v>738</v>
      </c>
      <c r="O466" s="7">
        <v>738</v>
      </c>
      <c r="P466" s="7">
        <v>0.16</v>
      </c>
      <c r="Q466" s="7">
        <v>0.64</v>
      </c>
      <c r="R466" s="7">
        <v>140</v>
      </c>
      <c r="S466" s="8" t="s">
        <v>14</v>
      </c>
    </row>
    <row r="467" spans="1:19">
      <c r="A467" s="9" t="s">
        <v>473</v>
      </c>
      <c r="B467" s="5" t="s">
        <v>473</v>
      </c>
      <c r="C467" s="5">
        <f t="shared" si="61"/>
        <v>21</v>
      </c>
      <c r="D467" s="5" t="str">
        <f t="shared" si="62"/>
        <v>LIT 225kV NO 1</v>
      </c>
      <c r="E467" s="5" t="str">
        <f t="shared" si="63"/>
        <v xml:space="preserve"> FLEAC</v>
      </c>
      <c r="F467" s="5" t="str">
        <f t="shared" si="64"/>
        <v>MARQUIS (LE)</v>
      </c>
      <c r="G467" s="5" t="str">
        <f t="shared" si="65"/>
        <v>FLEAC</v>
      </c>
      <c r="H467" s="5" t="str">
        <f t="shared" si="66"/>
        <v>MARQUIS (LE)</v>
      </c>
      <c r="I467" s="5" t="str">
        <f t="shared" si="59"/>
        <v>225kV</v>
      </c>
      <c r="J467" s="5" t="str">
        <f t="shared" si="60"/>
        <v>1</v>
      </c>
      <c r="K467" s="6">
        <v>92259</v>
      </c>
      <c r="L467" s="7">
        <v>1112</v>
      </c>
      <c r="M467" s="7">
        <v>1233</v>
      </c>
      <c r="N467" s="7">
        <v>1233</v>
      </c>
      <c r="O467" s="7">
        <v>1307</v>
      </c>
      <c r="P467" s="7">
        <v>5.5380000000000003</v>
      </c>
      <c r="Q467" s="7">
        <v>36.781999999999996</v>
      </c>
      <c r="R467" s="7">
        <v>133.22200000000001</v>
      </c>
      <c r="S467" s="7">
        <v>848.11599999999999</v>
      </c>
    </row>
    <row r="468" spans="1:19">
      <c r="A468" s="9" t="s">
        <v>474</v>
      </c>
      <c r="B468" s="5" t="s">
        <v>474</v>
      </c>
      <c r="C468" s="5">
        <f t="shared" si="61"/>
        <v>21</v>
      </c>
      <c r="D468" s="5" t="str">
        <f t="shared" si="62"/>
        <v>LIT 225kV NO 1</v>
      </c>
      <c r="E468" s="5" t="str">
        <f t="shared" si="63"/>
        <v xml:space="preserve"> FLEAC</v>
      </c>
      <c r="F468" s="5" t="str">
        <f t="shared" si="64"/>
        <v>MONTGUYON</v>
      </c>
      <c r="G468" s="5" t="str">
        <f t="shared" si="65"/>
        <v>FLEAC</v>
      </c>
      <c r="H468" s="5" t="str">
        <f t="shared" si="66"/>
        <v>MONTGUYON</v>
      </c>
      <c r="I468" s="5" t="str">
        <f t="shared" si="59"/>
        <v>225kV</v>
      </c>
      <c r="J468" s="5" t="str">
        <f t="shared" si="60"/>
        <v>1</v>
      </c>
      <c r="K468" s="6">
        <v>62460</v>
      </c>
      <c r="L468" s="7">
        <v>831</v>
      </c>
      <c r="M468" s="7">
        <v>921</v>
      </c>
      <c r="N468" s="7">
        <v>921</v>
      </c>
      <c r="O468" s="7">
        <v>975</v>
      </c>
      <c r="P468" s="7">
        <v>7.4820000000000002</v>
      </c>
      <c r="Q468" s="7">
        <v>26.459</v>
      </c>
      <c r="R468" s="7">
        <v>82.231999999999999</v>
      </c>
      <c r="S468" s="7">
        <v>523.50400000000002</v>
      </c>
    </row>
    <row r="469" spans="1:19">
      <c r="A469" s="9" t="s">
        <v>475</v>
      </c>
      <c r="B469" s="5" t="s">
        <v>475</v>
      </c>
      <c r="C469" s="5">
        <f t="shared" si="61"/>
        <v>21</v>
      </c>
      <c r="D469" s="5" t="str">
        <f t="shared" si="62"/>
        <v>LIT 225kV N0 1</v>
      </c>
      <c r="E469" s="5" t="str">
        <f t="shared" si="63"/>
        <v xml:space="preserve"> FLEAC</v>
      </c>
      <c r="F469" s="5" t="str">
        <f t="shared" si="64"/>
        <v>NIORT</v>
      </c>
      <c r="G469" s="5" t="str">
        <f t="shared" si="65"/>
        <v>FLEAC</v>
      </c>
      <c r="H469" s="5" t="str">
        <f t="shared" si="66"/>
        <v>NIORT</v>
      </c>
      <c r="I469" s="5" t="str">
        <f t="shared" si="59"/>
        <v>225kV</v>
      </c>
      <c r="J469" s="5" t="str">
        <f t="shared" si="60"/>
        <v>1</v>
      </c>
      <c r="K469" s="6">
        <v>86837</v>
      </c>
      <c r="L469" s="7">
        <v>524</v>
      </c>
      <c r="M469" s="7">
        <v>644</v>
      </c>
      <c r="N469" s="7">
        <v>644</v>
      </c>
      <c r="O469" s="7">
        <v>717</v>
      </c>
      <c r="P469" s="7">
        <v>10.395</v>
      </c>
      <c r="Q469" s="7">
        <v>37.201000000000001</v>
      </c>
      <c r="R469" s="7">
        <v>115.91500000000001</v>
      </c>
      <c r="S469" s="7">
        <v>737.93799999999999</v>
      </c>
    </row>
    <row r="470" spans="1:19">
      <c r="A470" s="9" t="s">
        <v>476</v>
      </c>
      <c r="B470" s="5" t="s">
        <v>476</v>
      </c>
      <c r="C470" s="5">
        <f t="shared" si="61"/>
        <v>21</v>
      </c>
      <c r="D470" s="5" t="str">
        <f t="shared" si="62"/>
        <v>LIT 225kV NO 1</v>
      </c>
      <c r="E470" s="5" t="str">
        <f t="shared" si="63"/>
        <v xml:space="preserve"> FLEAC</v>
      </c>
      <c r="F470" s="5" t="str">
        <f t="shared" si="64"/>
        <v>SANILHAC</v>
      </c>
      <c r="G470" s="5" t="str">
        <f t="shared" si="65"/>
        <v>FLEAC</v>
      </c>
      <c r="H470" s="5" t="str">
        <f t="shared" si="66"/>
        <v>SANILHAC</v>
      </c>
      <c r="I470" s="5" t="str">
        <f t="shared" si="59"/>
        <v>225kV</v>
      </c>
      <c r="J470" s="5" t="str">
        <f t="shared" si="60"/>
        <v>1</v>
      </c>
      <c r="K470" s="6">
        <v>90158</v>
      </c>
      <c r="L470" s="7">
        <v>642</v>
      </c>
      <c r="M470" s="7">
        <v>757</v>
      </c>
      <c r="N470" s="7">
        <v>757</v>
      </c>
      <c r="O470" s="7">
        <v>845</v>
      </c>
      <c r="P470" s="7">
        <v>8.0579999999999998</v>
      </c>
      <c r="Q470" s="7">
        <v>36.643999999999998</v>
      </c>
      <c r="R470" s="7">
        <v>126.259</v>
      </c>
      <c r="S470" s="7">
        <v>803.78700000000003</v>
      </c>
    </row>
    <row r="471" spans="1:19">
      <c r="A471" s="9" t="s">
        <v>477</v>
      </c>
      <c r="B471" s="5" t="s">
        <v>477</v>
      </c>
      <c r="C471" s="5">
        <f t="shared" si="61"/>
        <v>21</v>
      </c>
      <c r="D471" s="5" t="str">
        <f t="shared" si="62"/>
        <v>LIT 225kV NO 1</v>
      </c>
      <c r="E471" s="5" t="str">
        <f t="shared" si="63"/>
        <v xml:space="preserve"> FLERS</v>
      </c>
      <c r="F471" s="5" t="str">
        <f t="shared" si="64"/>
        <v>LAUNAY</v>
      </c>
      <c r="G471" s="5" t="str">
        <f t="shared" si="65"/>
        <v>FLERS</v>
      </c>
      <c r="H471" s="5" t="str">
        <f t="shared" si="66"/>
        <v>LAUNAY</v>
      </c>
      <c r="I471" s="5" t="str">
        <f t="shared" si="59"/>
        <v>225kV</v>
      </c>
      <c r="J471" s="5" t="str">
        <f t="shared" si="60"/>
        <v>1</v>
      </c>
      <c r="K471" s="6">
        <v>57880</v>
      </c>
      <c r="L471" s="7">
        <v>539</v>
      </c>
      <c r="M471" s="7">
        <v>675</v>
      </c>
      <c r="N471" s="7">
        <v>675</v>
      </c>
      <c r="O471" s="7">
        <v>781</v>
      </c>
      <c r="P471" s="7">
        <v>5.0179999999999998</v>
      </c>
      <c r="Q471" s="7">
        <v>22.63</v>
      </c>
      <c r="R471" s="7">
        <v>179.74700000000001</v>
      </c>
      <c r="S471" s="7">
        <v>1144.3050000000001</v>
      </c>
    </row>
    <row r="472" spans="1:19">
      <c r="A472" s="9" t="s">
        <v>478</v>
      </c>
      <c r="B472" s="5" t="s">
        <v>478</v>
      </c>
      <c r="C472" s="5">
        <f t="shared" si="61"/>
        <v>24</v>
      </c>
      <c r="D472" s="5" t="str">
        <f t="shared" si="62"/>
        <v>LIT 225kV NO 1</v>
      </c>
      <c r="E472" s="5" t="str">
        <f t="shared" si="63"/>
        <v xml:space="preserve"> FLEYRIAT</v>
      </c>
      <c r="F472" s="5" t="str">
        <f t="shared" si="64"/>
        <v>VOUGLANS</v>
      </c>
      <c r="G472" s="5" t="str">
        <f t="shared" si="65"/>
        <v>FLEYRIAT</v>
      </c>
      <c r="H472" s="5" t="str">
        <f t="shared" si="66"/>
        <v>VOUGLANS</v>
      </c>
      <c r="I472" s="5" t="str">
        <f t="shared" si="59"/>
        <v>225kV</v>
      </c>
      <c r="J472" s="5" t="str">
        <f t="shared" si="60"/>
        <v>1</v>
      </c>
      <c r="K472" s="6">
        <v>42068</v>
      </c>
      <c r="L472" s="7">
        <v>850</v>
      </c>
      <c r="M472" s="7">
        <v>959</v>
      </c>
      <c r="N472" s="7">
        <v>959</v>
      </c>
      <c r="O472" s="7">
        <v>1050</v>
      </c>
      <c r="P472" s="7">
        <v>2.82</v>
      </c>
      <c r="Q472" s="7">
        <v>17.02</v>
      </c>
      <c r="R472" s="7">
        <v>62</v>
      </c>
      <c r="S472" s="8" t="s">
        <v>14</v>
      </c>
    </row>
    <row r="473" spans="1:19">
      <c r="A473" s="9" t="s">
        <v>479</v>
      </c>
      <c r="B473" s="5" t="s">
        <v>479</v>
      </c>
      <c r="C473" s="5">
        <f t="shared" si="61"/>
        <v>23</v>
      </c>
      <c r="D473" s="5" t="str">
        <f t="shared" si="62"/>
        <v>LIT 225kV NO 1</v>
      </c>
      <c r="E473" s="5" t="str">
        <f t="shared" si="63"/>
        <v xml:space="preserve"> FLOIRAC</v>
      </c>
      <c r="F473" s="5" t="str">
        <f t="shared" si="64"/>
        <v>MARQUIS (LE)</v>
      </c>
      <c r="G473" s="5" t="str">
        <f t="shared" si="65"/>
        <v>FLOIRAC</v>
      </c>
      <c r="H473" s="5" t="str">
        <f t="shared" si="66"/>
        <v>MARQUIS (LE)</v>
      </c>
      <c r="I473" s="5" t="str">
        <f t="shared" si="59"/>
        <v>225kV</v>
      </c>
      <c r="J473" s="5" t="str">
        <f t="shared" si="60"/>
        <v>1</v>
      </c>
      <c r="K473" s="6">
        <v>24720</v>
      </c>
      <c r="L473" s="7">
        <v>929</v>
      </c>
      <c r="M473" s="7">
        <v>965</v>
      </c>
      <c r="N473" s="7">
        <v>1088</v>
      </c>
      <c r="O473" s="7">
        <v>1140</v>
      </c>
      <c r="P473" s="7">
        <v>1.506</v>
      </c>
      <c r="Q473" s="7">
        <v>9.859</v>
      </c>
      <c r="R473" s="7">
        <v>49.780999999999999</v>
      </c>
      <c r="S473" s="7">
        <v>316.91899999999998</v>
      </c>
    </row>
    <row r="474" spans="1:19">
      <c r="A474" s="9" t="s">
        <v>480</v>
      </c>
      <c r="B474" s="5" t="s">
        <v>480</v>
      </c>
      <c r="C474" s="5">
        <f t="shared" si="61"/>
        <v>23</v>
      </c>
      <c r="D474" s="5" t="str">
        <f t="shared" si="62"/>
        <v>LIT 225kV NO 1</v>
      </c>
      <c r="E474" s="5" t="str">
        <f t="shared" si="63"/>
        <v xml:space="preserve"> FLOIRAC</v>
      </c>
      <c r="F474" s="5" t="str">
        <f t="shared" si="64"/>
        <v>PESSAC</v>
      </c>
      <c r="G474" s="5" t="str">
        <f t="shared" si="65"/>
        <v>FLOIRAC</v>
      </c>
      <c r="H474" s="5" t="str">
        <f t="shared" si="66"/>
        <v>PESSAC</v>
      </c>
      <c r="I474" s="5" t="str">
        <f t="shared" si="59"/>
        <v>225kV</v>
      </c>
      <c r="J474" s="5" t="str">
        <f t="shared" si="60"/>
        <v>1</v>
      </c>
      <c r="K474" s="6">
        <v>22465</v>
      </c>
      <c r="L474" s="7">
        <v>932</v>
      </c>
      <c r="M474" s="7">
        <v>1049</v>
      </c>
      <c r="N474" s="7">
        <v>1049</v>
      </c>
      <c r="O474" s="7">
        <v>1126</v>
      </c>
      <c r="P474" s="7">
        <v>1.347</v>
      </c>
      <c r="Q474" s="7">
        <v>9.0180000000000007</v>
      </c>
      <c r="R474" s="7">
        <v>32.354999999999997</v>
      </c>
      <c r="S474" s="7">
        <v>205.977</v>
      </c>
    </row>
    <row r="475" spans="1:19">
      <c r="A475" s="9" t="s">
        <v>481</v>
      </c>
      <c r="B475" s="5" t="s">
        <v>481</v>
      </c>
      <c r="C475" s="5">
        <f t="shared" si="61"/>
        <v>26</v>
      </c>
      <c r="D475" s="5" t="str">
        <f t="shared" si="62"/>
        <v>LIT 225kV NO 1</v>
      </c>
      <c r="E475" s="5" t="str">
        <f t="shared" si="63"/>
        <v xml:space="preserve"> FLORENSAC </v>
      </c>
      <c r="F475" s="5" t="str">
        <f t="shared" si="64"/>
        <v xml:space="preserve"> ST VINCENT</v>
      </c>
      <c r="G475" s="5" t="str">
        <f t="shared" si="65"/>
        <v xml:space="preserve">FLORENSAC </v>
      </c>
      <c r="H475" s="5" t="str">
        <f t="shared" si="66"/>
        <v>ST VINCENT</v>
      </c>
      <c r="I475" s="5" t="str">
        <f t="shared" si="59"/>
        <v>225kV</v>
      </c>
      <c r="J475" s="5" t="str">
        <f t="shared" si="60"/>
        <v>1</v>
      </c>
      <c r="K475" s="6">
        <v>25831</v>
      </c>
      <c r="L475" s="7">
        <v>1161</v>
      </c>
      <c r="M475" s="7">
        <v>1241</v>
      </c>
      <c r="N475" s="7">
        <v>1241</v>
      </c>
      <c r="O475" s="7">
        <v>1306</v>
      </c>
      <c r="P475" s="7">
        <v>1.7050000000000001</v>
      </c>
      <c r="Q475" s="7">
        <v>10.144</v>
      </c>
      <c r="R475" s="7">
        <v>37.662999999999997</v>
      </c>
      <c r="S475" s="7">
        <v>239.77099999999999</v>
      </c>
    </row>
    <row r="476" spans="1:19">
      <c r="A476" s="9" t="s">
        <v>482</v>
      </c>
      <c r="B476" s="5" t="s">
        <v>482</v>
      </c>
      <c r="C476" s="5">
        <f t="shared" si="61"/>
        <v>25</v>
      </c>
      <c r="D476" s="5" t="str">
        <f t="shared" si="62"/>
        <v>LIT 225kV NO 1</v>
      </c>
      <c r="E476" s="5" t="str">
        <f t="shared" si="63"/>
        <v xml:space="preserve"> FONT (LA)</v>
      </c>
      <c r="F476" s="5" t="str">
        <f t="shared" si="64"/>
        <v>RIORGES</v>
      </c>
      <c r="G476" s="5" t="str">
        <f t="shared" si="65"/>
        <v>FONT (LA)</v>
      </c>
      <c r="H476" s="5" t="str">
        <f t="shared" si="66"/>
        <v>RIORGES</v>
      </c>
      <c r="I476" s="5" t="str">
        <f t="shared" si="59"/>
        <v>225kV</v>
      </c>
      <c r="J476" s="5" t="str">
        <f t="shared" si="60"/>
        <v>1</v>
      </c>
      <c r="K476" s="6">
        <v>50746</v>
      </c>
      <c r="L476" s="7">
        <v>358</v>
      </c>
      <c r="M476" s="7">
        <v>692</v>
      </c>
      <c r="N476" s="7">
        <v>692</v>
      </c>
      <c r="O476" s="7">
        <v>883</v>
      </c>
      <c r="P476" s="7">
        <v>3.0150000000000001</v>
      </c>
      <c r="Q476" s="7">
        <v>20.202999999999999</v>
      </c>
      <c r="R476" s="7">
        <v>73.372</v>
      </c>
      <c r="S476" s="7">
        <v>467.10199999999998</v>
      </c>
    </row>
    <row r="477" spans="1:19">
      <c r="A477" s="9" t="s">
        <v>483</v>
      </c>
      <c r="B477" s="5" t="s">
        <v>483</v>
      </c>
      <c r="C477" s="5">
        <f t="shared" si="61"/>
        <v>25</v>
      </c>
      <c r="D477" s="5" t="str">
        <f t="shared" si="62"/>
        <v>LIT 225kV NO 1</v>
      </c>
      <c r="E477" s="5" t="str">
        <f t="shared" si="63"/>
        <v xml:space="preserve"> FOUSCAIS </v>
      </c>
      <c r="F477" s="5" t="str">
        <f t="shared" si="64"/>
        <v xml:space="preserve"> TAMAREAU</v>
      </c>
      <c r="G477" s="5" t="str">
        <f t="shared" si="65"/>
        <v xml:space="preserve">FOUSCAIS </v>
      </c>
      <c r="H477" s="5" t="str">
        <f t="shared" si="66"/>
        <v>TAMAREAU</v>
      </c>
      <c r="I477" s="5" t="str">
        <f t="shared" si="59"/>
        <v>225kV</v>
      </c>
      <c r="J477" s="5" t="str">
        <f t="shared" si="60"/>
        <v>1</v>
      </c>
      <c r="K477" s="6">
        <v>24931</v>
      </c>
      <c r="L477" s="7">
        <v>1233</v>
      </c>
      <c r="M477" s="7">
        <v>1320</v>
      </c>
      <c r="N477" s="7">
        <v>1320</v>
      </c>
      <c r="O477" s="7">
        <v>1389</v>
      </c>
      <c r="P477" s="7">
        <v>1.4950000000000001</v>
      </c>
      <c r="Q477" s="7">
        <v>10.016999999999999</v>
      </c>
      <c r="R477" s="7">
        <v>35.871000000000002</v>
      </c>
      <c r="S477" s="7">
        <v>228.364</v>
      </c>
    </row>
    <row r="478" spans="1:19">
      <c r="A478" s="9" t="s">
        <v>484</v>
      </c>
      <c r="B478" s="5" t="s">
        <v>484</v>
      </c>
      <c r="C478" s="5">
        <f t="shared" si="61"/>
        <v>25</v>
      </c>
      <c r="D478" s="5" t="str">
        <f t="shared" si="62"/>
        <v>LIT 225kV NO 2</v>
      </c>
      <c r="E478" s="5" t="str">
        <f t="shared" si="63"/>
        <v xml:space="preserve"> FOUSCAIS </v>
      </c>
      <c r="F478" s="5" t="str">
        <f t="shared" si="64"/>
        <v xml:space="preserve"> TAMAREAU</v>
      </c>
      <c r="G478" s="5" t="str">
        <f t="shared" si="65"/>
        <v xml:space="preserve">FOUSCAIS </v>
      </c>
      <c r="H478" s="5" t="str">
        <f t="shared" si="66"/>
        <v>TAMAREAU</v>
      </c>
      <c r="I478" s="5" t="str">
        <f t="shared" si="59"/>
        <v>225kV</v>
      </c>
      <c r="J478" s="5" t="str">
        <f t="shared" si="60"/>
        <v>2</v>
      </c>
      <c r="K478" s="6">
        <v>24908</v>
      </c>
      <c r="L478" s="7">
        <v>1233</v>
      </c>
      <c r="M478" s="7">
        <v>1320</v>
      </c>
      <c r="N478" s="7">
        <v>1320</v>
      </c>
      <c r="O478" s="7">
        <v>1389</v>
      </c>
      <c r="P478" s="7">
        <v>1.4950000000000001</v>
      </c>
      <c r="Q478" s="7">
        <v>9.9849999999999994</v>
      </c>
      <c r="R478" s="7">
        <v>35.906999999999996</v>
      </c>
      <c r="S478" s="7">
        <v>228.59100000000001</v>
      </c>
    </row>
    <row r="479" spans="1:19">
      <c r="A479" s="9" t="s">
        <v>485</v>
      </c>
      <c r="B479" s="5" t="s">
        <v>485</v>
      </c>
      <c r="C479" s="5">
        <f t="shared" si="61"/>
        <v>23</v>
      </c>
      <c r="D479" s="5" t="str">
        <f t="shared" si="62"/>
        <v>LIT 400kV N0 1</v>
      </c>
      <c r="E479" s="5" t="str">
        <f t="shared" si="63"/>
        <v xml:space="preserve"> FRASNE </v>
      </c>
      <c r="F479" s="5" t="str">
        <f t="shared" si="64"/>
        <v xml:space="preserve"> GENISSIAT-POSTE</v>
      </c>
      <c r="G479" s="5" t="str">
        <f t="shared" si="65"/>
        <v xml:space="preserve">FRASNE </v>
      </c>
      <c r="H479" s="5" t="str">
        <f t="shared" si="66"/>
        <v>GENISSIAT-POSTE</v>
      </c>
      <c r="I479" s="5" t="str">
        <f t="shared" si="59"/>
        <v>400kV</v>
      </c>
      <c r="J479" s="5" t="str">
        <f t="shared" si="60"/>
        <v>1</v>
      </c>
      <c r="K479" s="6">
        <v>99394</v>
      </c>
      <c r="L479" s="7">
        <v>1600</v>
      </c>
      <c r="M479" s="7">
        <v>1772</v>
      </c>
      <c r="N479" s="7">
        <v>1772</v>
      </c>
      <c r="O479" s="7">
        <v>1904</v>
      </c>
      <c r="P479" s="7">
        <v>3.012</v>
      </c>
      <c r="Q479" s="7">
        <v>36.863</v>
      </c>
      <c r="R479" s="7">
        <v>157.27199999999999</v>
      </c>
      <c r="S479" s="7">
        <v>1001.225</v>
      </c>
    </row>
    <row r="480" spans="1:19">
      <c r="A480" s="9" t="s">
        <v>486</v>
      </c>
      <c r="B480" s="5" t="s">
        <v>486</v>
      </c>
      <c r="C480" s="5">
        <f t="shared" si="61"/>
        <v>23</v>
      </c>
      <c r="D480" s="5" t="str">
        <f t="shared" si="62"/>
        <v>LIT 400kV N0 1</v>
      </c>
      <c r="E480" s="5" t="str">
        <f t="shared" si="63"/>
        <v xml:space="preserve"> FRASNE </v>
      </c>
      <c r="F480" s="5" t="str">
        <f t="shared" si="64"/>
        <v xml:space="preserve"> MAMBELIN</v>
      </c>
      <c r="G480" s="5" t="str">
        <f t="shared" si="65"/>
        <v xml:space="preserve">FRASNE </v>
      </c>
      <c r="H480" s="5" t="str">
        <f t="shared" si="66"/>
        <v>MAMBELIN</v>
      </c>
      <c r="I480" s="5" t="str">
        <f t="shared" si="59"/>
        <v>400kV</v>
      </c>
      <c r="J480" s="5" t="str">
        <f t="shared" si="60"/>
        <v>1</v>
      </c>
      <c r="K480" s="6">
        <v>71747</v>
      </c>
      <c r="L480" s="7">
        <v>2070</v>
      </c>
      <c r="M480" s="7">
        <v>2282</v>
      </c>
      <c r="N480" s="7">
        <v>2282</v>
      </c>
      <c r="O480" s="7">
        <v>2400</v>
      </c>
      <c r="P480" s="7">
        <v>2.0680000000000001</v>
      </c>
      <c r="Q480" s="7">
        <v>22.620999999999999</v>
      </c>
      <c r="R480" s="7">
        <v>130.16</v>
      </c>
      <c r="S480" s="7">
        <v>828.62199999999996</v>
      </c>
    </row>
    <row r="481" spans="1:19">
      <c r="A481" s="9" t="s">
        <v>487</v>
      </c>
      <c r="B481" s="5" t="s">
        <v>487</v>
      </c>
      <c r="C481" s="5">
        <f t="shared" si="61"/>
        <v>22</v>
      </c>
      <c r="D481" s="5" t="str">
        <f t="shared" si="62"/>
        <v>LIT 225kV NO 1</v>
      </c>
      <c r="E481" s="5" t="str">
        <f t="shared" si="63"/>
        <v xml:space="preserve"> FREJUS</v>
      </c>
      <c r="F481" s="5" t="str">
        <f t="shared" si="64"/>
        <v>TRANS</v>
      </c>
      <c r="G481" s="5" t="str">
        <f t="shared" si="65"/>
        <v>FREJUS</v>
      </c>
      <c r="H481" s="5" t="str">
        <f t="shared" si="66"/>
        <v>TRANS</v>
      </c>
      <c r="I481" s="5" t="str">
        <f t="shared" si="59"/>
        <v>225kV</v>
      </c>
      <c r="J481" s="5" t="str">
        <f t="shared" si="60"/>
        <v>1</v>
      </c>
      <c r="K481" s="6">
        <v>22800</v>
      </c>
      <c r="L481" s="7">
        <v>1062</v>
      </c>
      <c r="M481" s="7">
        <v>1066</v>
      </c>
      <c r="N481" s="7">
        <v>1160</v>
      </c>
      <c r="O481" s="7">
        <v>1238</v>
      </c>
      <c r="P481" s="7">
        <v>1.383</v>
      </c>
      <c r="Q481" s="7">
        <v>9.2230000000000008</v>
      </c>
      <c r="R481" s="7">
        <v>47.398000000000003</v>
      </c>
      <c r="S481" s="7">
        <v>301.74700000000001</v>
      </c>
    </row>
    <row r="482" spans="1:19">
      <c r="A482" s="9" t="s">
        <v>488</v>
      </c>
      <c r="B482" s="5" t="s">
        <v>488</v>
      </c>
      <c r="C482" s="5">
        <f t="shared" si="61"/>
        <v>22</v>
      </c>
      <c r="D482" s="5" t="str">
        <f t="shared" si="62"/>
        <v>LIT 225kV NO 2</v>
      </c>
      <c r="E482" s="5" t="str">
        <f t="shared" si="63"/>
        <v xml:space="preserve"> FREJUS</v>
      </c>
      <c r="F482" s="5" t="str">
        <f t="shared" si="64"/>
        <v>TRANS</v>
      </c>
      <c r="G482" s="5" t="str">
        <f t="shared" si="65"/>
        <v>FREJUS</v>
      </c>
      <c r="H482" s="5" t="str">
        <f t="shared" si="66"/>
        <v>TRANS</v>
      </c>
      <c r="I482" s="5" t="str">
        <f t="shared" si="59"/>
        <v>225kV</v>
      </c>
      <c r="J482" s="5" t="str">
        <f t="shared" si="60"/>
        <v>2</v>
      </c>
      <c r="K482" s="6">
        <v>22800</v>
      </c>
      <c r="L482" s="7">
        <v>1062</v>
      </c>
      <c r="M482" s="7">
        <v>1066</v>
      </c>
      <c r="N482" s="7">
        <v>1160</v>
      </c>
      <c r="O482" s="7">
        <v>1238</v>
      </c>
      <c r="P482" s="7">
        <v>1.397</v>
      </c>
      <c r="Q482" s="7">
        <v>9.218</v>
      </c>
      <c r="R482" s="7">
        <v>47.938000000000002</v>
      </c>
      <c r="S482" s="7">
        <v>305.18400000000003</v>
      </c>
    </row>
    <row r="483" spans="1:19">
      <c r="A483" s="9" t="s">
        <v>489</v>
      </c>
      <c r="B483" s="5" t="s">
        <v>1792</v>
      </c>
      <c r="C483" s="5">
        <f t="shared" si="61"/>
        <v>27</v>
      </c>
      <c r="D483" s="5" t="str">
        <f t="shared" si="62"/>
        <v>LIT 225kV NO 1</v>
      </c>
      <c r="E483" s="5" t="str">
        <f t="shared" si="63"/>
        <v xml:space="preserve"> GIVORS_BANS</v>
      </c>
      <c r="F483" s="5" t="str">
        <f t="shared" si="64"/>
        <v>GIVORS</v>
      </c>
      <c r="G483" s="5" t="str">
        <f t="shared" si="65"/>
        <v>GIVORS_BANS</v>
      </c>
      <c r="H483" s="5" t="str">
        <f t="shared" si="66"/>
        <v>GIVORS</v>
      </c>
      <c r="I483" s="5" t="str">
        <f t="shared" si="59"/>
        <v>225kV</v>
      </c>
      <c r="J483" s="5" t="str">
        <f t="shared" si="60"/>
        <v>1</v>
      </c>
      <c r="K483" s="6">
        <v>558</v>
      </c>
      <c r="L483" s="7">
        <v>900</v>
      </c>
      <c r="M483" s="7">
        <v>1015</v>
      </c>
      <c r="N483" s="7">
        <v>1015</v>
      </c>
      <c r="O483" s="7">
        <v>1112</v>
      </c>
      <c r="P483" s="7">
        <v>0.02</v>
      </c>
      <c r="Q483" s="7">
        <v>0.19</v>
      </c>
      <c r="R483" s="7">
        <v>0</v>
      </c>
      <c r="S483" s="8" t="s">
        <v>14</v>
      </c>
    </row>
    <row r="484" spans="1:19">
      <c r="A484" s="9" t="s">
        <v>490</v>
      </c>
      <c r="B484" s="5" t="s">
        <v>1793</v>
      </c>
      <c r="C484" s="5">
        <f t="shared" si="61"/>
        <v>27</v>
      </c>
      <c r="D484" s="5" t="str">
        <f t="shared" si="62"/>
        <v>LIT 225kV NO 2</v>
      </c>
      <c r="E484" s="5" t="str">
        <f t="shared" si="63"/>
        <v xml:space="preserve"> GIVORS_BANS</v>
      </c>
      <c r="F484" s="5" t="str">
        <f t="shared" si="64"/>
        <v>GIVORS</v>
      </c>
      <c r="G484" s="5" t="str">
        <f t="shared" si="65"/>
        <v>GIVORS_BANS</v>
      </c>
      <c r="H484" s="5" t="str">
        <f t="shared" si="66"/>
        <v>GIVORS</v>
      </c>
      <c r="I484" s="5" t="str">
        <f t="shared" si="59"/>
        <v>225kV</v>
      </c>
      <c r="J484" s="5" t="str">
        <f t="shared" si="60"/>
        <v>2</v>
      </c>
      <c r="K484" s="6">
        <v>500</v>
      </c>
      <c r="L484" s="7">
        <v>468</v>
      </c>
      <c r="M484" s="7">
        <v>722</v>
      </c>
      <c r="N484" s="7">
        <v>722</v>
      </c>
      <c r="O484" s="7">
        <v>899</v>
      </c>
      <c r="P484" s="7">
        <v>0.03</v>
      </c>
      <c r="Q484" s="7">
        <v>0.2</v>
      </c>
      <c r="R484" s="7">
        <v>0</v>
      </c>
      <c r="S484" s="8" t="s">
        <v>14</v>
      </c>
    </row>
    <row r="485" spans="1:19">
      <c r="A485" s="9" t="s">
        <v>491</v>
      </c>
      <c r="B485" s="5" t="s">
        <v>1794</v>
      </c>
      <c r="C485" s="5">
        <f t="shared" si="61"/>
        <v>27</v>
      </c>
      <c r="D485" s="5" t="str">
        <f t="shared" si="62"/>
        <v>LIT 225kV NO 3</v>
      </c>
      <c r="E485" s="5" t="str">
        <f t="shared" si="63"/>
        <v xml:space="preserve"> GIVORS_BANS</v>
      </c>
      <c r="F485" s="5" t="str">
        <f t="shared" si="64"/>
        <v>GIVORS</v>
      </c>
      <c r="G485" s="5" t="str">
        <f t="shared" si="65"/>
        <v>GIVORS_BANS</v>
      </c>
      <c r="H485" s="5" t="str">
        <f t="shared" si="66"/>
        <v>GIVORS</v>
      </c>
      <c r="I485" s="5" t="str">
        <f t="shared" si="59"/>
        <v>225kV</v>
      </c>
      <c r="J485" s="5" t="str">
        <f t="shared" si="60"/>
        <v>3</v>
      </c>
      <c r="K485" s="6">
        <v>465</v>
      </c>
      <c r="L485" s="7">
        <v>468</v>
      </c>
      <c r="M485" s="7">
        <v>722</v>
      </c>
      <c r="N485" s="7">
        <v>722</v>
      </c>
      <c r="O485" s="7">
        <v>899</v>
      </c>
      <c r="P485" s="7">
        <v>0.03</v>
      </c>
      <c r="Q485" s="7">
        <v>0.23</v>
      </c>
      <c r="R485" s="7">
        <v>1</v>
      </c>
      <c r="S485" s="8" t="s">
        <v>14</v>
      </c>
    </row>
    <row r="486" spans="1:19">
      <c r="A486" s="9" t="s">
        <v>492</v>
      </c>
      <c r="B486" s="5" t="s">
        <v>1795</v>
      </c>
      <c r="C486" s="5">
        <f t="shared" si="61"/>
        <v>28</v>
      </c>
      <c r="D486" s="5" t="str">
        <f t="shared" si="62"/>
        <v>LIT 225kV NO 1</v>
      </c>
      <c r="E486" s="5" t="str">
        <f t="shared" si="63"/>
        <v xml:space="preserve"> GROS_CAILLOU</v>
      </c>
      <c r="F486" s="5" t="str">
        <f t="shared" si="64"/>
        <v>MASTAING</v>
      </c>
      <c r="G486" s="5" t="str">
        <f t="shared" si="65"/>
        <v>GROS_CAILLOU</v>
      </c>
      <c r="H486" s="5" t="str">
        <f t="shared" si="66"/>
        <v>MASTAING</v>
      </c>
      <c r="I486" s="5" t="str">
        <f t="shared" si="59"/>
        <v>225kV</v>
      </c>
      <c r="J486" s="5" t="str">
        <f t="shared" si="60"/>
        <v>1</v>
      </c>
      <c r="K486" s="6">
        <v>4208</v>
      </c>
      <c r="L486" s="7">
        <v>1273</v>
      </c>
      <c r="M486" s="7">
        <v>1346</v>
      </c>
      <c r="N486" s="7">
        <v>1346</v>
      </c>
      <c r="O486" s="7">
        <v>1453</v>
      </c>
      <c r="P486" s="7">
        <v>0.253</v>
      </c>
      <c r="Q486" s="7">
        <v>1.6759999999999999</v>
      </c>
      <c r="R486" s="7">
        <v>6.1</v>
      </c>
      <c r="S486" s="7">
        <v>38.835000000000001</v>
      </c>
    </row>
    <row r="487" spans="1:19">
      <c r="A487" s="9" t="s">
        <v>493</v>
      </c>
      <c r="B487" s="5" t="s">
        <v>1796</v>
      </c>
      <c r="C487" s="5">
        <f t="shared" si="61"/>
        <v>28</v>
      </c>
      <c r="D487" s="5" t="str">
        <f t="shared" si="62"/>
        <v>LIT 225kV NO 2</v>
      </c>
      <c r="E487" s="5" t="str">
        <f t="shared" si="63"/>
        <v xml:space="preserve"> GROS_CAILLOU</v>
      </c>
      <c r="F487" s="5" t="str">
        <f t="shared" si="64"/>
        <v>MASTAING</v>
      </c>
      <c r="G487" s="5" t="str">
        <f t="shared" si="65"/>
        <v>GROS_CAILLOU</v>
      </c>
      <c r="H487" s="5" t="str">
        <f t="shared" si="66"/>
        <v>MASTAING</v>
      </c>
      <c r="I487" s="5" t="str">
        <f t="shared" si="59"/>
        <v>225kV</v>
      </c>
      <c r="J487" s="5" t="str">
        <f t="shared" si="60"/>
        <v>2</v>
      </c>
      <c r="K487" s="6">
        <v>4318</v>
      </c>
      <c r="L487" s="7">
        <v>1273</v>
      </c>
      <c r="M487" s="7">
        <v>1346</v>
      </c>
      <c r="N487" s="7">
        <v>1346</v>
      </c>
      <c r="O487" s="7">
        <v>1453</v>
      </c>
      <c r="P487" s="7">
        <v>0.25900000000000001</v>
      </c>
      <c r="Q487" s="7">
        <v>1.72</v>
      </c>
      <c r="R487" s="7">
        <v>6.2569999999999997</v>
      </c>
      <c r="S487" s="7">
        <v>39.832999999999998</v>
      </c>
    </row>
    <row r="488" spans="1:19">
      <c r="A488" s="9" t="s">
        <v>494</v>
      </c>
      <c r="B488" s="5" t="s">
        <v>1797</v>
      </c>
      <c r="C488" s="5">
        <f t="shared" si="61"/>
        <v>28</v>
      </c>
      <c r="D488" s="5" t="str">
        <f t="shared" si="62"/>
        <v>LIT 225kV NO 3</v>
      </c>
      <c r="E488" s="5" t="str">
        <f t="shared" si="63"/>
        <v xml:space="preserve"> GROS_CAILLOU</v>
      </c>
      <c r="F488" s="5" t="str">
        <f t="shared" si="64"/>
        <v>MASTAING</v>
      </c>
      <c r="G488" s="5" t="str">
        <f t="shared" si="65"/>
        <v>GROS_CAILLOU</v>
      </c>
      <c r="H488" s="5" t="str">
        <f t="shared" si="66"/>
        <v>MASTAING</v>
      </c>
      <c r="I488" s="5" t="str">
        <f t="shared" si="59"/>
        <v>225kV</v>
      </c>
      <c r="J488" s="5" t="str">
        <f t="shared" si="60"/>
        <v>3</v>
      </c>
      <c r="K488" s="6">
        <v>6105</v>
      </c>
      <c r="L488" s="7">
        <v>975</v>
      </c>
      <c r="M488" s="7">
        <v>1030</v>
      </c>
      <c r="N488" s="7">
        <v>1030</v>
      </c>
      <c r="O488" s="7">
        <v>1110</v>
      </c>
      <c r="P488" s="7">
        <v>0.497</v>
      </c>
      <c r="Q488" s="7">
        <v>2.4780000000000002</v>
      </c>
      <c r="R488" s="7">
        <v>8.7509999999999994</v>
      </c>
      <c r="S488" s="7">
        <v>55.710999999999999</v>
      </c>
    </row>
    <row r="489" spans="1:19">
      <c r="A489" s="9" t="s">
        <v>1800</v>
      </c>
      <c r="B489" s="5" t="s">
        <v>1800</v>
      </c>
      <c r="C489" s="5">
        <f t="shared" si="61"/>
        <v>30</v>
      </c>
      <c r="D489" s="5" t="str">
        <f t="shared" si="62"/>
        <v>LIT 225kV NO 1</v>
      </c>
      <c r="E489" s="5" t="str">
        <f t="shared" si="63"/>
        <v xml:space="preserve"> GRAND_COURONNE</v>
      </c>
      <c r="F489" s="5" t="str">
        <f t="shared" si="64"/>
        <v>ROUGEMONTIER</v>
      </c>
      <c r="G489" s="5" t="str">
        <f t="shared" si="65"/>
        <v>GRAND_COURONNE</v>
      </c>
      <c r="H489" s="5" t="str">
        <f t="shared" si="66"/>
        <v>ROUGEMONTIER</v>
      </c>
      <c r="I489" s="5" t="str">
        <f t="shared" si="59"/>
        <v>225kV</v>
      </c>
      <c r="J489" s="5" t="str">
        <f t="shared" si="60"/>
        <v>1</v>
      </c>
      <c r="K489" s="6">
        <v>23798</v>
      </c>
      <c r="L489" s="7">
        <v>1308</v>
      </c>
      <c r="M489" s="7">
        <v>1408</v>
      </c>
      <c r="N489" s="7">
        <v>1408</v>
      </c>
      <c r="O489" s="7">
        <v>1478</v>
      </c>
      <c r="P489" s="7">
        <v>1.423</v>
      </c>
      <c r="Q489" s="7">
        <v>9.5289999999999999</v>
      </c>
      <c r="R489" s="7">
        <v>34.164999999999999</v>
      </c>
      <c r="S489" s="7">
        <v>217.49799999999999</v>
      </c>
    </row>
    <row r="490" spans="1:19">
      <c r="A490" s="9" t="s">
        <v>1801</v>
      </c>
      <c r="B490" s="5" t="s">
        <v>1801</v>
      </c>
      <c r="C490" s="5">
        <f t="shared" si="61"/>
        <v>30</v>
      </c>
      <c r="D490" s="5" t="str">
        <f t="shared" si="62"/>
        <v>LIT 225kV N0 1</v>
      </c>
      <c r="E490" s="5" t="str">
        <f t="shared" si="63"/>
        <v xml:space="preserve"> GRAND_COURONNE</v>
      </c>
      <c r="F490" s="5" t="str">
        <f t="shared" si="64"/>
        <v>ST ETIENNE DU ROUVRAY</v>
      </c>
      <c r="G490" s="5" t="str">
        <f t="shared" si="65"/>
        <v>GRAND_COURONNE</v>
      </c>
      <c r="H490" s="5" t="str">
        <f t="shared" si="66"/>
        <v>ST ETIENNE DU ROUVRAY</v>
      </c>
      <c r="I490" s="5" t="str">
        <f t="shared" si="59"/>
        <v>225kV</v>
      </c>
      <c r="J490" s="5" t="str">
        <f t="shared" si="60"/>
        <v>1</v>
      </c>
      <c r="K490" s="6">
        <v>9071</v>
      </c>
      <c r="L490" s="7">
        <v>1300</v>
      </c>
      <c r="M490" s="7">
        <v>1350</v>
      </c>
      <c r="N490" s="7">
        <v>1350</v>
      </c>
      <c r="O490" s="7">
        <v>1400</v>
      </c>
      <c r="P490" s="7">
        <v>0.54400000000000004</v>
      </c>
      <c r="Q490" s="7">
        <v>3.6459999999999999</v>
      </c>
      <c r="R490" s="7">
        <v>13.061999999999999</v>
      </c>
      <c r="S490" s="7">
        <v>83.153000000000006</v>
      </c>
    </row>
    <row r="491" spans="1:19">
      <c r="A491" s="9" t="s">
        <v>1802</v>
      </c>
      <c r="B491" s="5" t="s">
        <v>1802</v>
      </c>
      <c r="C491" s="5">
        <f t="shared" si="61"/>
        <v>30</v>
      </c>
      <c r="D491" s="5" t="str">
        <f t="shared" si="62"/>
        <v>LIT 225kV NO 1</v>
      </c>
      <c r="E491" s="5" t="str">
        <f t="shared" si="63"/>
        <v xml:space="preserve"> GRAND_COURONNE</v>
      </c>
      <c r="F491" s="5" t="str">
        <f t="shared" si="64"/>
        <v>VAUPALIERE (LA)</v>
      </c>
      <c r="G491" s="5" t="str">
        <f t="shared" si="65"/>
        <v>GRAND_COURONNE</v>
      </c>
      <c r="H491" s="5" t="str">
        <f t="shared" si="66"/>
        <v>VAUPALIERE (LA)</v>
      </c>
      <c r="I491" s="5" t="str">
        <f t="shared" si="59"/>
        <v>225kV</v>
      </c>
      <c r="J491" s="5" t="str">
        <f t="shared" si="60"/>
        <v>1</v>
      </c>
      <c r="K491" s="6">
        <v>25989</v>
      </c>
      <c r="L491" s="7">
        <v>1308</v>
      </c>
      <c r="M491" s="7">
        <v>1408</v>
      </c>
      <c r="N491" s="7">
        <v>1408</v>
      </c>
      <c r="O491" s="7">
        <v>1478</v>
      </c>
      <c r="P491" s="7">
        <v>1.5589999999999999</v>
      </c>
      <c r="Q491" s="7">
        <v>10.443</v>
      </c>
      <c r="R491" s="7">
        <v>37.189</v>
      </c>
      <c r="S491" s="7">
        <v>236.75299999999999</v>
      </c>
    </row>
    <row r="492" spans="1:19">
      <c r="A492" s="9" t="s">
        <v>1803</v>
      </c>
      <c r="B492" s="5" t="s">
        <v>1803</v>
      </c>
      <c r="C492" s="5">
        <f t="shared" si="61"/>
        <v>30</v>
      </c>
      <c r="D492" s="5" t="str">
        <f t="shared" si="62"/>
        <v>LIT 225kV NO 2</v>
      </c>
      <c r="E492" s="5" t="str">
        <f t="shared" si="63"/>
        <v xml:space="preserve"> GRAND_COURONNE</v>
      </c>
      <c r="F492" s="5" t="str">
        <f t="shared" si="64"/>
        <v>ROUGEMONTIER</v>
      </c>
      <c r="G492" s="5" t="str">
        <f t="shared" si="65"/>
        <v>GRAND_COURONNE</v>
      </c>
      <c r="H492" s="5" t="str">
        <f t="shared" si="66"/>
        <v>ROUGEMONTIER</v>
      </c>
      <c r="I492" s="5" t="str">
        <f t="shared" si="59"/>
        <v>225kV</v>
      </c>
      <c r="J492" s="5" t="str">
        <f t="shared" si="60"/>
        <v>2</v>
      </c>
      <c r="K492" s="6">
        <v>23822</v>
      </c>
      <c r="L492" s="7">
        <v>1308</v>
      </c>
      <c r="M492" s="7">
        <v>1408</v>
      </c>
      <c r="N492" s="7">
        <v>1408</v>
      </c>
      <c r="O492" s="7">
        <v>1478</v>
      </c>
      <c r="P492" s="7">
        <v>1.43</v>
      </c>
      <c r="Q492" s="7">
        <v>9.58</v>
      </c>
      <c r="R492" s="7">
        <v>34.350999999999999</v>
      </c>
      <c r="S492" s="7">
        <v>218.68799999999999</v>
      </c>
    </row>
    <row r="493" spans="1:19">
      <c r="A493" s="9" t="s">
        <v>1804</v>
      </c>
      <c r="B493" s="5" t="s">
        <v>1804</v>
      </c>
      <c r="C493" s="5">
        <f t="shared" si="61"/>
        <v>30</v>
      </c>
      <c r="D493" s="5" t="str">
        <f t="shared" si="62"/>
        <v>LIT 225kV N0 2</v>
      </c>
      <c r="E493" s="5" t="str">
        <f t="shared" si="63"/>
        <v xml:space="preserve"> GRAND_COURONNE</v>
      </c>
      <c r="F493" s="5" t="str">
        <f t="shared" si="64"/>
        <v>ST ETIENNE DU ROUVRAY</v>
      </c>
      <c r="G493" s="5" t="str">
        <f t="shared" si="65"/>
        <v>GRAND_COURONNE</v>
      </c>
      <c r="H493" s="5" t="str">
        <f t="shared" si="66"/>
        <v>ST ETIENNE DU ROUVRAY</v>
      </c>
      <c r="I493" s="5" t="str">
        <f t="shared" si="59"/>
        <v>225kV</v>
      </c>
      <c r="J493" s="5" t="str">
        <f t="shared" si="60"/>
        <v>2</v>
      </c>
      <c r="K493" s="6">
        <v>9071</v>
      </c>
      <c r="L493" s="7">
        <v>1308</v>
      </c>
      <c r="M493" s="7">
        <v>1408</v>
      </c>
      <c r="N493" s="7">
        <v>1408</v>
      </c>
      <c r="O493" s="7">
        <v>1478</v>
      </c>
      <c r="P493" s="7">
        <v>0.54400000000000004</v>
      </c>
      <c r="Q493" s="7">
        <v>3.6459999999999999</v>
      </c>
      <c r="R493" s="7">
        <v>13.061999999999999</v>
      </c>
      <c r="S493" s="7">
        <v>83.153000000000006</v>
      </c>
    </row>
    <row r="494" spans="1:19">
      <c r="A494" s="9" t="s">
        <v>1805</v>
      </c>
      <c r="B494" s="5" t="s">
        <v>1805</v>
      </c>
      <c r="C494" s="5">
        <f t="shared" si="61"/>
        <v>30</v>
      </c>
      <c r="D494" s="5" t="str">
        <f t="shared" si="62"/>
        <v>LIT 225kV NO 2</v>
      </c>
      <c r="E494" s="5" t="str">
        <f t="shared" si="63"/>
        <v xml:space="preserve"> GRAND_COURONNE</v>
      </c>
      <c r="F494" s="5" t="str">
        <f t="shared" si="64"/>
        <v>VAUPALIERE (LA)</v>
      </c>
      <c r="G494" s="5" t="str">
        <f t="shared" si="65"/>
        <v>GRAND_COURONNE</v>
      </c>
      <c r="H494" s="5" t="str">
        <f t="shared" si="66"/>
        <v>VAUPALIERE (LA)</v>
      </c>
      <c r="I494" s="5" t="str">
        <f t="shared" si="59"/>
        <v>225kV</v>
      </c>
      <c r="J494" s="5" t="str">
        <f t="shared" si="60"/>
        <v>2</v>
      </c>
      <c r="K494" s="6">
        <v>25444</v>
      </c>
      <c r="L494" s="7">
        <v>1308</v>
      </c>
      <c r="M494" s="7">
        <v>1408</v>
      </c>
      <c r="N494" s="7">
        <v>1408</v>
      </c>
      <c r="O494" s="7">
        <v>1478</v>
      </c>
      <c r="P494" s="7">
        <v>1.53</v>
      </c>
      <c r="Q494" s="7">
        <v>10.18</v>
      </c>
      <c r="R494" s="7">
        <v>36.6</v>
      </c>
      <c r="S494" s="8" t="s">
        <v>14</v>
      </c>
    </row>
    <row r="495" spans="1:19">
      <c r="A495" s="9" t="s">
        <v>1806</v>
      </c>
      <c r="B495" s="5" t="s">
        <v>1806</v>
      </c>
      <c r="C495" s="5">
        <f t="shared" si="61"/>
        <v>30</v>
      </c>
      <c r="D495" s="5" t="str">
        <f t="shared" si="62"/>
        <v>LIT 225kV NO 3</v>
      </c>
      <c r="E495" s="5" t="str">
        <f t="shared" si="63"/>
        <v xml:space="preserve"> GRAND_COURONNE</v>
      </c>
      <c r="F495" s="5" t="str">
        <f t="shared" si="64"/>
        <v>VAUPALIERE (LA)</v>
      </c>
      <c r="G495" s="5" t="str">
        <f t="shared" si="65"/>
        <v>GRAND_COURONNE</v>
      </c>
      <c r="H495" s="5" t="str">
        <f t="shared" si="66"/>
        <v>VAUPALIERE (LA)</v>
      </c>
      <c r="I495" s="5" t="str">
        <f t="shared" si="59"/>
        <v>225kV</v>
      </c>
      <c r="J495" s="5" t="str">
        <f t="shared" si="60"/>
        <v>3</v>
      </c>
      <c r="K495" s="6">
        <v>25402</v>
      </c>
      <c r="L495" s="7">
        <v>1000</v>
      </c>
      <c r="M495" s="7">
        <v>1000</v>
      </c>
      <c r="N495" s="7">
        <v>1190</v>
      </c>
      <c r="O495" s="7">
        <v>1190</v>
      </c>
      <c r="P495" s="7">
        <v>1.53</v>
      </c>
      <c r="Q495" s="7">
        <v>10.210000000000001</v>
      </c>
      <c r="R495" s="7">
        <v>43.2</v>
      </c>
      <c r="S495" s="8" t="s">
        <v>14</v>
      </c>
    </row>
    <row r="496" spans="1:19">
      <c r="A496" s="9" t="s">
        <v>1807</v>
      </c>
      <c r="B496" s="5" t="s">
        <v>1807</v>
      </c>
      <c r="C496" s="5">
        <f t="shared" si="61"/>
        <v>30</v>
      </c>
      <c r="D496" s="5" t="str">
        <f t="shared" si="62"/>
        <v>LIT 225kV NO 1</v>
      </c>
      <c r="E496" s="5" t="str">
        <f t="shared" si="63"/>
        <v xml:space="preserve"> GRAND_QUEVILLY</v>
      </c>
      <c r="F496" s="5" t="str">
        <f t="shared" si="64"/>
        <v>VAUPALIERE (LA)</v>
      </c>
      <c r="G496" s="5" t="str">
        <f t="shared" si="65"/>
        <v>GRAND_QUEVILLY</v>
      </c>
      <c r="H496" s="5" t="str">
        <f t="shared" si="66"/>
        <v>VAUPALIERE (LA)</v>
      </c>
      <c r="I496" s="5" t="str">
        <f t="shared" si="59"/>
        <v>225kV</v>
      </c>
      <c r="J496" s="5" t="str">
        <f t="shared" si="60"/>
        <v>1</v>
      </c>
      <c r="K496" s="6">
        <v>9478</v>
      </c>
      <c r="L496" s="7">
        <v>820</v>
      </c>
      <c r="M496" s="7">
        <v>820</v>
      </c>
      <c r="N496" s="7">
        <v>1040</v>
      </c>
      <c r="O496" s="7">
        <v>1040</v>
      </c>
      <c r="P496" s="7">
        <v>0.56000000000000005</v>
      </c>
      <c r="Q496" s="7">
        <v>3.82</v>
      </c>
      <c r="R496" s="7">
        <v>35</v>
      </c>
      <c r="S496" s="8" t="s">
        <v>14</v>
      </c>
    </row>
    <row r="497" spans="1:19">
      <c r="A497" s="9" t="s">
        <v>1808</v>
      </c>
      <c r="B497" s="5" t="s">
        <v>1808</v>
      </c>
      <c r="C497" s="5">
        <f t="shared" si="61"/>
        <v>29</v>
      </c>
      <c r="D497" s="5" t="str">
        <f t="shared" si="62"/>
        <v>LIT 225kV NO 1</v>
      </c>
      <c r="E497" s="5" t="str">
        <f t="shared" si="63"/>
        <v xml:space="preserve"> GRANDE_SYNTHE</v>
      </c>
      <c r="F497" s="5" t="str">
        <f t="shared" si="64"/>
        <v>HOLQUE</v>
      </c>
      <c r="G497" s="5" t="str">
        <f t="shared" si="65"/>
        <v>GRANDE_SYNTHE</v>
      </c>
      <c r="H497" s="5" t="str">
        <f t="shared" si="66"/>
        <v>HOLQUE</v>
      </c>
      <c r="I497" s="5" t="str">
        <f t="shared" si="59"/>
        <v>225kV</v>
      </c>
      <c r="J497" s="5" t="str">
        <f t="shared" si="60"/>
        <v>1</v>
      </c>
      <c r="K497" s="6">
        <v>19435</v>
      </c>
      <c r="L497" s="7">
        <v>1308</v>
      </c>
      <c r="M497" s="7">
        <v>1408</v>
      </c>
      <c r="N497" s="7">
        <v>1408</v>
      </c>
      <c r="O497" s="7">
        <v>1478</v>
      </c>
      <c r="P497" s="7">
        <v>1.1459999999999999</v>
      </c>
      <c r="Q497" s="7">
        <v>7.6219999999999999</v>
      </c>
      <c r="R497" s="7">
        <v>27.637</v>
      </c>
      <c r="S497" s="7">
        <v>175.94300000000001</v>
      </c>
    </row>
    <row r="498" spans="1:19">
      <c r="A498" s="9" t="s">
        <v>1809</v>
      </c>
      <c r="B498" s="5" t="s">
        <v>1809</v>
      </c>
      <c r="C498" s="5">
        <f t="shared" si="61"/>
        <v>29</v>
      </c>
      <c r="D498" s="5" t="str">
        <f t="shared" si="62"/>
        <v>LIT 225kV NO 1</v>
      </c>
      <c r="E498" s="5" t="str">
        <f t="shared" si="63"/>
        <v xml:space="preserve"> GRANDE_SYNTHE</v>
      </c>
      <c r="F498" s="5" t="str">
        <f t="shared" si="64"/>
        <v>WARANDE</v>
      </c>
      <c r="G498" s="5" t="str">
        <f t="shared" si="65"/>
        <v>GRANDE_SYNTHE</v>
      </c>
      <c r="H498" s="5" t="str">
        <f t="shared" si="66"/>
        <v>WARANDE</v>
      </c>
      <c r="I498" s="5" t="str">
        <f t="shared" si="59"/>
        <v>225kV</v>
      </c>
      <c r="J498" s="5" t="str">
        <f t="shared" si="60"/>
        <v>1</v>
      </c>
      <c r="K498" s="6">
        <v>14722</v>
      </c>
      <c r="L498" s="7">
        <v>1308</v>
      </c>
      <c r="M498" s="7">
        <v>1408</v>
      </c>
      <c r="N498" s="7">
        <v>1408</v>
      </c>
      <c r="O498" s="7">
        <v>1478</v>
      </c>
      <c r="P498" s="7">
        <v>0.88400000000000001</v>
      </c>
      <c r="Q498" s="7">
        <v>5.8970000000000002</v>
      </c>
      <c r="R498" s="7">
        <v>21.288</v>
      </c>
      <c r="S498" s="7">
        <v>135.52600000000001</v>
      </c>
    </row>
    <row r="499" spans="1:19">
      <c r="A499" s="9" t="s">
        <v>1810</v>
      </c>
      <c r="B499" s="5" t="s">
        <v>1810</v>
      </c>
      <c r="C499" s="5">
        <f t="shared" si="61"/>
        <v>29</v>
      </c>
      <c r="D499" s="5" t="str">
        <f t="shared" si="62"/>
        <v>LIT 225kV NO 2</v>
      </c>
      <c r="E499" s="5" t="str">
        <f t="shared" si="63"/>
        <v xml:space="preserve"> GRANDE_SYNTHE</v>
      </c>
      <c r="F499" s="5" t="str">
        <f t="shared" si="64"/>
        <v>WARANDE</v>
      </c>
      <c r="G499" s="5" t="str">
        <f t="shared" si="65"/>
        <v>GRANDE_SYNTHE</v>
      </c>
      <c r="H499" s="5" t="str">
        <f t="shared" si="66"/>
        <v>WARANDE</v>
      </c>
      <c r="I499" s="5" t="str">
        <f t="shared" si="59"/>
        <v>225kV</v>
      </c>
      <c r="J499" s="5" t="str">
        <f t="shared" si="60"/>
        <v>2</v>
      </c>
      <c r="K499" s="6">
        <v>14713</v>
      </c>
      <c r="L499" s="7">
        <v>1250</v>
      </c>
      <c r="M499" s="7">
        <v>1250</v>
      </c>
      <c r="N499" s="7">
        <v>1250</v>
      </c>
      <c r="O499" s="7">
        <v>1250</v>
      </c>
      <c r="P499" s="7">
        <v>0.88400000000000001</v>
      </c>
      <c r="Q499" s="7">
        <v>5.8929999999999998</v>
      </c>
      <c r="R499" s="7">
        <v>21.277000000000001</v>
      </c>
      <c r="S499" s="7">
        <v>135.453</v>
      </c>
    </row>
    <row r="500" spans="1:19">
      <c r="A500" s="9" t="s">
        <v>1811</v>
      </c>
      <c r="B500" s="5" t="s">
        <v>1811</v>
      </c>
      <c r="C500" s="5">
        <f t="shared" si="61"/>
        <v>29</v>
      </c>
      <c r="D500" s="5" t="str">
        <f t="shared" si="62"/>
        <v>LIT 225kV NO 3</v>
      </c>
      <c r="E500" s="5" t="str">
        <f t="shared" si="63"/>
        <v xml:space="preserve"> GRANDE_SYNTHE</v>
      </c>
      <c r="F500" s="5" t="str">
        <f t="shared" si="64"/>
        <v>WARANDE</v>
      </c>
      <c r="G500" s="5" t="str">
        <f t="shared" si="65"/>
        <v>GRANDE_SYNTHE</v>
      </c>
      <c r="H500" s="5" t="str">
        <f t="shared" si="66"/>
        <v>WARANDE</v>
      </c>
      <c r="I500" s="5" t="str">
        <f t="shared" si="59"/>
        <v>225kV</v>
      </c>
      <c r="J500" s="5" t="str">
        <f t="shared" si="60"/>
        <v>3</v>
      </c>
      <c r="K500" s="6">
        <v>14198</v>
      </c>
      <c r="L500" s="7">
        <v>1308</v>
      </c>
      <c r="M500" s="7">
        <v>1408</v>
      </c>
      <c r="N500" s="7">
        <v>1408</v>
      </c>
      <c r="O500" s="7">
        <v>1478</v>
      </c>
      <c r="P500" s="7">
        <v>0.85299999999999998</v>
      </c>
      <c r="Q500" s="7">
        <v>5.6849999999999996</v>
      </c>
      <c r="R500" s="7">
        <v>20.547000000000001</v>
      </c>
      <c r="S500" s="7">
        <v>130.804</v>
      </c>
    </row>
    <row r="501" spans="1:19">
      <c r="A501" s="9" t="s">
        <v>495</v>
      </c>
      <c r="B501" s="5" t="s">
        <v>495</v>
      </c>
      <c r="C501" s="5">
        <f t="shared" si="61"/>
        <v>26</v>
      </c>
      <c r="D501" s="5" t="str">
        <f t="shared" si="62"/>
        <v>LIT 225kV N0 1</v>
      </c>
      <c r="E501" s="5" t="str">
        <f t="shared" si="63"/>
        <v xml:space="preserve"> GAMPALOUP </v>
      </c>
      <c r="F501" s="5" t="str">
        <f t="shared" si="64"/>
        <v xml:space="preserve"> MIONS</v>
      </c>
      <c r="G501" s="5" t="str">
        <f t="shared" si="65"/>
        <v xml:space="preserve">GAMPALOUP </v>
      </c>
      <c r="H501" s="5" t="str">
        <f t="shared" si="66"/>
        <v>MIONS</v>
      </c>
      <c r="I501" s="5" t="str">
        <f t="shared" si="59"/>
        <v>225kV</v>
      </c>
      <c r="J501" s="5" t="str">
        <f t="shared" si="60"/>
        <v>1</v>
      </c>
      <c r="K501" s="6">
        <v>40129</v>
      </c>
      <c r="L501" s="7">
        <v>880</v>
      </c>
      <c r="M501" s="7">
        <v>992</v>
      </c>
      <c r="N501" s="7">
        <v>992</v>
      </c>
      <c r="O501" s="7">
        <v>1086</v>
      </c>
      <c r="P501" s="7">
        <v>2.41</v>
      </c>
      <c r="Q501" s="7">
        <v>16.25</v>
      </c>
      <c r="R501" s="7">
        <v>56</v>
      </c>
      <c r="S501" s="8" t="s">
        <v>14</v>
      </c>
    </row>
    <row r="502" spans="1:19">
      <c r="A502" s="9" t="s">
        <v>496</v>
      </c>
      <c r="B502" s="5" t="s">
        <v>496</v>
      </c>
      <c r="C502" s="5">
        <f t="shared" si="61"/>
        <v>26</v>
      </c>
      <c r="D502" s="5" t="str">
        <f t="shared" si="62"/>
        <v>LIT 225kV N0 1</v>
      </c>
      <c r="E502" s="5" t="str">
        <f t="shared" si="63"/>
        <v xml:space="preserve"> GAMPALOUP </v>
      </c>
      <c r="F502" s="5" t="str">
        <f t="shared" si="64"/>
        <v xml:space="preserve"> PONT-EVEQUE</v>
      </c>
      <c r="G502" s="5" t="str">
        <f t="shared" si="65"/>
        <v xml:space="preserve">GAMPALOUP </v>
      </c>
      <c r="H502" s="5" t="str">
        <f t="shared" si="66"/>
        <v>PONT-EVEQUE</v>
      </c>
      <c r="I502" s="5" t="str">
        <f t="shared" si="59"/>
        <v>225kV</v>
      </c>
      <c r="J502" s="5" t="str">
        <f t="shared" si="60"/>
        <v>1</v>
      </c>
      <c r="K502" s="6">
        <v>24656</v>
      </c>
      <c r="L502" s="7">
        <v>880</v>
      </c>
      <c r="M502" s="7">
        <v>992</v>
      </c>
      <c r="N502" s="7">
        <v>992</v>
      </c>
      <c r="O502" s="7">
        <v>1086</v>
      </c>
      <c r="P502" s="7">
        <v>1.43</v>
      </c>
      <c r="Q502" s="7">
        <v>9.66</v>
      </c>
      <c r="R502" s="7">
        <v>34</v>
      </c>
      <c r="S502" s="8" t="s">
        <v>14</v>
      </c>
    </row>
    <row r="503" spans="1:19">
      <c r="A503" s="9" t="s">
        <v>497</v>
      </c>
      <c r="B503" s="5" t="s">
        <v>497</v>
      </c>
      <c r="C503" s="5">
        <f t="shared" si="61"/>
        <v>23</v>
      </c>
      <c r="D503" s="5" t="str">
        <f t="shared" si="62"/>
        <v>LIT 225kV N0 1</v>
      </c>
      <c r="E503" s="5" t="str">
        <f t="shared" si="63"/>
        <v xml:space="preserve"> GANGES </v>
      </c>
      <c r="F503" s="5" t="str">
        <f t="shared" si="64"/>
        <v xml:space="preserve"> ST VICTOR</v>
      </c>
      <c r="G503" s="5" t="str">
        <f t="shared" si="65"/>
        <v xml:space="preserve">GANGES </v>
      </c>
      <c r="H503" s="5" t="str">
        <f t="shared" si="66"/>
        <v>ST VICTOR</v>
      </c>
      <c r="I503" s="5" t="str">
        <f t="shared" si="59"/>
        <v>225kV</v>
      </c>
      <c r="J503" s="5" t="str">
        <f t="shared" si="60"/>
        <v>1</v>
      </c>
      <c r="K503" s="6">
        <v>77078</v>
      </c>
      <c r="L503" s="7">
        <v>325</v>
      </c>
      <c r="M503" s="7">
        <v>457</v>
      </c>
      <c r="N503" s="7">
        <v>457</v>
      </c>
      <c r="O503" s="7">
        <v>572</v>
      </c>
      <c r="P503" s="7">
        <v>10.901</v>
      </c>
      <c r="Q503" s="7">
        <v>30.969000000000001</v>
      </c>
      <c r="R503" s="7">
        <v>110.277</v>
      </c>
      <c r="S503" s="7">
        <v>702.048</v>
      </c>
    </row>
    <row r="504" spans="1:19">
      <c r="A504" s="9" t="s">
        <v>498</v>
      </c>
      <c r="B504" s="5" t="s">
        <v>498</v>
      </c>
      <c r="C504" s="5">
        <f t="shared" si="61"/>
        <v>23</v>
      </c>
      <c r="D504" s="5" t="str">
        <f t="shared" si="62"/>
        <v>LIT 225kV N0 1</v>
      </c>
      <c r="E504" s="5" t="str">
        <f t="shared" si="63"/>
        <v xml:space="preserve"> GANGES </v>
      </c>
      <c r="F504" s="5" t="str">
        <f t="shared" si="64"/>
        <v xml:space="preserve"> VIRADEL</v>
      </c>
      <c r="G504" s="5" t="str">
        <f t="shared" si="65"/>
        <v xml:space="preserve">GANGES </v>
      </c>
      <c r="H504" s="5" t="str">
        <f t="shared" si="66"/>
        <v>VIRADEL</v>
      </c>
      <c r="I504" s="5" t="str">
        <f t="shared" si="59"/>
        <v>225kV</v>
      </c>
      <c r="J504" s="5" t="str">
        <f t="shared" si="60"/>
        <v>1</v>
      </c>
      <c r="K504" s="6">
        <v>58068</v>
      </c>
      <c r="L504" s="7">
        <v>302</v>
      </c>
      <c r="M504" s="7">
        <v>424</v>
      </c>
      <c r="N504" s="7">
        <v>424</v>
      </c>
      <c r="O504" s="7">
        <v>531</v>
      </c>
      <c r="P504" s="7">
        <v>6.56</v>
      </c>
      <c r="Q504" s="7">
        <v>23.93</v>
      </c>
      <c r="R504" s="7">
        <v>79.453999999999994</v>
      </c>
      <c r="S504" s="7">
        <v>505.82</v>
      </c>
    </row>
    <row r="505" spans="1:19">
      <c r="A505" s="9" t="s">
        <v>499</v>
      </c>
      <c r="B505" s="5" t="s">
        <v>1761</v>
      </c>
      <c r="C505" s="5">
        <f t="shared" si="61"/>
        <v>24</v>
      </c>
      <c r="D505" s="5" t="str">
        <f t="shared" si="62"/>
        <v>LIT 225kV NO 1</v>
      </c>
      <c r="E505" s="5" t="str">
        <f t="shared" si="63"/>
        <v xml:space="preserve"> GARCHIZY</v>
      </c>
      <c r="F505" s="5" t="str">
        <f t="shared" si="64"/>
        <v>ST ELOI</v>
      </c>
      <c r="G505" s="5" t="str">
        <f t="shared" si="65"/>
        <v>GARCHIZY</v>
      </c>
      <c r="H505" s="5" t="str">
        <f t="shared" si="66"/>
        <v>ST ELOI</v>
      </c>
      <c r="I505" s="5" t="str">
        <f t="shared" si="59"/>
        <v>225kV</v>
      </c>
      <c r="J505" s="5" t="str">
        <f t="shared" si="60"/>
        <v>1</v>
      </c>
      <c r="K505" s="6">
        <v>12095</v>
      </c>
      <c r="L505" s="7">
        <v>814</v>
      </c>
      <c r="M505" s="7">
        <v>930</v>
      </c>
      <c r="N505" s="7">
        <v>983</v>
      </c>
      <c r="O505" s="7">
        <v>1099</v>
      </c>
      <c r="P505" s="7">
        <v>0.68899999999999995</v>
      </c>
      <c r="Q505" s="7">
        <v>4.6109999999999998</v>
      </c>
      <c r="R505" s="7">
        <v>29.745000000000001</v>
      </c>
      <c r="S505" s="7">
        <v>189.36500000000001</v>
      </c>
    </row>
    <row r="506" spans="1:19">
      <c r="A506" s="9" t="s">
        <v>500</v>
      </c>
      <c r="B506" s="5" t="s">
        <v>500</v>
      </c>
      <c r="C506" s="5">
        <f t="shared" si="61"/>
        <v>25</v>
      </c>
      <c r="D506" s="5" t="str">
        <f t="shared" si="62"/>
        <v>LIT 400kV N0 1</v>
      </c>
      <c r="E506" s="5" t="str">
        <f t="shared" si="63"/>
        <v xml:space="preserve"> GATINAIS </v>
      </c>
      <c r="F506" s="5" t="str">
        <f t="shared" si="64"/>
        <v xml:space="preserve"> GAUGLIN</v>
      </c>
      <c r="G506" s="5" t="str">
        <f t="shared" si="65"/>
        <v xml:space="preserve">GATINAIS </v>
      </c>
      <c r="H506" s="5" t="str">
        <f t="shared" si="66"/>
        <v>GAUGLIN</v>
      </c>
      <c r="I506" s="5" t="str">
        <f t="shared" si="59"/>
        <v>400kV</v>
      </c>
      <c r="J506" s="5" t="str">
        <f t="shared" si="60"/>
        <v>1</v>
      </c>
      <c r="K506" s="6">
        <v>87032</v>
      </c>
      <c r="L506" s="7">
        <v>3195</v>
      </c>
      <c r="M506" s="7">
        <v>3561</v>
      </c>
      <c r="N506" s="7">
        <v>3561</v>
      </c>
      <c r="O506" s="7">
        <v>3780</v>
      </c>
      <c r="P506" s="7">
        <v>1.74</v>
      </c>
      <c r="Q506" s="7">
        <v>22.882999999999999</v>
      </c>
      <c r="R506" s="7">
        <v>189.83199999999999</v>
      </c>
      <c r="S506" s="7">
        <v>1208.509</v>
      </c>
    </row>
    <row r="507" spans="1:19">
      <c r="A507" s="9" t="s">
        <v>501</v>
      </c>
      <c r="B507" s="5" t="s">
        <v>501</v>
      </c>
      <c r="C507" s="5">
        <f t="shared" si="61"/>
        <v>25</v>
      </c>
      <c r="D507" s="5" t="str">
        <f t="shared" si="62"/>
        <v>LIT 400kV N0 1</v>
      </c>
      <c r="E507" s="5" t="str">
        <f t="shared" si="63"/>
        <v xml:space="preserve"> GATINAIS </v>
      </c>
      <c r="F507" s="5" t="str">
        <f t="shared" si="64"/>
        <v xml:space="preserve"> TABARDERIE</v>
      </c>
      <c r="G507" s="5" t="str">
        <f t="shared" si="65"/>
        <v xml:space="preserve">GATINAIS </v>
      </c>
      <c r="H507" s="5" t="str">
        <f t="shared" si="66"/>
        <v>TABARDERIE</v>
      </c>
      <c r="I507" s="5" t="str">
        <f t="shared" si="59"/>
        <v>400kV</v>
      </c>
      <c r="J507" s="5" t="str">
        <f t="shared" si="60"/>
        <v>1</v>
      </c>
      <c r="K507" s="6">
        <v>44816</v>
      </c>
      <c r="L507" s="7">
        <v>3465</v>
      </c>
      <c r="M507" s="7">
        <v>3622</v>
      </c>
      <c r="N507" s="7">
        <v>3622</v>
      </c>
      <c r="O507" s="7">
        <v>3780</v>
      </c>
      <c r="P507" s="7">
        <v>0.89900000000000002</v>
      </c>
      <c r="Q507" s="7">
        <v>11.804</v>
      </c>
      <c r="R507" s="7">
        <v>97.813000000000002</v>
      </c>
      <c r="S507" s="7">
        <v>622.697</v>
      </c>
    </row>
    <row r="508" spans="1:19">
      <c r="A508" s="9" t="s">
        <v>502</v>
      </c>
      <c r="B508" s="5" t="s">
        <v>502</v>
      </c>
      <c r="C508" s="5">
        <f t="shared" si="61"/>
        <v>24</v>
      </c>
      <c r="D508" s="5" t="str">
        <f t="shared" si="62"/>
        <v>LIT 400kV NO 2</v>
      </c>
      <c r="E508" s="5" t="str">
        <f t="shared" si="63"/>
        <v xml:space="preserve"> GATINAIS</v>
      </c>
      <c r="F508" s="5" t="str">
        <f t="shared" si="64"/>
        <v>GAUGLIN</v>
      </c>
      <c r="G508" s="5" t="str">
        <f t="shared" si="65"/>
        <v>GATINAIS</v>
      </c>
      <c r="H508" s="5" t="str">
        <f t="shared" si="66"/>
        <v>GAUGLIN</v>
      </c>
      <c r="I508" s="5" t="str">
        <f t="shared" si="59"/>
        <v>400kV</v>
      </c>
      <c r="J508" s="5" t="str">
        <f t="shared" si="60"/>
        <v>2</v>
      </c>
      <c r="K508" s="6">
        <v>86978</v>
      </c>
      <c r="L508" s="7">
        <v>3195</v>
      </c>
      <c r="M508" s="7">
        <v>3561</v>
      </c>
      <c r="N508" s="7">
        <v>3561</v>
      </c>
      <c r="O508" s="7">
        <v>3780</v>
      </c>
      <c r="P508" s="7">
        <v>1.752</v>
      </c>
      <c r="Q508" s="7">
        <v>22.99</v>
      </c>
      <c r="R508" s="7">
        <v>190.43</v>
      </c>
      <c r="S508" s="7">
        <v>1212.3150000000001</v>
      </c>
    </row>
    <row r="509" spans="1:19">
      <c r="A509" s="9" t="s">
        <v>503</v>
      </c>
      <c r="B509" s="5" t="s">
        <v>503</v>
      </c>
      <c r="C509" s="5">
        <f t="shared" si="61"/>
        <v>24</v>
      </c>
      <c r="D509" s="5" t="str">
        <f t="shared" si="62"/>
        <v>LIT 400kV NO 2</v>
      </c>
      <c r="E509" s="5" t="str">
        <f t="shared" si="63"/>
        <v xml:space="preserve"> GATINAIS</v>
      </c>
      <c r="F509" s="5" t="str">
        <f t="shared" si="64"/>
        <v>TABARDERIE</v>
      </c>
      <c r="G509" s="5" t="str">
        <f t="shared" si="65"/>
        <v>GATINAIS</v>
      </c>
      <c r="H509" s="5" t="str">
        <f t="shared" si="66"/>
        <v>TABARDERIE</v>
      </c>
      <c r="I509" s="5" t="str">
        <f t="shared" si="59"/>
        <v>400kV</v>
      </c>
      <c r="J509" s="5" t="str">
        <f t="shared" si="60"/>
        <v>2</v>
      </c>
      <c r="K509" s="6">
        <v>44814</v>
      </c>
      <c r="L509" s="7">
        <v>3465</v>
      </c>
      <c r="M509" s="7">
        <v>3622</v>
      </c>
      <c r="N509" s="7">
        <v>3622</v>
      </c>
      <c r="O509" s="7">
        <v>3780</v>
      </c>
      <c r="P509" s="7">
        <v>0.89900000000000002</v>
      </c>
      <c r="Q509" s="7">
        <v>11.804</v>
      </c>
      <c r="R509" s="7">
        <v>97.814999999999998</v>
      </c>
      <c r="S509" s="7">
        <v>622.71</v>
      </c>
    </row>
    <row r="510" spans="1:19">
      <c r="A510" s="9" t="s">
        <v>504</v>
      </c>
      <c r="B510" s="5" t="s">
        <v>504</v>
      </c>
      <c r="C510" s="5">
        <f t="shared" si="61"/>
        <v>28</v>
      </c>
      <c r="D510" s="5" t="str">
        <f t="shared" si="62"/>
        <v>LIT 225kV NO 1</v>
      </c>
      <c r="E510" s="5" t="str">
        <f t="shared" si="63"/>
        <v xml:space="preserve"> LA GAUDIERE </v>
      </c>
      <c r="F510" s="5" t="str">
        <f t="shared" si="64"/>
        <v xml:space="preserve"> LIVIERE</v>
      </c>
      <c r="G510" s="5" t="str">
        <f t="shared" si="65"/>
        <v xml:space="preserve">LA GAUDIERE </v>
      </c>
      <c r="H510" s="5" t="str">
        <f t="shared" si="66"/>
        <v>LIVIERE</v>
      </c>
      <c r="I510" s="5" t="str">
        <f t="shared" si="59"/>
        <v>225kV</v>
      </c>
      <c r="J510" s="5" t="str">
        <f t="shared" si="60"/>
        <v>1</v>
      </c>
      <c r="K510" s="6">
        <v>26831</v>
      </c>
      <c r="L510" s="7">
        <v>1090</v>
      </c>
      <c r="M510" s="7">
        <v>1090</v>
      </c>
      <c r="N510" s="7">
        <v>1260</v>
      </c>
      <c r="O510" s="7">
        <v>1260</v>
      </c>
      <c r="P510" s="7">
        <v>0.82099999999999995</v>
      </c>
      <c r="Q510" s="7">
        <v>5.5430000000000001</v>
      </c>
      <c r="R510" s="7">
        <v>80.543999999999997</v>
      </c>
      <c r="S510" s="7">
        <v>512.75800000000004</v>
      </c>
    </row>
    <row r="511" spans="1:19">
      <c r="A511" s="9" t="s">
        <v>505</v>
      </c>
      <c r="B511" s="5" t="s">
        <v>505</v>
      </c>
      <c r="C511" s="5">
        <f t="shared" si="61"/>
        <v>28</v>
      </c>
      <c r="D511" s="5" t="str">
        <f t="shared" si="62"/>
        <v>LIT 225kV NO 1</v>
      </c>
      <c r="E511" s="5" t="str">
        <f t="shared" si="63"/>
        <v xml:space="preserve"> LA GAUDIERE </v>
      </c>
      <c r="F511" s="5" t="str">
        <f t="shared" si="64"/>
        <v xml:space="preserve"> MOREAU</v>
      </c>
      <c r="G511" s="5" t="str">
        <f t="shared" si="65"/>
        <v xml:space="preserve">LA GAUDIERE </v>
      </c>
      <c r="H511" s="5" t="str">
        <f t="shared" si="66"/>
        <v>MOREAU</v>
      </c>
      <c r="I511" s="5" t="str">
        <f t="shared" si="59"/>
        <v>225kV</v>
      </c>
      <c r="J511" s="5" t="str">
        <f t="shared" si="60"/>
        <v>1</v>
      </c>
      <c r="K511" s="6">
        <v>24262</v>
      </c>
      <c r="L511" s="7">
        <v>946</v>
      </c>
      <c r="M511" s="7">
        <v>1010</v>
      </c>
      <c r="N511" s="7">
        <v>1010</v>
      </c>
      <c r="O511" s="7">
        <v>1063</v>
      </c>
      <c r="P511" s="7">
        <v>2.2080000000000002</v>
      </c>
      <c r="Q511" s="7">
        <v>9.8249999999999993</v>
      </c>
      <c r="R511" s="7">
        <v>34.220999999999997</v>
      </c>
      <c r="S511" s="7">
        <v>217.85499999999999</v>
      </c>
    </row>
    <row r="512" spans="1:19">
      <c r="A512" s="9" t="s">
        <v>506</v>
      </c>
      <c r="B512" s="5" t="s">
        <v>506</v>
      </c>
      <c r="C512" s="5">
        <f t="shared" si="61"/>
        <v>28</v>
      </c>
      <c r="D512" s="5" t="str">
        <f t="shared" si="62"/>
        <v>LIT 225kV NO 1</v>
      </c>
      <c r="E512" s="5" t="str">
        <f t="shared" si="63"/>
        <v xml:space="preserve"> LA GAUDIERE </v>
      </c>
      <c r="F512" s="5" t="str">
        <f t="shared" si="64"/>
        <v xml:space="preserve"> ST VINCENT</v>
      </c>
      <c r="G512" s="5" t="str">
        <f t="shared" si="65"/>
        <v xml:space="preserve">LA GAUDIERE </v>
      </c>
      <c r="H512" s="5" t="str">
        <f t="shared" si="66"/>
        <v>ST VINCENT</v>
      </c>
      <c r="I512" s="5" t="str">
        <f t="shared" si="59"/>
        <v>225kV</v>
      </c>
      <c r="J512" s="5" t="str">
        <f t="shared" si="60"/>
        <v>1</v>
      </c>
      <c r="K512" s="6">
        <v>55078</v>
      </c>
      <c r="L512" s="7">
        <v>1233</v>
      </c>
      <c r="M512" s="7">
        <v>1320</v>
      </c>
      <c r="N512" s="7">
        <v>1320</v>
      </c>
      <c r="O512" s="7">
        <v>1389</v>
      </c>
      <c r="P512" s="7">
        <v>3.26</v>
      </c>
      <c r="Q512" s="7">
        <v>22.082000000000001</v>
      </c>
      <c r="R512" s="7">
        <v>79.778000000000006</v>
      </c>
      <c r="S512" s="7">
        <v>507.88099999999997</v>
      </c>
    </row>
    <row r="513" spans="1:19">
      <c r="A513" s="9" t="s">
        <v>507</v>
      </c>
      <c r="B513" s="5" t="s">
        <v>507</v>
      </c>
      <c r="C513" s="5">
        <f t="shared" si="61"/>
        <v>28</v>
      </c>
      <c r="D513" s="5" t="str">
        <f t="shared" si="62"/>
        <v>LIT 225kV NO 2</v>
      </c>
      <c r="E513" s="5" t="str">
        <f t="shared" si="63"/>
        <v xml:space="preserve"> LA GAUDIERE </v>
      </c>
      <c r="F513" s="5" t="str">
        <f t="shared" si="64"/>
        <v xml:space="preserve"> MOREAU</v>
      </c>
      <c r="G513" s="5" t="str">
        <f t="shared" si="65"/>
        <v xml:space="preserve">LA GAUDIERE </v>
      </c>
      <c r="H513" s="5" t="str">
        <f t="shared" si="66"/>
        <v>MOREAU</v>
      </c>
      <c r="I513" s="5" t="str">
        <f t="shared" si="59"/>
        <v>225kV</v>
      </c>
      <c r="J513" s="5" t="str">
        <f t="shared" si="60"/>
        <v>2</v>
      </c>
      <c r="K513" s="6">
        <v>24293</v>
      </c>
      <c r="L513" s="7">
        <v>1233</v>
      </c>
      <c r="M513" s="7">
        <v>1320</v>
      </c>
      <c r="N513" s="7">
        <v>1320</v>
      </c>
      <c r="O513" s="7">
        <v>1389</v>
      </c>
      <c r="P513" s="7">
        <v>1.46</v>
      </c>
      <c r="Q513" s="7">
        <v>9.6829999999999998</v>
      </c>
      <c r="R513" s="7">
        <v>35.237000000000002</v>
      </c>
      <c r="S513" s="7">
        <v>224.32300000000001</v>
      </c>
    </row>
    <row r="514" spans="1:19">
      <c r="A514" s="9" t="s">
        <v>508</v>
      </c>
      <c r="B514" s="5" t="s">
        <v>508</v>
      </c>
      <c r="C514" s="5">
        <f t="shared" si="61"/>
        <v>30</v>
      </c>
      <c r="D514" s="5" t="str">
        <f t="shared" si="62"/>
        <v>LIT 400kV N0 1</v>
      </c>
      <c r="E514" s="5" t="str">
        <f t="shared" si="63"/>
        <v xml:space="preserve"> GAUDIERE (LA) </v>
      </c>
      <c r="F514" s="5" t="str">
        <f t="shared" si="64"/>
        <v xml:space="preserve"> ISSEL</v>
      </c>
      <c r="G514" s="5" t="str">
        <f t="shared" si="65"/>
        <v xml:space="preserve">GAUDIERE (LA) </v>
      </c>
      <c r="H514" s="5" t="str">
        <f t="shared" si="66"/>
        <v>ISSEL</v>
      </c>
      <c r="I514" s="5" t="str">
        <f t="shared" ref="I514:I577" si="67">RIGHT(LEFT(D514,9),5)</f>
        <v>400kV</v>
      </c>
      <c r="J514" s="5" t="str">
        <f t="shared" ref="J514:J577" si="68">RIGHT(D514,1)</f>
        <v>1</v>
      </c>
      <c r="K514" s="6">
        <v>59180</v>
      </c>
      <c r="L514" s="7">
        <v>2200</v>
      </c>
      <c r="M514" s="7">
        <v>2300</v>
      </c>
      <c r="N514" s="7">
        <v>2300</v>
      </c>
      <c r="O514" s="7">
        <v>2400</v>
      </c>
      <c r="P514" s="7">
        <v>1.7749999999999999</v>
      </c>
      <c r="Q514" s="7">
        <v>17.931000000000001</v>
      </c>
      <c r="R514" s="7">
        <v>112.482</v>
      </c>
      <c r="S514" s="7">
        <v>716.08399999999995</v>
      </c>
    </row>
    <row r="515" spans="1:19">
      <c r="A515" s="9" t="s">
        <v>509</v>
      </c>
      <c r="B515" s="5" t="s">
        <v>509</v>
      </c>
      <c r="C515" s="5">
        <f t="shared" ref="C515:C578" si="69">SEARCH("-",B515)</f>
        <v>28</v>
      </c>
      <c r="D515" s="5" t="str">
        <f t="shared" ref="D515:D578" si="70">LEFT(B515,14)</f>
        <v>LIT 400kV N0 1</v>
      </c>
      <c r="E515" s="5" t="str">
        <f t="shared" ref="E515:E578" si="71">LEFT(RIGHT(B515,LEN(B515)-14),C515-15)</f>
        <v xml:space="preserve"> LA GAUDIERE </v>
      </c>
      <c r="F515" s="5" t="str">
        <f t="shared" ref="F515:F578" si="72">RIGHT(B515,LEN(B515)-C515)</f>
        <v xml:space="preserve"> RUEYRES</v>
      </c>
      <c r="G515" s="5" t="str">
        <f t="shared" ref="G515:G578" si="73">RIGHT(E515,LEN(E515)-(LEFT(E515,1)=" ")*1)</f>
        <v xml:space="preserve">LA GAUDIERE </v>
      </c>
      <c r="H515" s="5" t="str">
        <f t="shared" ref="H515:H578" si="74">RIGHT(F515,LEN(F515)-(LEFT(F515,1)=" ")*1)</f>
        <v>RUEYRES</v>
      </c>
      <c r="I515" s="5" t="str">
        <f t="shared" si="67"/>
        <v>400kV</v>
      </c>
      <c r="J515" s="5" t="str">
        <f t="shared" si="68"/>
        <v>1</v>
      </c>
      <c r="K515" s="6">
        <v>175049</v>
      </c>
      <c r="L515" s="7">
        <v>2176</v>
      </c>
      <c r="M515" s="7">
        <v>2400</v>
      </c>
      <c r="N515" s="7">
        <v>2400</v>
      </c>
      <c r="O515" s="7">
        <v>2576</v>
      </c>
      <c r="P515" s="7">
        <v>5.2140000000000004</v>
      </c>
      <c r="Q515" s="7">
        <v>58.322000000000003</v>
      </c>
      <c r="R515" s="7">
        <v>303.86900000000003</v>
      </c>
      <c r="S515" s="7">
        <v>1934.492</v>
      </c>
    </row>
    <row r="516" spans="1:19">
      <c r="A516" s="9" t="s">
        <v>510</v>
      </c>
      <c r="B516" s="5" t="s">
        <v>510</v>
      </c>
      <c r="C516" s="5">
        <f t="shared" si="69"/>
        <v>28</v>
      </c>
      <c r="D516" s="5" t="str">
        <f t="shared" si="70"/>
        <v>LIT 400kV N0 1</v>
      </c>
      <c r="E516" s="5" t="str">
        <f t="shared" si="71"/>
        <v xml:space="preserve"> LA GAUDIERE </v>
      </c>
      <c r="F516" s="5" t="str">
        <f t="shared" si="72"/>
        <v xml:space="preserve"> TAMAREAU</v>
      </c>
      <c r="G516" s="5" t="str">
        <f t="shared" si="73"/>
        <v xml:space="preserve">LA GAUDIERE </v>
      </c>
      <c r="H516" s="5" t="str">
        <f t="shared" si="74"/>
        <v>TAMAREAU</v>
      </c>
      <c r="I516" s="5" t="str">
        <f t="shared" si="67"/>
        <v>400kV</v>
      </c>
      <c r="J516" s="5" t="str">
        <f t="shared" si="68"/>
        <v>1</v>
      </c>
      <c r="K516" s="6">
        <v>97048</v>
      </c>
      <c r="L516" s="7">
        <v>3150</v>
      </c>
      <c r="M516" s="7">
        <v>3392</v>
      </c>
      <c r="N516" s="7">
        <v>3392</v>
      </c>
      <c r="O516" s="7">
        <v>3590</v>
      </c>
      <c r="P516" s="7">
        <v>2.036</v>
      </c>
      <c r="Q516" s="7">
        <v>29.623000000000001</v>
      </c>
      <c r="R516" s="7">
        <v>184.215</v>
      </c>
      <c r="S516" s="7">
        <v>1172.752</v>
      </c>
    </row>
    <row r="517" spans="1:19">
      <c r="A517" s="9" t="s">
        <v>511</v>
      </c>
      <c r="B517" s="5" t="s">
        <v>511</v>
      </c>
      <c r="C517" s="5">
        <f t="shared" si="69"/>
        <v>28</v>
      </c>
      <c r="D517" s="5" t="str">
        <f t="shared" si="70"/>
        <v>LIT 400kV NO 2</v>
      </c>
      <c r="E517" s="5" t="str">
        <f t="shared" si="71"/>
        <v xml:space="preserve"> LA GAUDIERE </v>
      </c>
      <c r="F517" s="5" t="str">
        <f t="shared" si="72"/>
        <v xml:space="preserve"> ISSEL</v>
      </c>
      <c r="G517" s="5" t="str">
        <f t="shared" si="73"/>
        <v xml:space="preserve">LA GAUDIERE </v>
      </c>
      <c r="H517" s="5" t="str">
        <f t="shared" si="74"/>
        <v>ISSEL</v>
      </c>
      <c r="I517" s="5" t="str">
        <f t="shared" si="67"/>
        <v>400kV</v>
      </c>
      <c r="J517" s="5" t="str">
        <f t="shared" si="68"/>
        <v>2</v>
      </c>
      <c r="K517" s="6">
        <v>59180</v>
      </c>
      <c r="L517" s="7">
        <v>2200</v>
      </c>
      <c r="M517" s="7">
        <v>2300</v>
      </c>
      <c r="N517" s="7">
        <v>2300</v>
      </c>
      <c r="O517" s="7">
        <v>2400</v>
      </c>
      <c r="P517" s="7">
        <v>1.7749999999999999</v>
      </c>
      <c r="Q517" s="7">
        <v>17.998999999999999</v>
      </c>
      <c r="R517" s="7">
        <v>111.619</v>
      </c>
      <c r="S517" s="7">
        <v>710.59199999999998</v>
      </c>
    </row>
    <row r="518" spans="1:19">
      <c r="A518" s="9" t="s">
        <v>512</v>
      </c>
      <c r="B518" s="5" t="s">
        <v>512</v>
      </c>
      <c r="C518" s="5">
        <f t="shared" si="69"/>
        <v>28</v>
      </c>
      <c r="D518" s="5" t="str">
        <f t="shared" si="70"/>
        <v>LIT 400kV NO 2</v>
      </c>
      <c r="E518" s="5" t="str">
        <f t="shared" si="71"/>
        <v xml:space="preserve"> LA GAUDIERE </v>
      </c>
      <c r="F518" s="5" t="str">
        <f t="shared" si="72"/>
        <v xml:space="preserve"> TAMAREAU</v>
      </c>
      <c r="G518" s="5" t="str">
        <f t="shared" si="73"/>
        <v xml:space="preserve">LA GAUDIERE </v>
      </c>
      <c r="H518" s="5" t="str">
        <f t="shared" si="74"/>
        <v>TAMAREAU</v>
      </c>
      <c r="I518" s="5" t="str">
        <f t="shared" si="67"/>
        <v>400kV</v>
      </c>
      <c r="J518" s="5" t="str">
        <f t="shared" si="68"/>
        <v>2</v>
      </c>
      <c r="K518" s="6">
        <v>97048</v>
      </c>
      <c r="L518" s="7">
        <v>3150</v>
      </c>
      <c r="M518" s="7">
        <v>3392</v>
      </c>
      <c r="N518" s="7">
        <v>3392</v>
      </c>
      <c r="O518" s="7">
        <v>3590</v>
      </c>
      <c r="P518" s="7">
        <v>2.036</v>
      </c>
      <c r="Q518" s="7">
        <v>28.774000000000001</v>
      </c>
      <c r="R518" s="7">
        <v>189.16399999999999</v>
      </c>
      <c r="S518" s="7">
        <v>1204.252</v>
      </c>
    </row>
    <row r="519" spans="1:19">
      <c r="A519" s="9" t="s">
        <v>513</v>
      </c>
      <c r="B519" s="5" t="s">
        <v>1762</v>
      </c>
      <c r="C519" s="5">
        <f t="shared" si="69"/>
        <v>23</v>
      </c>
      <c r="D519" s="5" t="str">
        <f t="shared" si="70"/>
        <v>LIT 400kV N0 2</v>
      </c>
      <c r="E519" s="5" t="str">
        <f t="shared" si="71"/>
        <v xml:space="preserve"> GAUGLIN</v>
      </c>
      <c r="F519" s="5" t="str">
        <f t="shared" si="72"/>
        <v>ST ELOI</v>
      </c>
      <c r="G519" s="5" t="str">
        <f t="shared" si="73"/>
        <v>GAUGLIN</v>
      </c>
      <c r="H519" s="5" t="str">
        <f t="shared" si="74"/>
        <v>ST ELOI</v>
      </c>
      <c r="I519" s="5" t="str">
        <f t="shared" si="67"/>
        <v>400kV</v>
      </c>
      <c r="J519" s="5" t="str">
        <f t="shared" si="68"/>
        <v>2</v>
      </c>
      <c r="K519" s="6">
        <v>70830</v>
      </c>
      <c r="L519" s="7">
        <v>3195</v>
      </c>
      <c r="M519" s="7">
        <v>3561</v>
      </c>
      <c r="N519" s="7">
        <v>3561</v>
      </c>
      <c r="O519" s="7">
        <v>3780</v>
      </c>
      <c r="P519" s="7">
        <v>1.417</v>
      </c>
      <c r="Q519" s="7">
        <v>18.638999999999999</v>
      </c>
      <c r="R519" s="7">
        <v>154.61000000000001</v>
      </c>
      <c r="S519" s="7">
        <v>984.27599999999995</v>
      </c>
    </row>
    <row r="520" spans="1:19">
      <c r="A520" s="9" t="s">
        <v>514</v>
      </c>
      <c r="B520" s="5" t="s">
        <v>514</v>
      </c>
      <c r="C520" s="5">
        <f t="shared" si="69"/>
        <v>24</v>
      </c>
      <c r="D520" s="5" t="str">
        <f t="shared" si="70"/>
        <v>LIT 225kV NO 1</v>
      </c>
      <c r="E520" s="5" t="str">
        <f t="shared" si="71"/>
        <v xml:space="preserve"> GAVRELLE</v>
      </c>
      <c r="F520" s="5" t="str">
        <f t="shared" si="72"/>
        <v>PERTAIN</v>
      </c>
      <c r="G520" s="5" t="str">
        <f t="shared" si="73"/>
        <v>GAVRELLE</v>
      </c>
      <c r="H520" s="5" t="str">
        <f t="shared" si="74"/>
        <v>PERTAIN</v>
      </c>
      <c r="I520" s="5" t="str">
        <f t="shared" si="67"/>
        <v>225kV</v>
      </c>
      <c r="J520" s="5" t="str">
        <f t="shared" si="68"/>
        <v>1</v>
      </c>
      <c r="K520" s="6">
        <v>62843</v>
      </c>
      <c r="L520" s="7">
        <v>956</v>
      </c>
      <c r="M520" s="7">
        <v>1010</v>
      </c>
      <c r="N520" s="7">
        <v>1010</v>
      </c>
      <c r="O520" s="7">
        <v>1088</v>
      </c>
      <c r="P520" s="7">
        <v>5.7190000000000003</v>
      </c>
      <c r="Q520" s="7">
        <v>25.952000000000002</v>
      </c>
      <c r="R520" s="7">
        <v>87.466999999999999</v>
      </c>
      <c r="S520" s="7">
        <v>556.83100000000002</v>
      </c>
    </row>
    <row r="521" spans="1:19">
      <c r="A521" s="9" t="s">
        <v>515</v>
      </c>
      <c r="B521" s="5" t="s">
        <v>515</v>
      </c>
      <c r="C521" s="5">
        <f t="shared" si="69"/>
        <v>25</v>
      </c>
      <c r="D521" s="5" t="str">
        <f t="shared" si="70"/>
        <v>LIT 225kV NO 1</v>
      </c>
      <c r="E521" s="5" t="str">
        <f t="shared" si="71"/>
        <v xml:space="preserve"> GENISSIAT</v>
      </c>
      <c r="F521" s="5" t="str">
        <f t="shared" si="72"/>
        <v>POSTE-IZERNORE</v>
      </c>
      <c r="G521" s="5" t="str">
        <f t="shared" si="73"/>
        <v>GENISSIAT</v>
      </c>
      <c r="H521" s="5" t="str">
        <f t="shared" si="74"/>
        <v>POSTE-IZERNORE</v>
      </c>
      <c r="I521" s="5" t="str">
        <f t="shared" si="67"/>
        <v>225kV</v>
      </c>
      <c r="J521" s="5" t="str">
        <f t="shared" si="68"/>
        <v>1</v>
      </c>
      <c r="K521" s="6">
        <v>27258</v>
      </c>
      <c r="L521" s="7">
        <v>862</v>
      </c>
      <c r="M521" s="7">
        <v>928</v>
      </c>
      <c r="N521" s="7">
        <v>928</v>
      </c>
      <c r="O521" s="7">
        <v>987</v>
      </c>
      <c r="P521" s="7">
        <v>1.9279999999999999</v>
      </c>
      <c r="Q521" s="7">
        <v>9.4019999999999992</v>
      </c>
      <c r="R521" s="7">
        <v>54.634999999999998</v>
      </c>
      <c r="S521" s="7">
        <v>347.81700000000001</v>
      </c>
    </row>
    <row r="522" spans="1:19">
      <c r="A522" s="9" t="s">
        <v>516</v>
      </c>
      <c r="B522" s="5" t="s">
        <v>516</v>
      </c>
      <c r="C522" s="5">
        <f t="shared" si="69"/>
        <v>25</v>
      </c>
      <c r="D522" s="5" t="str">
        <f t="shared" si="70"/>
        <v>LIT 225kV NO 1</v>
      </c>
      <c r="E522" s="5" t="str">
        <f t="shared" si="71"/>
        <v xml:space="preserve"> GENISSIAT</v>
      </c>
      <c r="F522" s="5" t="str">
        <f t="shared" si="72"/>
        <v>POSTE-SERRIERES</v>
      </c>
      <c r="G522" s="5" t="str">
        <f t="shared" si="73"/>
        <v>GENISSIAT</v>
      </c>
      <c r="H522" s="5" t="str">
        <f t="shared" si="74"/>
        <v>POSTE-SERRIERES</v>
      </c>
      <c r="I522" s="5" t="str">
        <f t="shared" si="67"/>
        <v>225kV</v>
      </c>
      <c r="J522" s="5" t="str">
        <f t="shared" si="68"/>
        <v>1</v>
      </c>
      <c r="K522" s="6">
        <v>20269</v>
      </c>
      <c r="L522" s="7">
        <v>477</v>
      </c>
      <c r="M522" s="7">
        <v>566</v>
      </c>
      <c r="N522" s="7">
        <v>566</v>
      </c>
      <c r="O522" s="7">
        <v>642</v>
      </c>
      <c r="P522" s="7">
        <v>1.98</v>
      </c>
      <c r="Q522" s="7">
        <v>8.5</v>
      </c>
      <c r="R522" s="7">
        <v>28</v>
      </c>
      <c r="S522" s="8" t="s">
        <v>14</v>
      </c>
    </row>
    <row r="523" spans="1:19">
      <c r="A523" s="9" t="s">
        <v>517</v>
      </c>
      <c r="B523" s="5" t="s">
        <v>517</v>
      </c>
      <c r="C523" s="5">
        <f t="shared" si="69"/>
        <v>25</v>
      </c>
      <c r="D523" s="5" t="str">
        <f t="shared" si="70"/>
        <v>LIT 225kV NO 1</v>
      </c>
      <c r="E523" s="5" t="str">
        <f t="shared" si="71"/>
        <v xml:space="preserve"> GENISSIAT</v>
      </c>
      <c r="F523" s="5" t="str">
        <f t="shared" si="72"/>
        <v>POSTE-VOUGLANS</v>
      </c>
      <c r="G523" s="5" t="str">
        <f t="shared" si="73"/>
        <v>GENISSIAT</v>
      </c>
      <c r="H523" s="5" t="str">
        <f t="shared" si="74"/>
        <v>POSTE-VOUGLANS</v>
      </c>
      <c r="I523" s="5" t="str">
        <f t="shared" si="67"/>
        <v>225kV</v>
      </c>
      <c r="J523" s="5" t="str">
        <f t="shared" si="68"/>
        <v>1</v>
      </c>
      <c r="K523" s="6">
        <v>40005</v>
      </c>
      <c r="L523" s="7">
        <v>853</v>
      </c>
      <c r="M523" s="7">
        <v>991</v>
      </c>
      <c r="N523" s="7">
        <v>991</v>
      </c>
      <c r="O523" s="7">
        <v>1118</v>
      </c>
      <c r="P523" s="7">
        <v>2.5579999999999998</v>
      </c>
      <c r="Q523" s="7">
        <v>15.756</v>
      </c>
      <c r="R523" s="7">
        <v>58.140999999999998</v>
      </c>
      <c r="S523" s="7">
        <v>370.14</v>
      </c>
    </row>
    <row r="524" spans="1:19">
      <c r="A524" s="9" t="s">
        <v>518</v>
      </c>
      <c r="B524" s="5" t="s">
        <v>518</v>
      </c>
      <c r="C524" s="5">
        <f t="shared" si="69"/>
        <v>25</v>
      </c>
      <c r="D524" s="5" t="str">
        <f t="shared" si="70"/>
        <v>LIT 400kV N0 1</v>
      </c>
      <c r="E524" s="5" t="str">
        <f t="shared" si="71"/>
        <v xml:space="preserve"> GENISSIAT</v>
      </c>
      <c r="F524" s="5" t="str">
        <f t="shared" si="72"/>
        <v>POSTE - VIELMOULIN</v>
      </c>
      <c r="G524" s="5" t="str">
        <f t="shared" si="73"/>
        <v>GENISSIAT</v>
      </c>
      <c r="H524" s="5" t="str">
        <f t="shared" si="74"/>
        <v>POSTE - VIELMOULIN</v>
      </c>
      <c r="I524" s="5" t="str">
        <f t="shared" si="67"/>
        <v>400kV</v>
      </c>
      <c r="J524" s="5" t="str">
        <f t="shared" si="68"/>
        <v>1</v>
      </c>
      <c r="K524" s="6">
        <v>168213</v>
      </c>
      <c r="L524" s="7">
        <v>2200</v>
      </c>
      <c r="M524" s="7">
        <v>2556</v>
      </c>
      <c r="N524" s="7">
        <v>2556</v>
      </c>
      <c r="O524" s="7">
        <v>2800</v>
      </c>
      <c r="P524" s="7">
        <v>3.5449999999999999</v>
      </c>
      <c r="Q524" s="7">
        <v>51.484999999999999</v>
      </c>
      <c r="R524" s="7">
        <v>320.80900000000003</v>
      </c>
      <c r="S524" s="7">
        <v>2042.3320000000001</v>
      </c>
    </row>
    <row r="525" spans="1:19">
      <c r="A525" s="9" t="s">
        <v>519</v>
      </c>
      <c r="B525" s="5" t="s">
        <v>519</v>
      </c>
      <c r="C525" s="5">
        <f t="shared" si="69"/>
        <v>25</v>
      </c>
      <c r="D525" s="5" t="str">
        <f t="shared" si="70"/>
        <v>LIT 400kV NO 2</v>
      </c>
      <c r="E525" s="5" t="str">
        <f t="shared" si="71"/>
        <v xml:space="preserve"> GENISSIAT</v>
      </c>
      <c r="F525" s="5" t="str">
        <f t="shared" si="72"/>
        <v>POSTE-VIELMOULIN</v>
      </c>
      <c r="G525" s="5" t="str">
        <f t="shared" si="73"/>
        <v>GENISSIAT</v>
      </c>
      <c r="H525" s="5" t="str">
        <f t="shared" si="74"/>
        <v>POSTE-VIELMOULIN</v>
      </c>
      <c r="I525" s="5" t="str">
        <f t="shared" si="67"/>
        <v>400kV</v>
      </c>
      <c r="J525" s="5" t="str">
        <f t="shared" si="68"/>
        <v>2</v>
      </c>
      <c r="K525" s="6">
        <v>168248</v>
      </c>
      <c r="L525" s="7">
        <v>2200</v>
      </c>
      <c r="M525" s="7">
        <v>2556</v>
      </c>
      <c r="N525" s="7">
        <v>2556</v>
      </c>
      <c r="O525" s="7">
        <v>2864</v>
      </c>
      <c r="P525" s="7">
        <v>3.5369999999999999</v>
      </c>
      <c r="Q525" s="7">
        <v>51.372999999999998</v>
      </c>
      <c r="R525" s="7">
        <v>320.113</v>
      </c>
      <c r="S525" s="7">
        <v>2037.9010000000001</v>
      </c>
    </row>
    <row r="526" spans="1:19">
      <c r="A526" s="9" t="s">
        <v>520</v>
      </c>
      <c r="B526" s="5" t="s">
        <v>520</v>
      </c>
      <c r="C526" s="5">
        <f t="shared" si="69"/>
        <v>25</v>
      </c>
      <c r="D526" s="5" t="str">
        <f t="shared" si="70"/>
        <v>LIT 400kV N0 3</v>
      </c>
      <c r="E526" s="5" t="str">
        <f t="shared" si="71"/>
        <v xml:space="preserve"> GENISSIAT</v>
      </c>
      <c r="F526" s="5" t="str">
        <f t="shared" si="72"/>
        <v>POSTE - VIELMOULIN</v>
      </c>
      <c r="G526" s="5" t="str">
        <f t="shared" si="73"/>
        <v>GENISSIAT</v>
      </c>
      <c r="H526" s="5" t="str">
        <f t="shared" si="74"/>
        <v>POSTE - VIELMOULIN</v>
      </c>
      <c r="I526" s="5" t="str">
        <f t="shared" si="67"/>
        <v>400kV</v>
      </c>
      <c r="J526" s="5" t="str">
        <f t="shared" si="68"/>
        <v>3</v>
      </c>
      <c r="K526" s="6">
        <v>169194</v>
      </c>
      <c r="L526" s="7">
        <v>1236</v>
      </c>
      <c r="M526" s="7">
        <v>1236</v>
      </c>
      <c r="N526" s="7">
        <v>1236</v>
      </c>
      <c r="O526" s="7">
        <v>1236</v>
      </c>
      <c r="P526" s="7">
        <v>7.59</v>
      </c>
      <c r="Q526" s="7">
        <v>58.344999999999999</v>
      </c>
      <c r="R526" s="7">
        <v>283.74599999999998</v>
      </c>
      <c r="S526" s="7">
        <v>1806.3820000000001</v>
      </c>
    </row>
    <row r="527" spans="1:19">
      <c r="A527" s="9" t="s">
        <v>521</v>
      </c>
      <c r="B527" s="5" t="s">
        <v>521</v>
      </c>
      <c r="C527" s="5">
        <f t="shared" si="69"/>
        <v>25</v>
      </c>
      <c r="D527" s="5" t="str">
        <f t="shared" si="70"/>
        <v>LIT 225kV NO 1</v>
      </c>
      <c r="E527" s="5" t="str">
        <f t="shared" si="71"/>
        <v xml:space="preserve"> GINESTOUS</v>
      </c>
      <c r="F527" s="5" t="str">
        <f t="shared" si="72"/>
        <v>LESQUIVE</v>
      </c>
      <c r="G527" s="5" t="str">
        <f t="shared" si="73"/>
        <v>GINESTOUS</v>
      </c>
      <c r="H527" s="5" t="str">
        <f t="shared" si="74"/>
        <v>LESQUIVE</v>
      </c>
      <c r="I527" s="5" t="str">
        <f t="shared" si="67"/>
        <v>225kV</v>
      </c>
      <c r="J527" s="5" t="str">
        <f t="shared" si="68"/>
        <v>1</v>
      </c>
      <c r="K527" s="6">
        <v>27394</v>
      </c>
      <c r="L527" s="7">
        <v>1080</v>
      </c>
      <c r="M527" s="7">
        <v>1185</v>
      </c>
      <c r="N527" s="7">
        <v>1185</v>
      </c>
      <c r="O527" s="7">
        <v>1289</v>
      </c>
      <c r="P527" s="7">
        <v>1.645</v>
      </c>
      <c r="Q527" s="7">
        <v>10.967000000000001</v>
      </c>
      <c r="R527" s="7">
        <v>39.598999999999997</v>
      </c>
      <c r="S527" s="7">
        <v>252.095</v>
      </c>
    </row>
    <row r="528" spans="1:19">
      <c r="A528" s="9" t="s">
        <v>522</v>
      </c>
      <c r="B528" s="5" t="s">
        <v>522</v>
      </c>
      <c r="C528" s="5">
        <f t="shared" si="69"/>
        <v>25</v>
      </c>
      <c r="D528" s="5" t="str">
        <f t="shared" si="70"/>
        <v>LIT 225kV NO 2</v>
      </c>
      <c r="E528" s="5" t="str">
        <f t="shared" si="71"/>
        <v xml:space="preserve"> GINESTOUS</v>
      </c>
      <c r="F528" s="5" t="str">
        <f t="shared" si="72"/>
        <v>LESQUIVE</v>
      </c>
      <c r="G528" s="5" t="str">
        <f t="shared" si="73"/>
        <v>GINESTOUS</v>
      </c>
      <c r="H528" s="5" t="str">
        <f t="shared" si="74"/>
        <v>LESQUIVE</v>
      </c>
      <c r="I528" s="5" t="str">
        <f t="shared" si="67"/>
        <v>225kV</v>
      </c>
      <c r="J528" s="5" t="str">
        <f t="shared" si="68"/>
        <v>2</v>
      </c>
      <c r="K528" s="6">
        <v>27386</v>
      </c>
      <c r="L528" s="7">
        <v>1080</v>
      </c>
      <c r="M528" s="7">
        <v>1185</v>
      </c>
      <c r="N528" s="7">
        <v>1185</v>
      </c>
      <c r="O528" s="7">
        <v>1289</v>
      </c>
      <c r="P528" s="7">
        <v>1.6439999999999999</v>
      </c>
      <c r="Q528" s="7">
        <v>11.016999999999999</v>
      </c>
      <c r="R528" s="7">
        <v>39.466999999999999</v>
      </c>
      <c r="S528" s="7">
        <v>251.25800000000001</v>
      </c>
    </row>
    <row r="529" spans="1:19">
      <c r="A529" s="9" t="s">
        <v>523</v>
      </c>
      <c r="B529" s="5" t="s">
        <v>523</v>
      </c>
      <c r="C529" s="5">
        <f t="shared" si="69"/>
        <v>23</v>
      </c>
      <c r="D529" s="5" t="str">
        <f t="shared" si="70"/>
        <v>LIT 225kV N0 1</v>
      </c>
      <c r="E529" s="5" t="str">
        <f t="shared" si="71"/>
        <v xml:space="preserve"> GIVORS </v>
      </c>
      <c r="F529" s="5" t="str">
        <f t="shared" si="72"/>
        <v xml:space="preserve"> MIONS</v>
      </c>
      <c r="G529" s="5" t="str">
        <f t="shared" si="73"/>
        <v xml:space="preserve">GIVORS </v>
      </c>
      <c r="H529" s="5" t="str">
        <f t="shared" si="74"/>
        <v>MIONS</v>
      </c>
      <c r="I529" s="5" t="str">
        <f t="shared" si="67"/>
        <v>225kV</v>
      </c>
      <c r="J529" s="5" t="str">
        <f t="shared" si="68"/>
        <v>1</v>
      </c>
      <c r="K529" s="6">
        <v>19391</v>
      </c>
      <c r="L529" s="7">
        <v>695</v>
      </c>
      <c r="M529" s="7">
        <v>782</v>
      </c>
      <c r="N529" s="7">
        <v>782</v>
      </c>
      <c r="O529" s="7">
        <v>940</v>
      </c>
      <c r="P529" s="7">
        <v>1.62</v>
      </c>
      <c r="Q529" s="7">
        <v>8.0500000000000007</v>
      </c>
      <c r="R529" s="7">
        <v>35</v>
      </c>
      <c r="S529" s="8" t="s">
        <v>14</v>
      </c>
    </row>
    <row r="530" spans="1:19">
      <c r="A530" s="9" t="s">
        <v>524</v>
      </c>
      <c r="B530" s="5" t="s">
        <v>524</v>
      </c>
      <c r="C530" s="5">
        <f t="shared" si="69"/>
        <v>22</v>
      </c>
      <c r="D530" s="5" t="str">
        <f t="shared" si="70"/>
        <v>LIT 225kV NO 2</v>
      </c>
      <c r="E530" s="5" t="str">
        <f t="shared" si="71"/>
        <v xml:space="preserve"> GIVORS</v>
      </c>
      <c r="F530" s="5" t="str">
        <f t="shared" si="72"/>
        <v>MIONS</v>
      </c>
      <c r="G530" s="5" t="str">
        <f t="shared" si="73"/>
        <v>GIVORS</v>
      </c>
      <c r="H530" s="5" t="str">
        <f t="shared" si="74"/>
        <v>MIONS</v>
      </c>
      <c r="I530" s="5" t="str">
        <f t="shared" si="67"/>
        <v>225kV</v>
      </c>
      <c r="J530" s="5" t="str">
        <f t="shared" si="68"/>
        <v>2</v>
      </c>
      <c r="K530" s="6">
        <v>20765</v>
      </c>
      <c r="L530" s="7">
        <v>576</v>
      </c>
      <c r="M530" s="7">
        <v>917</v>
      </c>
      <c r="N530" s="7">
        <v>917</v>
      </c>
      <c r="O530" s="7">
        <v>1260</v>
      </c>
      <c r="P530" s="7">
        <v>0.66800000000000004</v>
      </c>
      <c r="Q530" s="7">
        <v>6.62</v>
      </c>
      <c r="R530" s="7">
        <v>37.747999999999998</v>
      </c>
      <c r="S530" s="7">
        <v>240.31200000000001</v>
      </c>
    </row>
    <row r="531" spans="1:19">
      <c r="A531" s="9" t="s">
        <v>525</v>
      </c>
      <c r="B531" s="5" t="s">
        <v>525</v>
      </c>
      <c r="C531" s="5">
        <f t="shared" si="69"/>
        <v>22</v>
      </c>
      <c r="D531" s="5" t="str">
        <f t="shared" si="70"/>
        <v>LIT 225kV NO 2</v>
      </c>
      <c r="E531" s="5" t="str">
        <f t="shared" si="71"/>
        <v xml:space="preserve"> GIVORS</v>
      </c>
      <c r="F531" s="5" t="str">
        <f t="shared" si="72"/>
        <v>SOLEIL (LE)</v>
      </c>
      <c r="G531" s="5" t="str">
        <f t="shared" si="73"/>
        <v>GIVORS</v>
      </c>
      <c r="H531" s="5" t="str">
        <f t="shared" si="74"/>
        <v>SOLEIL (LE)</v>
      </c>
      <c r="I531" s="5" t="str">
        <f t="shared" si="67"/>
        <v>225kV</v>
      </c>
      <c r="J531" s="5" t="str">
        <f t="shared" si="68"/>
        <v>2</v>
      </c>
      <c r="K531" s="6">
        <v>34932</v>
      </c>
      <c r="L531" s="7">
        <v>639</v>
      </c>
      <c r="M531" s="7">
        <v>717</v>
      </c>
      <c r="N531" s="7">
        <v>717</v>
      </c>
      <c r="O531" s="7">
        <v>783</v>
      </c>
      <c r="P531" s="7">
        <v>2.802</v>
      </c>
      <c r="Q531" s="7">
        <v>13.691000000000001</v>
      </c>
      <c r="R531" s="7">
        <v>62.194000000000003</v>
      </c>
      <c r="S531" s="7">
        <v>395.94200000000001</v>
      </c>
    </row>
    <row r="532" spans="1:19">
      <c r="A532" s="9" t="s">
        <v>526</v>
      </c>
      <c r="B532" s="5" t="s">
        <v>526</v>
      </c>
      <c r="C532" s="5">
        <f t="shared" si="69"/>
        <v>21</v>
      </c>
      <c r="D532" s="5" t="str">
        <f t="shared" si="70"/>
        <v>LIT 225kV NO 1</v>
      </c>
      <c r="E532" s="5" t="str">
        <f t="shared" si="71"/>
        <v xml:space="preserve"> GODIN</v>
      </c>
      <c r="F532" s="5" t="str">
        <f t="shared" si="72"/>
        <v>RUEYRES</v>
      </c>
      <c r="G532" s="5" t="str">
        <f t="shared" si="73"/>
        <v>GODIN</v>
      </c>
      <c r="H532" s="5" t="str">
        <f t="shared" si="74"/>
        <v>RUEYRES</v>
      </c>
      <c r="I532" s="5" t="str">
        <f t="shared" si="67"/>
        <v>225kV</v>
      </c>
      <c r="J532" s="5" t="str">
        <f t="shared" si="68"/>
        <v>1</v>
      </c>
      <c r="K532" s="6">
        <v>46373</v>
      </c>
      <c r="L532" s="7">
        <v>637</v>
      </c>
      <c r="M532" s="7">
        <v>706</v>
      </c>
      <c r="N532" s="7">
        <v>706</v>
      </c>
      <c r="O532" s="7">
        <v>793</v>
      </c>
      <c r="P532" s="7">
        <v>4.6929999999999996</v>
      </c>
      <c r="Q532" s="7">
        <v>19.594000000000001</v>
      </c>
      <c r="R532" s="7">
        <v>62.848999999999997</v>
      </c>
      <c r="S532" s="7">
        <v>400.11200000000002</v>
      </c>
    </row>
    <row r="533" spans="1:19">
      <c r="A533" s="9" t="s">
        <v>527</v>
      </c>
      <c r="B533" s="5" t="s">
        <v>1763</v>
      </c>
      <c r="C533" s="5">
        <f t="shared" si="69"/>
        <v>21</v>
      </c>
      <c r="D533" s="5" t="str">
        <f t="shared" si="70"/>
        <v>LIT 225kV NO 1</v>
      </c>
      <c r="E533" s="5" t="str">
        <f t="shared" si="71"/>
        <v xml:space="preserve"> GODIN</v>
      </c>
      <c r="F533" s="5" t="str">
        <f t="shared" si="72"/>
        <v>ST VICTOR</v>
      </c>
      <c r="G533" s="5" t="str">
        <f t="shared" si="73"/>
        <v>GODIN</v>
      </c>
      <c r="H533" s="5" t="str">
        <f t="shared" si="74"/>
        <v>ST VICTOR</v>
      </c>
      <c r="I533" s="5" t="str">
        <f t="shared" si="67"/>
        <v>225kV</v>
      </c>
      <c r="J533" s="5" t="str">
        <f t="shared" si="68"/>
        <v>1</v>
      </c>
      <c r="K533" s="6">
        <v>74374</v>
      </c>
      <c r="L533" s="7">
        <v>442</v>
      </c>
      <c r="M533" s="7">
        <v>511</v>
      </c>
      <c r="N533" s="7">
        <v>511</v>
      </c>
      <c r="O533" s="7">
        <v>577</v>
      </c>
      <c r="P533" s="7">
        <v>11.175000000000001</v>
      </c>
      <c r="Q533" s="7">
        <v>31.341000000000001</v>
      </c>
      <c r="R533" s="7">
        <v>99.850999999999999</v>
      </c>
      <c r="S533" s="7">
        <v>635.66999999999996</v>
      </c>
    </row>
    <row r="534" spans="1:19">
      <c r="A534" s="9" t="s">
        <v>528</v>
      </c>
      <c r="B534" s="5" t="s">
        <v>528</v>
      </c>
      <c r="C534" s="5">
        <f t="shared" si="69"/>
        <v>21</v>
      </c>
      <c r="D534" s="5" t="str">
        <f t="shared" si="70"/>
        <v>LIT 225kV NO 1</v>
      </c>
      <c r="E534" s="5" t="str">
        <f t="shared" si="71"/>
        <v xml:space="preserve"> GODIN</v>
      </c>
      <c r="F534" s="5" t="str">
        <f t="shared" si="72"/>
        <v>VERLHAGUET</v>
      </c>
      <c r="G534" s="5" t="str">
        <f t="shared" si="73"/>
        <v>GODIN</v>
      </c>
      <c r="H534" s="5" t="str">
        <f t="shared" si="74"/>
        <v>VERLHAGUET</v>
      </c>
      <c r="I534" s="5" t="str">
        <f t="shared" si="67"/>
        <v>225kV</v>
      </c>
      <c r="J534" s="5" t="str">
        <f t="shared" si="68"/>
        <v>1</v>
      </c>
      <c r="K534" s="6">
        <v>96865</v>
      </c>
      <c r="L534" s="7">
        <v>819</v>
      </c>
      <c r="M534" s="7">
        <v>897</v>
      </c>
      <c r="N534" s="7">
        <v>897</v>
      </c>
      <c r="O534" s="7">
        <v>974</v>
      </c>
      <c r="P534" s="7">
        <v>8.8149999999999995</v>
      </c>
      <c r="Q534" s="7">
        <v>41.177</v>
      </c>
      <c r="R534" s="7">
        <v>130.74</v>
      </c>
      <c r="S534" s="7">
        <v>832.31799999999998</v>
      </c>
    </row>
    <row r="535" spans="1:19">
      <c r="A535" s="9" t="s">
        <v>529</v>
      </c>
      <c r="B535" s="5" t="s">
        <v>529</v>
      </c>
      <c r="C535" s="5">
        <f t="shared" si="69"/>
        <v>25</v>
      </c>
      <c r="D535" s="5" t="str">
        <f t="shared" si="70"/>
        <v>LIT 225kV N0 1</v>
      </c>
      <c r="E535" s="5" t="str">
        <f t="shared" si="71"/>
        <v xml:space="preserve"> GOURJADE </v>
      </c>
      <c r="F535" s="5" t="str">
        <f t="shared" si="72"/>
        <v xml:space="preserve"> ST VICTOR</v>
      </c>
      <c r="G535" s="5" t="str">
        <f t="shared" si="73"/>
        <v xml:space="preserve">GOURJADE </v>
      </c>
      <c r="H535" s="5" t="str">
        <f t="shared" si="74"/>
        <v>ST VICTOR</v>
      </c>
      <c r="I535" s="5" t="str">
        <f t="shared" si="67"/>
        <v>225kV</v>
      </c>
      <c r="J535" s="5" t="str">
        <f t="shared" si="68"/>
        <v>1</v>
      </c>
      <c r="K535" s="6">
        <v>66436</v>
      </c>
      <c r="L535" s="7">
        <v>828</v>
      </c>
      <c r="M535" s="7">
        <v>908</v>
      </c>
      <c r="N535" s="7">
        <v>908</v>
      </c>
      <c r="O535" s="7">
        <v>986</v>
      </c>
      <c r="P535" s="7">
        <v>5.8520000000000003</v>
      </c>
      <c r="Q535" s="7">
        <v>26.821000000000002</v>
      </c>
      <c r="R535" s="7">
        <v>93.043000000000006</v>
      </c>
      <c r="S535" s="7">
        <v>592.33299999999997</v>
      </c>
    </row>
    <row r="536" spans="1:19">
      <c r="A536" s="9" t="s">
        <v>530</v>
      </c>
      <c r="B536" s="5" t="s">
        <v>530</v>
      </c>
      <c r="C536" s="5">
        <f t="shared" si="69"/>
        <v>25</v>
      </c>
      <c r="D536" s="5" t="str">
        <f t="shared" si="70"/>
        <v>LIT 225kV NO 1</v>
      </c>
      <c r="E536" s="5" t="str">
        <f t="shared" si="71"/>
        <v xml:space="preserve"> GOURJADE </v>
      </c>
      <c r="F536" s="5" t="str">
        <f t="shared" si="72"/>
        <v xml:space="preserve"> VERFEIL</v>
      </c>
      <c r="G536" s="5" t="str">
        <f t="shared" si="73"/>
        <v xml:space="preserve">GOURJADE </v>
      </c>
      <c r="H536" s="5" t="str">
        <f t="shared" si="74"/>
        <v>VERFEIL</v>
      </c>
      <c r="I536" s="5" t="str">
        <f t="shared" si="67"/>
        <v>225kV</v>
      </c>
      <c r="J536" s="5" t="str">
        <f t="shared" si="68"/>
        <v>1</v>
      </c>
      <c r="K536" s="6">
        <v>69653</v>
      </c>
      <c r="L536" s="7">
        <v>828</v>
      </c>
      <c r="M536" s="7">
        <v>908</v>
      </c>
      <c r="N536" s="7">
        <v>908</v>
      </c>
      <c r="O536" s="7">
        <v>986</v>
      </c>
      <c r="P536" s="7">
        <v>5.8280000000000003</v>
      </c>
      <c r="Q536" s="7">
        <v>28.347999999999999</v>
      </c>
      <c r="R536" s="7">
        <v>99.126999999999995</v>
      </c>
      <c r="S536" s="7">
        <v>631.06200000000001</v>
      </c>
    </row>
    <row r="537" spans="1:19">
      <c r="A537" s="9" t="s">
        <v>531</v>
      </c>
      <c r="B537" s="5" t="s">
        <v>531</v>
      </c>
      <c r="C537" s="5">
        <f t="shared" si="69"/>
        <v>29</v>
      </c>
      <c r="D537" s="5" t="str">
        <f t="shared" si="70"/>
        <v>LIT 225kV NO 1</v>
      </c>
      <c r="E537" s="5" t="str">
        <f t="shared" si="71"/>
        <v xml:space="preserve"> GRAFFENSTADEN</v>
      </c>
      <c r="F537" s="5" t="str">
        <f t="shared" si="72"/>
        <v>MARLENHEIM</v>
      </c>
      <c r="G537" s="5" t="str">
        <f t="shared" si="73"/>
        <v>GRAFFENSTADEN</v>
      </c>
      <c r="H537" s="5" t="str">
        <f t="shared" si="74"/>
        <v>MARLENHEIM</v>
      </c>
      <c r="I537" s="5" t="str">
        <f t="shared" si="67"/>
        <v>225kV</v>
      </c>
      <c r="J537" s="5" t="str">
        <f t="shared" si="68"/>
        <v>1</v>
      </c>
      <c r="K537" s="6">
        <v>18385</v>
      </c>
      <c r="L537" s="7">
        <v>843</v>
      </c>
      <c r="M537" s="7">
        <v>909</v>
      </c>
      <c r="N537" s="7">
        <v>909</v>
      </c>
      <c r="O537" s="7">
        <v>996</v>
      </c>
      <c r="P537" s="7">
        <v>1.5069999999999999</v>
      </c>
      <c r="Q537" s="7">
        <v>7.4660000000000002</v>
      </c>
      <c r="R537" s="7">
        <v>25.948</v>
      </c>
      <c r="S537" s="7">
        <v>165.19200000000001</v>
      </c>
    </row>
    <row r="538" spans="1:19">
      <c r="A538" s="9" t="s">
        <v>532</v>
      </c>
      <c r="B538" s="5" t="s">
        <v>532</v>
      </c>
      <c r="C538" s="5">
        <f t="shared" si="69"/>
        <v>29</v>
      </c>
      <c r="D538" s="5" t="str">
        <f t="shared" si="70"/>
        <v>LIT 225kV NO 1</v>
      </c>
      <c r="E538" s="5" t="str">
        <f t="shared" si="71"/>
        <v xml:space="preserve"> GRAFFENSTADEN</v>
      </c>
      <c r="F538" s="5" t="str">
        <f t="shared" si="72"/>
        <v>SCHEER</v>
      </c>
      <c r="G538" s="5" t="str">
        <f t="shared" si="73"/>
        <v>GRAFFENSTADEN</v>
      </c>
      <c r="H538" s="5" t="str">
        <f t="shared" si="74"/>
        <v>SCHEER</v>
      </c>
      <c r="I538" s="5" t="str">
        <f t="shared" si="67"/>
        <v>225kV</v>
      </c>
      <c r="J538" s="5" t="str">
        <f t="shared" si="68"/>
        <v>1</v>
      </c>
      <c r="K538" s="6">
        <v>23641</v>
      </c>
      <c r="L538" s="7">
        <v>654</v>
      </c>
      <c r="M538" s="7">
        <v>758</v>
      </c>
      <c r="N538" s="7">
        <v>758</v>
      </c>
      <c r="O538" s="7">
        <v>857</v>
      </c>
      <c r="P538" s="7">
        <v>2.1230000000000002</v>
      </c>
      <c r="Q538" s="7">
        <v>9.657</v>
      </c>
      <c r="R538" s="7">
        <v>33.091999999999999</v>
      </c>
      <c r="S538" s="7">
        <v>210.66800000000001</v>
      </c>
    </row>
    <row r="539" spans="1:19">
      <c r="A539" s="9" t="s">
        <v>533</v>
      </c>
      <c r="B539" s="5" t="s">
        <v>533</v>
      </c>
      <c r="C539" s="5">
        <f t="shared" si="69"/>
        <v>23</v>
      </c>
      <c r="D539" s="5" t="str">
        <f t="shared" si="70"/>
        <v>LIT 225kV NO 1</v>
      </c>
      <c r="E539" s="5" t="str">
        <f t="shared" si="71"/>
        <v xml:space="preserve"> GRANZAY</v>
      </c>
      <c r="F539" s="5" t="str">
        <f t="shared" si="72"/>
        <v>NIORT</v>
      </c>
      <c r="G539" s="5" t="str">
        <f t="shared" si="73"/>
        <v>GRANZAY</v>
      </c>
      <c r="H539" s="5" t="str">
        <f t="shared" si="74"/>
        <v>NIORT</v>
      </c>
      <c r="I539" s="5" t="str">
        <f t="shared" si="67"/>
        <v>225kV</v>
      </c>
      <c r="J539" s="5" t="str">
        <f t="shared" si="68"/>
        <v>1</v>
      </c>
      <c r="K539" s="6">
        <v>26683</v>
      </c>
      <c r="L539" s="7">
        <v>1249</v>
      </c>
      <c r="M539" s="7">
        <v>1337</v>
      </c>
      <c r="N539" s="7">
        <v>1337</v>
      </c>
      <c r="O539" s="7">
        <v>1434</v>
      </c>
      <c r="P539" s="7">
        <v>1.599</v>
      </c>
      <c r="Q539" s="7">
        <v>10.685</v>
      </c>
      <c r="R539" s="7">
        <v>38.267000000000003</v>
      </c>
      <c r="S539" s="7">
        <v>243.614</v>
      </c>
    </row>
    <row r="540" spans="1:19">
      <c r="A540" s="9" t="s">
        <v>534</v>
      </c>
      <c r="B540" s="5" t="s">
        <v>1764</v>
      </c>
      <c r="C540" s="5">
        <f t="shared" si="69"/>
        <v>23</v>
      </c>
      <c r="D540" s="5" t="str">
        <f t="shared" si="70"/>
        <v>LIT 225kV N0 1</v>
      </c>
      <c r="E540" s="5" t="str">
        <f t="shared" si="71"/>
        <v xml:space="preserve"> GRANZAY</v>
      </c>
      <c r="F540" s="5" t="str">
        <f t="shared" si="72"/>
        <v>ST FLORENT</v>
      </c>
      <c r="G540" s="5" t="str">
        <f t="shared" si="73"/>
        <v>GRANZAY</v>
      </c>
      <c r="H540" s="5" t="str">
        <f t="shared" si="74"/>
        <v>ST FLORENT</v>
      </c>
      <c r="I540" s="5" t="str">
        <f t="shared" si="67"/>
        <v>225kV</v>
      </c>
      <c r="J540" s="5" t="str">
        <f t="shared" si="68"/>
        <v>1</v>
      </c>
      <c r="K540" s="6">
        <v>10767</v>
      </c>
      <c r="L540" s="7">
        <v>1249</v>
      </c>
      <c r="M540" s="7">
        <v>1337</v>
      </c>
      <c r="N540" s="7">
        <v>1337</v>
      </c>
      <c r="O540" s="7">
        <v>1434</v>
      </c>
      <c r="P540" s="7">
        <v>0.64400000000000002</v>
      </c>
      <c r="Q540" s="7">
        <v>4.29</v>
      </c>
      <c r="R540" s="7">
        <v>15.509</v>
      </c>
      <c r="S540" s="7">
        <v>98.733000000000004</v>
      </c>
    </row>
    <row r="541" spans="1:19">
      <c r="A541" s="9" t="s">
        <v>535</v>
      </c>
      <c r="B541" s="5" t="s">
        <v>1765</v>
      </c>
      <c r="C541" s="5">
        <f t="shared" si="69"/>
        <v>24</v>
      </c>
      <c r="D541" s="5" t="str">
        <f t="shared" si="70"/>
        <v>LIT 225kV N0 2</v>
      </c>
      <c r="E541" s="5" t="str">
        <f t="shared" si="71"/>
        <v xml:space="preserve"> GRANZAY </v>
      </c>
      <c r="F541" s="5" t="str">
        <f t="shared" si="72"/>
        <v xml:space="preserve"> ST FLORENT</v>
      </c>
      <c r="G541" s="5" t="str">
        <f t="shared" si="73"/>
        <v xml:space="preserve">GRANZAY </v>
      </c>
      <c r="H541" s="5" t="str">
        <f t="shared" si="74"/>
        <v>ST FLORENT</v>
      </c>
      <c r="I541" s="5" t="str">
        <f t="shared" si="67"/>
        <v>225kV</v>
      </c>
      <c r="J541" s="5" t="str">
        <f t="shared" si="68"/>
        <v>2</v>
      </c>
      <c r="K541" s="6">
        <v>10767</v>
      </c>
      <c r="L541" s="7">
        <v>1012</v>
      </c>
      <c r="M541" s="7">
        <v>1150</v>
      </c>
      <c r="N541" s="7">
        <v>1150</v>
      </c>
      <c r="O541" s="7">
        <v>1247</v>
      </c>
      <c r="P541" s="7">
        <v>0.64500000000000002</v>
      </c>
      <c r="Q541" s="7">
        <v>4.2960000000000003</v>
      </c>
      <c r="R541" s="7">
        <v>15.531000000000001</v>
      </c>
      <c r="S541" s="7">
        <v>98.870999999999995</v>
      </c>
    </row>
    <row r="542" spans="1:19">
      <c r="A542" s="9" t="s">
        <v>536</v>
      </c>
      <c r="B542" s="5" t="s">
        <v>536</v>
      </c>
      <c r="C542" s="5">
        <f t="shared" si="69"/>
        <v>24</v>
      </c>
      <c r="D542" s="5" t="str">
        <f t="shared" si="70"/>
        <v>LIT 400kV N0 1</v>
      </c>
      <c r="E542" s="5" t="str">
        <f t="shared" si="71"/>
        <v xml:space="preserve"> GRANZAY </v>
      </c>
      <c r="F542" s="5" t="str">
        <f t="shared" si="72"/>
        <v xml:space="preserve"> JUMEAUX (LES)</v>
      </c>
      <c r="G542" s="5" t="str">
        <f t="shared" si="73"/>
        <v xml:space="preserve">GRANZAY </v>
      </c>
      <c r="H542" s="5" t="str">
        <f t="shared" si="74"/>
        <v>JUMEAUX (LES)</v>
      </c>
      <c r="I542" s="5" t="str">
        <f t="shared" si="67"/>
        <v>400kV</v>
      </c>
      <c r="J542" s="5" t="str">
        <f t="shared" si="68"/>
        <v>1</v>
      </c>
      <c r="K542" s="6">
        <v>79944</v>
      </c>
      <c r="L542" s="7">
        <v>2200</v>
      </c>
      <c r="M542" s="7">
        <v>2300</v>
      </c>
      <c r="N542" s="7">
        <v>2300</v>
      </c>
      <c r="O542" s="7">
        <v>2400</v>
      </c>
      <c r="P542" s="7">
        <v>2.3639999999999999</v>
      </c>
      <c r="Q542" s="7">
        <v>24.314</v>
      </c>
      <c r="R542" s="7">
        <v>150.815</v>
      </c>
      <c r="S542" s="7">
        <v>960.11800000000005</v>
      </c>
    </row>
    <row r="543" spans="1:19">
      <c r="A543" s="9" t="s">
        <v>537</v>
      </c>
      <c r="B543" s="5" t="s">
        <v>537</v>
      </c>
      <c r="C543" s="5">
        <f t="shared" si="69"/>
        <v>24</v>
      </c>
      <c r="D543" s="5" t="str">
        <f t="shared" si="70"/>
        <v>LIT 400kV N0 1</v>
      </c>
      <c r="E543" s="5" t="str">
        <f t="shared" si="71"/>
        <v xml:space="preserve"> GRANZAY </v>
      </c>
      <c r="F543" s="5" t="str">
        <f t="shared" si="72"/>
        <v xml:space="preserve"> PREGUILLAC</v>
      </c>
      <c r="G543" s="5" t="str">
        <f t="shared" si="73"/>
        <v xml:space="preserve">GRANZAY </v>
      </c>
      <c r="H543" s="5" t="str">
        <f t="shared" si="74"/>
        <v>PREGUILLAC</v>
      </c>
      <c r="I543" s="5" t="str">
        <f t="shared" si="67"/>
        <v>400kV</v>
      </c>
      <c r="J543" s="5" t="str">
        <f t="shared" si="68"/>
        <v>1</v>
      </c>
      <c r="K543" s="6">
        <v>64198</v>
      </c>
      <c r="L543" s="7">
        <v>3072</v>
      </c>
      <c r="M543" s="7">
        <v>3414</v>
      </c>
      <c r="N543" s="7">
        <v>3414</v>
      </c>
      <c r="O543" s="7">
        <v>3598</v>
      </c>
      <c r="P543" s="7">
        <v>1.35</v>
      </c>
      <c r="Q543" s="7">
        <v>19.588000000000001</v>
      </c>
      <c r="R543" s="7">
        <v>121.989</v>
      </c>
      <c r="S543" s="7">
        <v>776.60799999999995</v>
      </c>
    </row>
    <row r="544" spans="1:19">
      <c r="A544" s="9" t="s">
        <v>538</v>
      </c>
      <c r="B544" s="5" t="s">
        <v>538</v>
      </c>
      <c r="C544" s="5">
        <f t="shared" si="69"/>
        <v>24</v>
      </c>
      <c r="D544" s="5" t="str">
        <f t="shared" si="70"/>
        <v>LIT 400kV N0 1</v>
      </c>
      <c r="E544" s="5" t="str">
        <f t="shared" si="71"/>
        <v xml:space="preserve"> GRANZAY </v>
      </c>
      <c r="F544" s="5" t="str">
        <f t="shared" si="72"/>
        <v xml:space="preserve"> VALDIVIENNE</v>
      </c>
      <c r="G544" s="5" t="str">
        <f t="shared" si="73"/>
        <v xml:space="preserve">GRANZAY </v>
      </c>
      <c r="H544" s="5" t="str">
        <f t="shared" si="74"/>
        <v>VALDIVIENNE</v>
      </c>
      <c r="I544" s="5" t="str">
        <f t="shared" si="67"/>
        <v>400kV</v>
      </c>
      <c r="J544" s="5" t="str">
        <f t="shared" si="68"/>
        <v>1</v>
      </c>
      <c r="K544" s="6">
        <v>103436</v>
      </c>
      <c r="L544" s="7">
        <v>3465</v>
      </c>
      <c r="M544" s="7">
        <v>3622</v>
      </c>
      <c r="N544" s="7">
        <v>3622</v>
      </c>
      <c r="O544" s="7">
        <v>3780</v>
      </c>
      <c r="P544" s="7">
        <v>2.0699999999999998</v>
      </c>
      <c r="Q544" s="7">
        <v>27.225999999999999</v>
      </c>
      <c r="R544" s="7">
        <v>225.8</v>
      </c>
      <c r="S544" s="7">
        <v>1437.4849999999999</v>
      </c>
    </row>
    <row r="545" spans="1:19">
      <c r="A545" s="9" t="s">
        <v>539</v>
      </c>
      <c r="B545" s="5" t="s">
        <v>539</v>
      </c>
      <c r="C545" s="5">
        <f t="shared" si="69"/>
        <v>23</v>
      </c>
      <c r="D545" s="5" t="str">
        <f t="shared" si="70"/>
        <v>LIT 400kV NO 2</v>
      </c>
      <c r="E545" s="5" t="str">
        <f t="shared" si="71"/>
        <v xml:space="preserve"> GRANZAY</v>
      </c>
      <c r="F545" s="5" t="str">
        <f t="shared" si="72"/>
        <v>JUMEAUX (LES)</v>
      </c>
      <c r="G545" s="5" t="str">
        <f t="shared" si="73"/>
        <v>GRANZAY</v>
      </c>
      <c r="H545" s="5" t="str">
        <f t="shared" si="74"/>
        <v>JUMEAUX (LES)</v>
      </c>
      <c r="I545" s="5" t="str">
        <f t="shared" si="67"/>
        <v>400kV</v>
      </c>
      <c r="J545" s="5" t="str">
        <f t="shared" si="68"/>
        <v>2</v>
      </c>
      <c r="K545" s="6">
        <v>79954</v>
      </c>
      <c r="L545" s="7">
        <v>2200</v>
      </c>
      <c r="M545" s="7">
        <v>2300</v>
      </c>
      <c r="N545" s="7">
        <v>2300</v>
      </c>
      <c r="O545" s="7">
        <v>2400</v>
      </c>
      <c r="P545" s="7">
        <v>2.3639999999999999</v>
      </c>
      <c r="Q545" s="7">
        <v>24.317</v>
      </c>
      <c r="R545" s="7">
        <v>150.727</v>
      </c>
      <c r="S545" s="7">
        <v>959.56</v>
      </c>
    </row>
    <row r="546" spans="1:19">
      <c r="A546" s="9" t="s">
        <v>540</v>
      </c>
      <c r="B546" s="5" t="s">
        <v>540</v>
      </c>
      <c r="C546" s="5">
        <f t="shared" si="69"/>
        <v>23</v>
      </c>
      <c r="D546" s="5" t="str">
        <f t="shared" si="70"/>
        <v>LIT 400kV NO 2</v>
      </c>
      <c r="E546" s="5" t="str">
        <f t="shared" si="71"/>
        <v xml:space="preserve"> GRANZAY</v>
      </c>
      <c r="F546" s="5" t="str">
        <f t="shared" si="72"/>
        <v>PREGUILLAC</v>
      </c>
      <c r="G546" s="5" t="str">
        <f t="shared" si="73"/>
        <v>GRANZAY</v>
      </c>
      <c r="H546" s="5" t="str">
        <f t="shared" si="74"/>
        <v>PREGUILLAC</v>
      </c>
      <c r="I546" s="5" t="str">
        <f t="shared" si="67"/>
        <v>400kV</v>
      </c>
      <c r="J546" s="5" t="str">
        <f t="shared" si="68"/>
        <v>2</v>
      </c>
      <c r="K546" s="6">
        <v>64213</v>
      </c>
      <c r="L546" s="7">
        <v>3072</v>
      </c>
      <c r="M546" s="7">
        <v>3414</v>
      </c>
      <c r="N546" s="7">
        <v>3414</v>
      </c>
      <c r="O546" s="7">
        <v>3598</v>
      </c>
      <c r="P546" s="7">
        <v>1.349</v>
      </c>
      <c r="Q546" s="7">
        <v>19.588000000000001</v>
      </c>
      <c r="R546" s="7">
        <v>121.98699999999999</v>
      </c>
      <c r="S546" s="7">
        <v>776.596</v>
      </c>
    </row>
    <row r="547" spans="1:19">
      <c r="A547" s="9" t="s">
        <v>541</v>
      </c>
      <c r="B547" s="5" t="s">
        <v>541</v>
      </c>
      <c r="C547" s="5">
        <f t="shared" si="69"/>
        <v>23</v>
      </c>
      <c r="D547" s="5" t="str">
        <f t="shared" si="70"/>
        <v>LIT 400kV NO 2</v>
      </c>
      <c r="E547" s="5" t="str">
        <f t="shared" si="71"/>
        <v xml:space="preserve"> GRANZAY</v>
      </c>
      <c r="F547" s="5" t="str">
        <f t="shared" si="72"/>
        <v>VALDIVIENNE</v>
      </c>
      <c r="G547" s="5" t="str">
        <f t="shared" si="73"/>
        <v>GRANZAY</v>
      </c>
      <c r="H547" s="5" t="str">
        <f t="shared" si="74"/>
        <v>VALDIVIENNE</v>
      </c>
      <c r="I547" s="5" t="str">
        <f t="shared" si="67"/>
        <v>400kV</v>
      </c>
      <c r="J547" s="5" t="str">
        <f t="shared" si="68"/>
        <v>2</v>
      </c>
      <c r="K547" s="6">
        <v>103445</v>
      </c>
      <c r="L547" s="7">
        <v>3465</v>
      </c>
      <c r="M547" s="7">
        <v>3622</v>
      </c>
      <c r="N547" s="7">
        <v>3622</v>
      </c>
      <c r="O547" s="7">
        <v>3780</v>
      </c>
      <c r="P547" s="7">
        <v>2.069</v>
      </c>
      <c r="Q547" s="7">
        <v>27.225999999999999</v>
      </c>
      <c r="R547" s="7">
        <v>225.797</v>
      </c>
      <c r="S547" s="7">
        <v>1437.471</v>
      </c>
    </row>
    <row r="548" spans="1:19">
      <c r="A548" s="9" t="s">
        <v>542</v>
      </c>
      <c r="B548" s="5" t="s">
        <v>542</v>
      </c>
      <c r="C548" s="5">
        <f t="shared" si="69"/>
        <v>25</v>
      </c>
      <c r="D548" s="5" t="str">
        <f t="shared" si="70"/>
        <v>LIT 225kV NO 1</v>
      </c>
      <c r="E548" s="5" t="str">
        <f t="shared" si="71"/>
        <v xml:space="preserve"> GREZILLAC</v>
      </c>
      <c r="F548" s="5" t="str">
        <f t="shared" si="72"/>
        <v>GUPIE</v>
      </c>
      <c r="G548" s="5" t="str">
        <f t="shared" si="73"/>
        <v>GREZILLAC</v>
      </c>
      <c r="H548" s="5" t="str">
        <f t="shared" si="74"/>
        <v>GUPIE</v>
      </c>
      <c r="I548" s="5" t="str">
        <f t="shared" si="67"/>
        <v>225kV</v>
      </c>
      <c r="J548" s="5" t="str">
        <f t="shared" si="68"/>
        <v>1</v>
      </c>
      <c r="K548" s="6">
        <v>43710</v>
      </c>
      <c r="L548" s="7">
        <v>831</v>
      </c>
      <c r="M548" s="7">
        <v>984</v>
      </c>
      <c r="N548" s="7">
        <v>984</v>
      </c>
      <c r="O548" s="7">
        <v>1099</v>
      </c>
      <c r="P548" s="7">
        <v>2.6339999999999999</v>
      </c>
      <c r="Q548" s="7">
        <v>17.483000000000001</v>
      </c>
      <c r="R548" s="7">
        <v>63.573</v>
      </c>
      <c r="S548" s="7">
        <v>404.71600000000001</v>
      </c>
    </row>
    <row r="549" spans="1:19">
      <c r="A549" s="9" t="s">
        <v>543</v>
      </c>
      <c r="B549" s="5" t="s">
        <v>543</v>
      </c>
      <c r="C549" s="5">
        <f t="shared" si="69"/>
        <v>25</v>
      </c>
      <c r="D549" s="5" t="str">
        <f t="shared" si="70"/>
        <v>LIT 225kV NO 1</v>
      </c>
      <c r="E549" s="5" t="str">
        <f t="shared" si="71"/>
        <v xml:space="preserve"> GRISOLLES</v>
      </c>
      <c r="F549" s="5" t="str">
        <f t="shared" si="72"/>
        <v>SERRE-PONCON</v>
      </c>
      <c r="G549" s="5" t="str">
        <f t="shared" si="73"/>
        <v>GRISOLLES</v>
      </c>
      <c r="H549" s="5" t="str">
        <f t="shared" si="74"/>
        <v>SERRE-PONCON</v>
      </c>
      <c r="I549" s="5" t="str">
        <f t="shared" si="67"/>
        <v>225kV</v>
      </c>
      <c r="J549" s="5" t="str">
        <f t="shared" si="68"/>
        <v>1</v>
      </c>
      <c r="K549" s="6">
        <v>17195</v>
      </c>
      <c r="L549" s="7">
        <v>1059</v>
      </c>
      <c r="M549" s="7">
        <v>1141</v>
      </c>
      <c r="N549" s="7">
        <v>1141</v>
      </c>
      <c r="O549" s="7">
        <v>1215</v>
      </c>
      <c r="P549" s="7">
        <v>1.0640000000000001</v>
      </c>
      <c r="Q549" s="7">
        <v>6.7290000000000001</v>
      </c>
      <c r="R549" s="7">
        <v>24.463000000000001</v>
      </c>
      <c r="S549" s="7">
        <v>155.739</v>
      </c>
    </row>
    <row r="550" spans="1:19">
      <c r="A550" s="9" t="s">
        <v>544</v>
      </c>
      <c r="B550" s="5" t="s">
        <v>544</v>
      </c>
      <c r="C550" s="5">
        <f t="shared" si="69"/>
        <v>22</v>
      </c>
      <c r="D550" s="5" t="str">
        <f t="shared" si="70"/>
        <v>LIT 225kV NO 1</v>
      </c>
      <c r="E550" s="5" t="str">
        <f t="shared" si="71"/>
        <v xml:space="preserve"> GROSNE</v>
      </c>
      <c r="F550" s="5" t="str">
        <f t="shared" si="72"/>
        <v>GUEUGNON</v>
      </c>
      <c r="G550" s="5" t="str">
        <f t="shared" si="73"/>
        <v>GROSNE</v>
      </c>
      <c r="H550" s="5" t="str">
        <f t="shared" si="74"/>
        <v>GUEUGNON</v>
      </c>
      <c r="I550" s="5" t="str">
        <f t="shared" si="67"/>
        <v>225kV</v>
      </c>
      <c r="J550" s="5" t="str">
        <f t="shared" si="68"/>
        <v>1</v>
      </c>
      <c r="K550" s="6">
        <v>54965</v>
      </c>
      <c r="L550" s="7">
        <v>814</v>
      </c>
      <c r="M550" s="7">
        <v>983</v>
      </c>
      <c r="N550" s="7">
        <v>983</v>
      </c>
      <c r="O550" s="7">
        <v>1099</v>
      </c>
      <c r="P550" s="7">
        <v>3.29</v>
      </c>
      <c r="Q550" s="7">
        <v>21.899000000000001</v>
      </c>
      <c r="R550" s="7">
        <v>79.311000000000007</v>
      </c>
      <c r="S550" s="7">
        <v>504.90899999999999</v>
      </c>
    </row>
    <row r="551" spans="1:19">
      <c r="A551" s="9" t="s">
        <v>545</v>
      </c>
      <c r="B551" s="5" t="s">
        <v>545</v>
      </c>
      <c r="C551" s="5">
        <f t="shared" si="69"/>
        <v>22</v>
      </c>
      <c r="D551" s="5" t="str">
        <f t="shared" si="70"/>
        <v>LIT 225kV NO 1</v>
      </c>
      <c r="E551" s="5" t="str">
        <f t="shared" si="71"/>
        <v xml:space="preserve"> GROSNE</v>
      </c>
      <c r="F551" s="5" t="str">
        <f t="shared" si="72"/>
        <v>MACON</v>
      </c>
      <c r="G551" s="5" t="str">
        <f t="shared" si="73"/>
        <v>GROSNE</v>
      </c>
      <c r="H551" s="5" t="str">
        <f t="shared" si="74"/>
        <v>MACON</v>
      </c>
      <c r="I551" s="5" t="str">
        <f t="shared" si="67"/>
        <v>225kV</v>
      </c>
      <c r="J551" s="5" t="str">
        <f t="shared" si="68"/>
        <v>1</v>
      </c>
      <c r="K551" s="6">
        <v>59040</v>
      </c>
      <c r="L551" s="7">
        <v>618</v>
      </c>
      <c r="M551" s="7">
        <v>718</v>
      </c>
      <c r="N551" s="7">
        <v>718</v>
      </c>
      <c r="O551" s="7">
        <v>807</v>
      </c>
      <c r="P551" s="7">
        <v>1.8919999999999999</v>
      </c>
      <c r="Q551" s="7">
        <v>19.148</v>
      </c>
      <c r="R551" s="7">
        <v>107.529</v>
      </c>
      <c r="S551" s="7">
        <v>684.55200000000002</v>
      </c>
    </row>
    <row r="552" spans="1:19">
      <c r="A552" s="9" t="s">
        <v>546</v>
      </c>
      <c r="B552" s="5" t="s">
        <v>1766</v>
      </c>
      <c r="C552" s="5">
        <f t="shared" si="69"/>
        <v>23</v>
      </c>
      <c r="D552" s="5" t="str">
        <f t="shared" si="70"/>
        <v>LIT 400kV N0 1</v>
      </c>
      <c r="E552" s="5" t="str">
        <f t="shared" si="71"/>
        <v xml:space="preserve"> GROSNE </v>
      </c>
      <c r="F552" s="5" t="str">
        <f t="shared" si="72"/>
        <v xml:space="preserve"> ST VULBAS-OUEST</v>
      </c>
      <c r="G552" s="5" t="str">
        <f t="shared" si="73"/>
        <v xml:space="preserve">GROSNE </v>
      </c>
      <c r="H552" s="5" t="str">
        <f t="shared" si="74"/>
        <v>ST VULBAS-OUEST</v>
      </c>
      <c r="I552" s="5" t="str">
        <f t="shared" si="67"/>
        <v>400kV</v>
      </c>
      <c r="J552" s="5" t="str">
        <f t="shared" si="68"/>
        <v>1</v>
      </c>
      <c r="K552" s="6">
        <v>115235</v>
      </c>
      <c r="L552" s="7">
        <v>2238</v>
      </c>
      <c r="M552" s="7">
        <v>2382</v>
      </c>
      <c r="N552" s="7">
        <v>2382</v>
      </c>
      <c r="O552" s="7">
        <v>2526</v>
      </c>
      <c r="P552" s="7">
        <v>3.5670000000000002</v>
      </c>
      <c r="Q552" s="7">
        <v>39.287999999999997</v>
      </c>
      <c r="R552" s="7">
        <v>198.80500000000001</v>
      </c>
      <c r="S552" s="7">
        <v>1265.6300000000001</v>
      </c>
    </row>
    <row r="553" spans="1:19">
      <c r="A553" s="9" t="s">
        <v>547</v>
      </c>
      <c r="B553" s="5" t="s">
        <v>547</v>
      </c>
      <c r="C553" s="5">
        <f t="shared" si="69"/>
        <v>23</v>
      </c>
      <c r="D553" s="5" t="str">
        <f t="shared" si="70"/>
        <v>LIT 400kV N0 1</v>
      </c>
      <c r="E553" s="5" t="str">
        <f t="shared" si="71"/>
        <v xml:space="preserve"> GROSNE </v>
      </c>
      <c r="F553" s="5" t="str">
        <f t="shared" si="72"/>
        <v xml:space="preserve"> VIELMOULIN</v>
      </c>
      <c r="G553" s="5" t="str">
        <f t="shared" si="73"/>
        <v xml:space="preserve">GROSNE </v>
      </c>
      <c r="H553" s="5" t="str">
        <f t="shared" si="74"/>
        <v>VIELMOULIN</v>
      </c>
      <c r="I553" s="5" t="str">
        <f t="shared" si="67"/>
        <v>400kV</v>
      </c>
      <c r="J553" s="5" t="str">
        <f t="shared" si="68"/>
        <v>1</v>
      </c>
      <c r="K553" s="6">
        <v>82310</v>
      </c>
      <c r="L553" s="7">
        <v>2138</v>
      </c>
      <c r="M553" s="7">
        <v>2356</v>
      </c>
      <c r="N553" s="7">
        <v>2356</v>
      </c>
      <c r="O553" s="7">
        <v>2522</v>
      </c>
      <c r="P553" s="7">
        <v>2.5489999999999999</v>
      </c>
      <c r="Q553" s="7">
        <v>28.582000000000001</v>
      </c>
      <c r="R553" s="7">
        <v>136.87799999999999</v>
      </c>
      <c r="S553" s="7">
        <v>871.39200000000005</v>
      </c>
    </row>
    <row r="554" spans="1:19">
      <c r="A554" s="9" t="s">
        <v>548</v>
      </c>
      <c r="B554" s="5" t="s">
        <v>548</v>
      </c>
      <c r="C554" s="5">
        <f t="shared" si="69"/>
        <v>27</v>
      </c>
      <c r="D554" s="5" t="str">
        <f t="shared" si="70"/>
        <v>LIT 225kV N0 1</v>
      </c>
      <c r="E554" s="5" t="str">
        <f t="shared" si="71"/>
        <v xml:space="preserve"> GUEBWILLER </v>
      </c>
      <c r="F554" s="5" t="str">
        <f t="shared" si="72"/>
        <v xml:space="preserve"> LOGELBACH</v>
      </c>
      <c r="G554" s="5" t="str">
        <f t="shared" si="73"/>
        <v xml:space="preserve">GUEBWILLER </v>
      </c>
      <c r="H554" s="5" t="str">
        <f t="shared" si="74"/>
        <v>LOGELBACH</v>
      </c>
      <c r="I554" s="5" t="str">
        <f t="shared" si="67"/>
        <v>225kV</v>
      </c>
      <c r="J554" s="5" t="str">
        <f t="shared" si="68"/>
        <v>1</v>
      </c>
      <c r="K554" s="6">
        <v>28559</v>
      </c>
      <c r="L554" s="7">
        <v>1070</v>
      </c>
      <c r="M554" s="7">
        <v>1155</v>
      </c>
      <c r="N554" s="7">
        <v>1155</v>
      </c>
      <c r="O554" s="7">
        <v>1265</v>
      </c>
      <c r="P554" s="7">
        <v>1.722</v>
      </c>
      <c r="Q554" s="7">
        <v>11.523999999999999</v>
      </c>
      <c r="R554" s="7">
        <v>40.826000000000001</v>
      </c>
      <c r="S554" s="7">
        <v>259.90499999999997</v>
      </c>
    </row>
    <row r="555" spans="1:19">
      <c r="A555" s="9" t="s">
        <v>549</v>
      </c>
      <c r="B555" s="5" t="s">
        <v>549</v>
      </c>
      <c r="C555" s="5">
        <f t="shared" si="69"/>
        <v>27</v>
      </c>
      <c r="D555" s="5" t="str">
        <f t="shared" si="70"/>
        <v>LIT 225kV N0 1</v>
      </c>
      <c r="E555" s="5" t="str">
        <f t="shared" si="71"/>
        <v xml:space="preserve"> GUEBWILLER </v>
      </c>
      <c r="F555" s="5" t="str">
        <f t="shared" si="72"/>
        <v xml:space="preserve"> VOGELGRUN</v>
      </c>
      <c r="G555" s="5" t="str">
        <f t="shared" si="73"/>
        <v xml:space="preserve">GUEBWILLER </v>
      </c>
      <c r="H555" s="5" t="str">
        <f t="shared" si="74"/>
        <v>VOGELGRUN</v>
      </c>
      <c r="I555" s="5" t="str">
        <f t="shared" si="67"/>
        <v>225kV</v>
      </c>
      <c r="J555" s="5" t="str">
        <f t="shared" si="68"/>
        <v>1</v>
      </c>
      <c r="K555" s="6">
        <v>34526</v>
      </c>
      <c r="L555" s="7">
        <v>1070</v>
      </c>
      <c r="M555" s="7">
        <v>1155</v>
      </c>
      <c r="N555" s="7">
        <v>1155</v>
      </c>
      <c r="O555" s="7">
        <v>1265</v>
      </c>
      <c r="P555" s="7">
        <v>2.0870000000000002</v>
      </c>
      <c r="Q555" s="7">
        <v>13.943</v>
      </c>
      <c r="R555" s="7">
        <v>49.170999999999999</v>
      </c>
      <c r="S555" s="7">
        <v>313.03500000000003</v>
      </c>
    </row>
    <row r="556" spans="1:19">
      <c r="A556" s="9" t="s">
        <v>550</v>
      </c>
      <c r="B556" s="5" t="s">
        <v>550</v>
      </c>
      <c r="C556" s="5">
        <f t="shared" si="69"/>
        <v>40</v>
      </c>
      <c r="D556" s="5" t="str">
        <f t="shared" si="70"/>
        <v>LIT 225kV N0 1</v>
      </c>
      <c r="E556" s="5" t="str">
        <f t="shared" si="71"/>
        <v xml:space="preserve"> HARCOURT (POSTE BLINDE) </v>
      </c>
      <c r="F556" s="5" t="str">
        <f t="shared" si="72"/>
        <v xml:space="preserve"> RAIE-TORTUE</v>
      </c>
      <c r="G556" s="5" t="str">
        <f t="shared" si="73"/>
        <v xml:space="preserve">HARCOURT (POSTE BLINDE) </v>
      </c>
      <c r="H556" s="5" t="str">
        <f t="shared" si="74"/>
        <v>RAIE-TORTUE</v>
      </c>
      <c r="I556" s="5" t="str">
        <f t="shared" si="67"/>
        <v>225kV</v>
      </c>
      <c r="J556" s="5" t="str">
        <f t="shared" si="68"/>
        <v>1</v>
      </c>
      <c r="K556" s="6">
        <v>6997</v>
      </c>
      <c r="L556" s="7">
        <v>930</v>
      </c>
      <c r="M556" s="7">
        <v>930</v>
      </c>
      <c r="N556" s="7">
        <v>1095</v>
      </c>
      <c r="O556" s="7">
        <v>1095</v>
      </c>
      <c r="P556" s="7">
        <v>0.14899999999999999</v>
      </c>
      <c r="Q556" s="7">
        <v>1.351</v>
      </c>
      <c r="R556" s="7">
        <v>184.14500000000001</v>
      </c>
      <c r="S556" s="7">
        <v>1172.307</v>
      </c>
    </row>
    <row r="557" spans="1:19">
      <c r="A557" s="9" t="s">
        <v>551</v>
      </c>
      <c r="B557" s="5" t="s">
        <v>551</v>
      </c>
      <c r="C557" s="5">
        <f t="shared" si="69"/>
        <v>39</v>
      </c>
      <c r="D557" s="5" t="str">
        <f t="shared" si="70"/>
        <v>LIT 225kV N0 2</v>
      </c>
      <c r="E557" s="5" t="str">
        <f t="shared" si="71"/>
        <v xml:space="preserve"> HARCOURT (POSTE BLINDE)</v>
      </c>
      <c r="F557" s="5" t="str">
        <f t="shared" si="72"/>
        <v>RAIE-TORTUE</v>
      </c>
      <c r="G557" s="5" t="str">
        <f t="shared" si="73"/>
        <v>HARCOURT (POSTE BLINDE)</v>
      </c>
      <c r="H557" s="5" t="str">
        <f t="shared" si="74"/>
        <v>RAIE-TORTUE</v>
      </c>
      <c r="I557" s="5" t="str">
        <f t="shared" si="67"/>
        <v>225kV</v>
      </c>
      <c r="J557" s="5" t="str">
        <f t="shared" si="68"/>
        <v>2</v>
      </c>
      <c r="K557" s="6">
        <v>6253</v>
      </c>
      <c r="L557" s="7">
        <v>660</v>
      </c>
      <c r="M557" s="7">
        <v>660</v>
      </c>
      <c r="N557" s="7">
        <v>900</v>
      </c>
      <c r="O557" s="7">
        <v>900</v>
      </c>
      <c r="P557" s="7">
        <v>0.218</v>
      </c>
      <c r="Q557" s="7">
        <v>0.84199999999999997</v>
      </c>
      <c r="R557" s="7">
        <v>330.827</v>
      </c>
      <c r="S557" s="7">
        <v>2106.11</v>
      </c>
    </row>
    <row r="558" spans="1:19">
      <c r="A558" s="9" t="s">
        <v>552</v>
      </c>
      <c r="B558" s="5" t="s">
        <v>552</v>
      </c>
      <c r="C558" s="5">
        <f t="shared" si="69"/>
        <v>35</v>
      </c>
      <c r="D558" s="5" t="str">
        <f t="shared" si="70"/>
        <v>LIT 225kV N0 1</v>
      </c>
      <c r="E558" s="5" t="str">
        <f t="shared" si="71"/>
        <v xml:space="preserve"> HAVRE (LE) (POSTE) </v>
      </c>
      <c r="F558" s="5" t="str">
        <f t="shared" si="72"/>
        <v xml:space="preserve"> PONT-SEPT</v>
      </c>
      <c r="G558" s="5" t="str">
        <f t="shared" si="73"/>
        <v xml:space="preserve">HAVRE (LE) (POSTE) </v>
      </c>
      <c r="H558" s="5" t="str">
        <f t="shared" si="74"/>
        <v>PONT-SEPT</v>
      </c>
      <c r="I558" s="5" t="str">
        <f t="shared" si="67"/>
        <v>225kV</v>
      </c>
      <c r="J558" s="5" t="str">
        <f t="shared" si="68"/>
        <v>1</v>
      </c>
      <c r="K558" s="6">
        <v>3952</v>
      </c>
      <c r="L558" s="7">
        <v>2200</v>
      </c>
      <c r="M558" s="7">
        <v>2300</v>
      </c>
      <c r="N558" s="7">
        <v>2300</v>
      </c>
      <c r="O558" s="7">
        <v>2400</v>
      </c>
      <c r="P558" s="7">
        <v>0.11899999999999999</v>
      </c>
      <c r="Q558" s="7">
        <v>1.1539999999999999</v>
      </c>
      <c r="R558" s="7">
        <v>7.7969999999999997</v>
      </c>
      <c r="S558" s="7">
        <v>49.639000000000003</v>
      </c>
    </row>
    <row r="559" spans="1:19">
      <c r="A559" s="9" t="s">
        <v>553</v>
      </c>
      <c r="B559" s="5" t="s">
        <v>553</v>
      </c>
      <c r="C559" s="5">
        <f t="shared" si="69"/>
        <v>35</v>
      </c>
      <c r="D559" s="5" t="str">
        <f t="shared" si="70"/>
        <v>LIT 225kV N0 2</v>
      </c>
      <c r="E559" s="5" t="str">
        <f t="shared" si="71"/>
        <v xml:space="preserve"> HAVRE (LE) (POSTE) </v>
      </c>
      <c r="F559" s="5" t="str">
        <f t="shared" si="72"/>
        <v xml:space="preserve"> PONT-SEPT</v>
      </c>
      <c r="G559" s="5" t="str">
        <f t="shared" si="73"/>
        <v xml:space="preserve">HAVRE (LE) (POSTE) </v>
      </c>
      <c r="H559" s="5" t="str">
        <f t="shared" si="74"/>
        <v>PONT-SEPT</v>
      </c>
      <c r="I559" s="5" t="str">
        <f t="shared" si="67"/>
        <v>225kV</v>
      </c>
      <c r="J559" s="5" t="str">
        <f t="shared" si="68"/>
        <v>2</v>
      </c>
      <c r="K559" s="6">
        <v>4244</v>
      </c>
      <c r="L559" s="7">
        <v>2200</v>
      </c>
      <c r="M559" s="7">
        <v>2300</v>
      </c>
      <c r="N559" s="7">
        <v>2300</v>
      </c>
      <c r="O559" s="7">
        <v>2400</v>
      </c>
      <c r="P559" s="7">
        <v>0.127</v>
      </c>
      <c r="Q559" s="7">
        <v>1.2410000000000001</v>
      </c>
      <c r="R559" s="7">
        <v>8.3800000000000008</v>
      </c>
      <c r="S559" s="7">
        <v>53.347999999999999</v>
      </c>
    </row>
    <row r="560" spans="1:19">
      <c r="A560" s="9" t="s">
        <v>554</v>
      </c>
      <c r="B560" s="5" t="s">
        <v>554</v>
      </c>
      <c r="C560" s="5">
        <f t="shared" si="69"/>
        <v>35</v>
      </c>
      <c r="D560" s="5" t="str">
        <f t="shared" si="70"/>
        <v>LIT 400kV N0 2</v>
      </c>
      <c r="E560" s="5" t="str">
        <f t="shared" si="71"/>
        <v xml:space="preserve"> HAVRE (LE) (POSTE) </v>
      </c>
      <c r="F560" s="5" t="str">
        <f t="shared" si="72"/>
        <v xml:space="preserve"> ROUGEMONTIER</v>
      </c>
      <c r="G560" s="5" t="str">
        <f t="shared" si="73"/>
        <v xml:space="preserve">HAVRE (LE) (POSTE) </v>
      </c>
      <c r="H560" s="5" t="str">
        <f t="shared" si="74"/>
        <v>ROUGEMONTIER</v>
      </c>
      <c r="I560" s="5" t="str">
        <f t="shared" si="67"/>
        <v>400kV</v>
      </c>
      <c r="J560" s="5" t="str">
        <f t="shared" si="68"/>
        <v>2</v>
      </c>
      <c r="K560" s="6">
        <v>54113</v>
      </c>
      <c r="L560" s="7">
        <v>2104</v>
      </c>
      <c r="M560" s="7">
        <v>2300</v>
      </c>
      <c r="N560" s="7">
        <v>2300</v>
      </c>
      <c r="O560" s="7">
        <v>2400</v>
      </c>
      <c r="P560" s="7">
        <v>1.65</v>
      </c>
      <c r="Q560" s="7">
        <v>16.594000000000001</v>
      </c>
      <c r="R560" s="7">
        <v>99.090999999999994</v>
      </c>
      <c r="S560" s="7">
        <v>630.83299999999997</v>
      </c>
    </row>
    <row r="561" spans="1:19">
      <c r="A561" s="9" t="s">
        <v>555</v>
      </c>
      <c r="B561" s="5" t="s">
        <v>555</v>
      </c>
      <c r="C561" s="5">
        <f t="shared" si="69"/>
        <v>35</v>
      </c>
      <c r="D561" s="5" t="str">
        <f t="shared" si="70"/>
        <v>LIT 400kV N0 3</v>
      </c>
      <c r="E561" s="5" t="str">
        <f t="shared" si="71"/>
        <v xml:space="preserve"> HAVRE (LE) (POSTE) </v>
      </c>
      <c r="F561" s="5" t="str">
        <f t="shared" si="72"/>
        <v xml:space="preserve"> ROUGEMONTIER</v>
      </c>
      <c r="G561" s="5" t="str">
        <f t="shared" si="73"/>
        <v xml:space="preserve">HAVRE (LE) (POSTE) </v>
      </c>
      <c r="H561" s="5" t="str">
        <f t="shared" si="74"/>
        <v>ROUGEMONTIER</v>
      </c>
      <c r="I561" s="5" t="str">
        <f t="shared" si="67"/>
        <v>400kV</v>
      </c>
      <c r="J561" s="5" t="str">
        <f t="shared" si="68"/>
        <v>3</v>
      </c>
      <c r="K561" s="6">
        <v>54084</v>
      </c>
      <c r="L561" s="7">
        <v>2104</v>
      </c>
      <c r="M561" s="7">
        <v>2300</v>
      </c>
      <c r="N561" s="7">
        <v>2300</v>
      </c>
      <c r="O561" s="7">
        <v>2400</v>
      </c>
      <c r="P561" s="7">
        <v>1.57</v>
      </c>
      <c r="Q561" s="7">
        <v>17.87</v>
      </c>
      <c r="R561" s="7">
        <v>87</v>
      </c>
      <c r="S561" s="8" t="s">
        <v>14</v>
      </c>
    </row>
    <row r="562" spans="1:19">
      <c r="A562" s="9" t="s">
        <v>556</v>
      </c>
      <c r="B562" s="5" t="s">
        <v>556</v>
      </c>
      <c r="C562" s="5">
        <f t="shared" si="69"/>
        <v>22</v>
      </c>
      <c r="D562" s="5" t="str">
        <f t="shared" si="70"/>
        <v>LIT 225kV NO 1</v>
      </c>
      <c r="E562" s="5" t="str">
        <f t="shared" si="71"/>
        <v xml:space="preserve"> HOLQUE</v>
      </c>
      <c r="F562" s="5" t="str">
        <f t="shared" si="72"/>
        <v>LONGUENESSE</v>
      </c>
      <c r="G562" s="5" t="str">
        <f t="shared" si="73"/>
        <v>HOLQUE</v>
      </c>
      <c r="H562" s="5" t="str">
        <f t="shared" si="74"/>
        <v>LONGUENESSE</v>
      </c>
      <c r="I562" s="5" t="str">
        <f t="shared" si="67"/>
        <v>225kV</v>
      </c>
      <c r="J562" s="5" t="str">
        <f t="shared" si="68"/>
        <v>1</v>
      </c>
      <c r="K562" s="6">
        <v>12938</v>
      </c>
      <c r="L562" s="7">
        <v>969</v>
      </c>
      <c r="M562" s="7">
        <v>969</v>
      </c>
      <c r="N562" s="7">
        <v>1061</v>
      </c>
      <c r="O562" s="7">
        <v>1061</v>
      </c>
      <c r="P562" s="7">
        <v>0.78200000000000003</v>
      </c>
      <c r="Q562" s="7">
        <v>5.2140000000000004</v>
      </c>
      <c r="R562" s="7">
        <v>23.440999999999999</v>
      </c>
      <c r="S562" s="7">
        <v>149.22900000000001</v>
      </c>
    </row>
    <row r="563" spans="1:19">
      <c r="A563" s="9" t="s">
        <v>557</v>
      </c>
      <c r="B563" s="5" t="s">
        <v>557</v>
      </c>
      <c r="C563" s="5">
        <f t="shared" si="69"/>
        <v>22</v>
      </c>
      <c r="D563" s="5" t="str">
        <f t="shared" si="70"/>
        <v>LIT 225kV NO 1</v>
      </c>
      <c r="E563" s="5" t="str">
        <f t="shared" si="71"/>
        <v xml:space="preserve"> HOLQUE</v>
      </c>
      <c r="F563" s="5" t="str">
        <f t="shared" si="72"/>
        <v>WARANDE</v>
      </c>
      <c r="G563" s="5" t="str">
        <f t="shared" si="73"/>
        <v>HOLQUE</v>
      </c>
      <c r="H563" s="5" t="str">
        <f t="shared" si="74"/>
        <v>WARANDE</v>
      </c>
      <c r="I563" s="5" t="str">
        <f t="shared" si="67"/>
        <v>225kV</v>
      </c>
      <c r="J563" s="5" t="str">
        <f t="shared" si="68"/>
        <v>1</v>
      </c>
      <c r="K563" s="6">
        <v>21021</v>
      </c>
      <c r="L563" s="7">
        <v>1300</v>
      </c>
      <c r="M563" s="7">
        <v>1350</v>
      </c>
      <c r="N563" s="7">
        <v>1350</v>
      </c>
      <c r="O563" s="7">
        <v>1400</v>
      </c>
      <c r="P563" s="7">
        <v>1.2629999999999999</v>
      </c>
      <c r="Q563" s="7">
        <v>8.407</v>
      </c>
      <c r="R563" s="7">
        <v>30.405000000000001</v>
      </c>
      <c r="S563" s="7">
        <v>193.56299999999999</v>
      </c>
    </row>
    <row r="564" spans="1:19">
      <c r="A564" s="9" t="s">
        <v>558</v>
      </c>
      <c r="B564" s="5" t="s">
        <v>558</v>
      </c>
      <c r="C564" s="5">
        <f t="shared" si="69"/>
        <v>22</v>
      </c>
      <c r="D564" s="5" t="str">
        <f t="shared" si="70"/>
        <v>LIT 225kV NO 2</v>
      </c>
      <c r="E564" s="5" t="str">
        <f t="shared" si="71"/>
        <v xml:space="preserve"> HOLQUE</v>
      </c>
      <c r="F564" s="5" t="str">
        <f t="shared" si="72"/>
        <v>LONGUENESSE</v>
      </c>
      <c r="G564" s="5" t="str">
        <f t="shared" si="73"/>
        <v>HOLQUE</v>
      </c>
      <c r="H564" s="5" t="str">
        <f t="shared" si="74"/>
        <v>LONGUENESSE</v>
      </c>
      <c r="I564" s="5" t="str">
        <f t="shared" si="67"/>
        <v>225kV</v>
      </c>
      <c r="J564" s="5" t="str">
        <f t="shared" si="68"/>
        <v>2</v>
      </c>
      <c r="K564" s="6">
        <v>12948</v>
      </c>
      <c r="L564" s="7">
        <v>1308</v>
      </c>
      <c r="M564" s="7">
        <v>1408</v>
      </c>
      <c r="N564" s="7">
        <v>1408</v>
      </c>
      <c r="O564" s="7">
        <v>1478</v>
      </c>
      <c r="P564" s="7">
        <v>0.77900000000000003</v>
      </c>
      <c r="Q564" s="7">
        <v>5.1920000000000002</v>
      </c>
      <c r="R564" s="7">
        <v>18.760000000000002</v>
      </c>
      <c r="S564" s="7">
        <v>119.42700000000001</v>
      </c>
    </row>
    <row r="565" spans="1:19">
      <c r="A565" s="9" t="s">
        <v>559</v>
      </c>
      <c r="B565" s="5" t="s">
        <v>559</v>
      </c>
      <c r="C565" s="5">
        <f t="shared" si="69"/>
        <v>28</v>
      </c>
      <c r="D565" s="5" t="str">
        <f t="shared" si="70"/>
        <v>LIT 400kV N0 1</v>
      </c>
      <c r="E565" s="5" t="str">
        <f t="shared" si="71"/>
        <v xml:space="preserve"> HOUDREVILLE </v>
      </c>
      <c r="F565" s="5" t="str">
        <f t="shared" si="72"/>
        <v xml:space="preserve"> LOGELBACH</v>
      </c>
      <c r="G565" s="5" t="str">
        <f t="shared" si="73"/>
        <v xml:space="preserve">HOUDREVILLE </v>
      </c>
      <c r="H565" s="5" t="str">
        <f t="shared" si="74"/>
        <v>LOGELBACH</v>
      </c>
      <c r="I565" s="5" t="str">
        <f t="shared" si="67"/>
        <v>400kV</v>
      </c>
      <c r="J565" s="5" t="str">
        <f t="shared" si="68"/>
        <v>1</v>
      </c>
      <c r="K565" s="6">
        <v>109145</v>
      </c>
      <c r="L565" s="7">
        <v>2055</v>
      </c>
      <c r="M565" s="7">
        <v>2277</v>
      </c>
      <c r="N565" s="7">
        <v>2277</v>
      </c>
      <c r="O565" s="7">
        <v>2458</v>
      </c>
      <c r="P565" s="7">
        <v>3.0910000000000002</v>
      </c>
      <c r="Q565" s="7">
        <v>35.695999999999998</v>
      </c>
      <c r="R565" s="7">
        <v>191.803</v>
      </c>
      <c r="S565" s="7">
        <v>1221.0550000000001</v>
      </c>
    </row>
    <row r="566" spans="1:19">
      <c r="A566" s="9" t="s">
        <v>560</v>
      </c>
      <c r="B566" s="5" t="s">
        <v>560</v>
      </c>
      <c r="C566" s="5">
        <f t="shared" si="69"/>
        <v>28</v>
      </c>
      <c r="D566" s="5" t="str">
        <f t="shared" si="70"/>
        <v>LIT 400kV N0 1</v>
      </c>
      <c r="E566" s="5" t="str">
        <f t="shared" si="71"/>
        <v xml:space="preserve"> HOUDREVILLE </v>
      </c>
      <c r="F566" s="5" t="str">
        <f t="shared" si="72"/>
        <v xml:space="preserve"> MERY-SUR-SEINE</v>
      </c>
      <c r="G566" s="5" t="str">
        <f t="shared" si="73"/>
        <v xml:space="preserve">HOUDREVILLE </v>
      </c>
      <c r="H566" s="5" t="str">
        <f t="shared" si="74"/>
        <v>MERY-SUR-SEINE</v>
      </c>
      <c r="I566" s="5" t="str">
        <f t="shared" si="67"/>
        <v>400kV</v>
      </c>
      <c r="J566" s="5" t="str">
        <f t="shared" si="68"/>
        <v>1</v>
      </c>
      <c r="K566" s="6">
        <v>162860</v>
      </c>
      <c r="L566" s="7">
        <v>2366</v>
      </c>
      <c r="M566" s="7">
        <v>2596</v>
      </c>
      <c r="N566" s="7">
        <v>2596</v>
      </c>
      <c r="O566" s="7">
        <v>2778</v>
      </c>
      <c r="P566" s="7">
        <v>4.883</v>
      </c>
      <c r="Q566" s="7">
        <v>49.515000000000001</v>
      </c>
      <c r="R566" s="7">
        <v>306.8</v>
      </c>
      <c r="S566" s="7">
        <v>1953.1510000000001</v>
      </c>
    </row>
    <row r="567" spans="1:19">
      <c r="A567" s="9" t="s">
        <v>561</v>
      </c>
      <c r="B567" s="5" t="s">
        <v>561</v>
      </c>
      <c r="C567" s="5">
        <f t="shared" si="69"/>
        <v>28</v>
      </c>
      <c r="D567" s="5" t="str">
        <f t="shared" si="70"/>
        <v>LIT 400kV N0 1</v>
      </c>
      <c r="E567" s="5" t="str">
        <f t="shared" si="71"/>
        <v xml:space="preserve"> HOUDREVILLE </v>
      </c>
      <c r="F567" s="5" t="str">
        <f t="shared" si="72"/>
        <v xml:space="preserve"> VINCEY</v>
      </c>
      <c r="G567" s="5" t="str">
        <f t="shared" si="73"/>
        <v xml:space="preserve">HOUDREVILLE </v>
      </c>
      <c r="H567" s="5" t="str">
        <f t="shared" si="74"/>
        <v>VINCEY</v>
      </c>
      <c r="I567" s="5" t="str">
        <f t="shared" si="67"/>
        <v>400kV</v>
      </c>
      <c r="J567" s="5" t="str">
        <f t="shared" si="68"/>
        <v>1</v>
      </c>
      <c r="K567" s="6">
        <v>28045</v>
      </c>
      <c r="L567" s="7">
        <v>2214</v>
      </c>
      <c r="M567" s="7">
        <v>2450</v>
      </c>
      <c r="N567" s="7">
        <v>2450</v>
      </c>
      <c r="O567" s="7">
        <v>2630</v>
      </c>
      <c r="P567" s="7">
        <v>0.80900000000000005</v>
      </c>
      <c r="Q567" s="7">
        <v>8.9489999999999998</v>
      </c>
      <c r="R567" s="7">
        <v>50.988</v>
      </c>
      <c r="S567" s="7">
        <v>324.59699999999998</v>
      </c>
    </row>
    <row r="568" spans="1:19">
      <c r="A568" s="9" t="s">
        <v>562</v>
      </c>
      <c r="B568" s="5" t="s">
        <v>562</v>
      </c>
      <c r="C568" s="5">
        <f t="shared" si="69"/>
        <v>27</v>
      </c>
      <c r="D568" s="5" t="str">
        <f t="shared" si="70"/>
        <v>LIT 400kV NO 2</v>
      </c>
      <c r="E568" s="5" t="str">
        <f t="shared" si="71"/>
        <v xml:space="preserve"> HOUDREVILLE</v>
      </c>
      <c r="F568" s="5" t="str">
        <f t="shared" si="72"/>
        <v>MERY-SUR-SEINE</v>
      </c>
      <c r="G568" s="5" t="str">
        <f t="shared" si="73"/>
        <v>HOUDREVILLE</v>
      </c>
      <c r="H568" s="5" t="str">
        <f t="shared" si="74"/>
        <v>MERY-SUR-SEINE</v>
      </c>
      <c r="I568" s="5" t="str">
        <f t="shared" si="67"/>
        <v>400kV</v>
      </c>
      <c r="J568" s="5" t="str">
        <f t="shared" si="68"/>
        <v>2</v>
      </c>
      <c r="K568" s="6">
        <v>162850</v>
      </c>
      <c r="L568" s="7">
        <v>2366</v>
      </c>
      <c r="M568" s="7">
        <v>2596</v>
      </c>
      <c r="N568" s="7">
        <v>2596</v>
      </c>
      <c r="O568" s="7">
        <v>2778</v>
      </c>
      <c r="P568" s="7">
        <v>4.883</v>
      </c>
      <c r="Q568" s="7">
        <v>49.523000000000003</v>
      </c>
      <c r="R568" s="7">
        <v>306.846</v>
      </c>
      <c r="S568" s="7">
        <v>1953.442</v>
      </c>
    </row>
    <row r="569" spans="1:19">
      <c r="A569" s="9" t="s">
        <v>563</v>
      </c>
      <c r="B569" s="5" t="s">
        <v>563</v>
      </c>
      <c r="C569" s="5">
        <f t="shared" si="69"/>
        <v>27</v>
      </c>
      <c r="D569" s="5" t="str">
        <f t="shared" si="70"/>
        <v>LIT 225kV NO 1</v>
      </c>
      <c r="E569" s="5" t="str">
        <f t="shared" si="71"/>
        <v xml:space="preserve"> HOURAT (LE)</v>
      </c>
      <c r="F569" s="5" t="str">
        <f t="shared" si="72"/>
        <v>MARSILLON</v>
      </c>
      <c r="G569" s="5" t="str">
        <f t="shared" si="73"/>
        <v>HOURAT (LE)</v>
      </c>
      <c r="H569" s="5" t="str">
        <f t="shared" si="74"/>
        <v>MARSILLON</v>
      </c>
      <c r="I569" s="5" t="str">
        <f t="shared" si="67"/>
        <v>225kV</v>
      </c>
      <c r="J569" s="5" t="str">
        <f t="shared" si="68"/>
        <v>1</v>
      </c>
      <c r="K569" s="6">
        <v>48124</v>
      </c>
      <c r="L569" s="7">
        <v>419</v>
      </c>
      <c r="M569" s="7">
        <v>580</v>
      </c>
      <c r="N569" s="7">
        <v>580</v>
      </c>
      <c r="O569" s="7">
        <v>720</v>
      </c>
      <c r="P569" s="7">
        <v>4.3209999999999997</v>
      </c>
      <c r="Q569" s="7">
        <v>19.707999999999998</v>
      </c>
      <c r="R569" s="7">
        <v>66.966999999999999</v>
      </c>
      <c r="S569" s="7">
        <v>426.327</v>
      </c>
    </row>
    <row r="570" spans="1:19">
      <c r="A570" s="9" t="s">
        <v>564</v>
      </c>
      <c r="B570" s="5" t="s">
        <v>564</v>
      </c>
      <c r="C570" s="5">
        <f t="shared" si="69"/>
        <v>27</v>
      </c>
      <c r="D570" s="5" t="str">
        <f t="shared" si="70"/>
        <v>LIT 225kV NO 1</v>
      </c>
      <c r="E570" s="5" t="str">
        <f t="shared" si="71"/>
        <v xml:space="preserve"> HOURAT (LE)</v>
      </c>
      <c r="F570" s="5" t="str">
        <f t="shared" si="72"/>
        <v>MIEGEBAT</v>
      </c>
      <c r="G570" s="5" t="str">
        <f t="shared" si="73"/>
        <v>HOURAT (LE)</v>
      </c>
      <c r="H570" s="5" t="str">
        <f t="shared" si="74"/>
        <v>MIEGEBAT</v>
      </c>
      <c r="I570" s="5" t="str">
        <f t="shared" si="67"/>
        <v>225kV</v>
      </c>
      <c r="J570" s="5" t="str">
        <f t="shared" si="68"/>
        <v>1</v>
      </c>
      <c r="K570" s="6">
        <v>6195</v>
      </c>
      <c r="L570" s="7">
        <v>392</v>
      </c>
      <c r="M570" s="7">
        <v>542</v>
      </c>
      <c r="N570" s="7">
        <v>542</v>
      </c>
      <c r="O570" s="7">
        <v>673</v>
      </c>
      <c r="P570" s="7">
        <v>0.55600000000000005</v>
      </c>
      <c r="Q570" s="7">
        <v>2.5950000000000002</v>
      </c>
      <c r="R570" s="7">
        <v>8.4779999999999998</v>
      </c>
      <c r="S570" s="7">
        <v>53.970999999999997</v>
      </c>
    </row>
    <row r="571" spans="1:19">
      <c r="A571" s="9" t="s">
        <v>565</v>
      </c>
      <c r="B571" s="5" t="s">
        <v>1812</v>
      </c>
      <c r="C571" s="5">
        <f t="shared" si="69"/>
        <v>28</v>
      </c>
      <c r="D571" s="5" t="str">
        <f t="shared" si="70"/>
        <v>LIT 225kV N0 1</v>
      </c>
      <c r="E571" s="5" t="str">
        <f t="shared" si="71"/>
        <v xml:space="preserve"> ILE_NAPOLEON</v>
      </c>
      <c r="F571" s="5" t="str">
        <f t="shared" si="72"/>
        <v>LUTTERBACH</v>
      </c>
      <c r="G571" s="5" t="str">
        <f t="shared" si="73"/>
        <v>ILE_NAPOLEON</v>
      </c>
      <c r="H571" s="5" t="str">
        <f t="shared" si="74"/>
        <v>LUTTERBACH</v>
      </c>
      <c r="I571" s="5" t="str">
        <f t="shared" si="67"/>
        <v>225kV</v>
      </c>
      <c r="J571" s="5" t="str">
        <f t="shared" si="68"/>
        <v>1</v>
      </c>
      <c r="K571" s="6">
        <v>18460</v>
      </c>
      <c r="L571" s="7">
        <v>847</v>
      </c>
      <c r="M571" s="7">
        <v>985</v>
      </c>
      <c r="N571" s="7">
        <v>985</v>
      </c>
      <c r="O571" s="7">
        <v>1116</v>
      </c>
      <c r="P571" s="7">
        <v>1.107</v>
      </c>
      <c r="Q571" s="7">
        <v>7.4480000000000004</v>
      </c>
      <c r="R571" s="7">
        <v>26.298999999999999</v>
      </c>
      <c r="S571" s="7">
        <v>167.42599999999999</v>
      </c>
    </row>
    <row r="572" spans="1:19">
      <c r="A572" s="9" t="s">
        <v>566</v>
      </c>
      <c r="B572" s="5" t="s">
        <v>1813</v>
      </c>
      <c r="C572" s="5">
        <f t="shared" si="69"/>
        <v>29</v>
      </c>
      <c r="D572" s="5" t="str">
        <f t="shared" si="70"/>
        <v>LIT 225kV N0 1</v>
      </c>
      <c r="E572" s="5" t="str">
        <f t="shared" si="71"/>
        <v xml:space="preserve"> ILE_NAPOLEON </v>
      </c>
      <c r="F572" s="5" t="str">
        <f t="shared" si="72"/>
        <v xml:space="preserve"> OTTMARSHEIM</v>
      </c>
      <c r="G572" s="5" t="str">
        <f t="shared" si="73"/>
        <v xml:space="preserve">ILE_NAPOLEON </v>
      </c>
      <c r="H572" s="5" t="str">
        <f t="shared" si="74"/>
        <v>OTTMARSHEIM</v>
      </c>
      <c r="I572" s="5" t="str">
        <f t="shared" si="67"/>
        <v>225kV</v>
      </c>
      <c r="J572" s="5" t="str">
        <f t="shared" si="68"/>
        <v>1</v>
      </c>
      <c r="K572" s="6">
        <v>11225</v>
      </c>
      <c r="L572" s="7">
        <v>1100</v>
      </c>
      <c r="M572" s="7">
        <v>1187</v>
      </c>
      <c r="N572" s="7">
        <v>1187</v>
      </c>
      <c r="O572" s="7">
        <v>1302</v>
      </c>
      <c r="P572" s="7">
        <v>0.67300000000000004</v>
      </c>
      <c r="Q572" s="7">
        <v>4.4669999999999996</v>
      </c>
      <c r="R572" s="7">
        <v>16.254999999999999</v>
      </c>
      <c r="S572" s="7">
        <v>103.485</v>
      </c>
    </row>
    <row r="573" spans="1:19">
      <c r="A573" s="9" t="s">
        <v>567</v>
      </c>
      <c r="B573" s="5" t="s">
        <v>567</v>
      </c>
      <c r="C573" s="5">
        <f t="shared" si="69"/>
        <v>22</v>
      </c>
      <c r="D573" s="5" t="str">
        <f t="shared" si="70"/>
        <v>LIT 400kV N0 1</v>
      </c>
      <c r="E573" s="5" t="str">
        <f t="shared" si="71"/>
        <v xml:space="preserve"> ISSEL </v>
      </c>
      <c r="F573" s="5" t="str">
        <f t="shared" si="72"/>
        <v xml:space="preserve"> VERFEIL</v>
      </c>
      <c r="G573" s="5" t="str">
        <f t="shared" si="73"/>
        <v xml:space="preserve">ISSEL </v>
      </c>
      <c r="H573" s="5" t="str">
        <f t="shared" si="74"/>
        <v>VERFEIL</v>
      </c>
      <c r="I573" s="5" t="str">
        <f t="shared" si="67"/>
        <v>400kV</v>
      </c>
      <c r="J573" s="5" t="str">
        <f t="shared" si="68"/>
        <v>1</v>
      </c>
      <c r="K573" s="6">
        <v>38918</v>
      </c>
      <c r="L573" s="7">
        <v>2170</v>
      </c>
      <c r="M573" s="7">
        <v>2400</v>
      </c>
      <c r="N573" s="7">
        <v>2400</v>
      </c>
      <c r="O573" s="7">
        <v>2574</v>
      </c>
      <c r="P573" s="7">
        <v>1.167</v>
      </c>
      <c r="Q573" s="7">
        <v>11.808999999999999</v>
      </c>
      <c r="R573" s="7">
        <v>73.876000000000005</v>
      </c>
      <c r="S573" s="7">
        <v>470.30900000000003</v>
      </c>
    </row>
    <row r="574" spans="1:19">
      <c r="A574" s="9" t="s">
        <v>568</v>
      </c>
      <c r="B574" s="5" t="s">
        <v>568</v>
      </c>
      <c r="C574" s="5">
        <f t="shared" si="69"/>
        <v>22</v>
      </c>
      <c r="D574" s="5" t="str">
        <f t="shared" si="70"/>
        <v>LIT 400kV NO 2</v>
      </c>
      <c r="E574" s="5" t="str">
        <f t="shared" si="71"/>
        <v xml:space="preserve"> ISSEL </v>
      </c>
      <c r="F574" s="5" t="str">
        <f t="shared" si="72"/>
        <v xml:space="preserve"> VERFEIL</v>
      </c>
      <c r="G574" s="5" t="str">
        <f t="shared" si="73"/>
        <v xml:space="preserve">ISSEL </v>
      </c>
      <c r="H574" s="5" t="str">
        <f t="shared" si="74"/>
        <v>VERFEIL</v>
      </c>
      <c r="I574" s="5" t="str">
        <f t="shared" si="67"/>
        <v>400kV</v>
      </c>
      <c r="J574" s="5" t="str">
        <f t="shared" si="68"/>
        <v>2</v>
      </c>
      <c r="K574" s="6">
        <v>38897</v>
      </c>
      <c r="L574" s="7">
        <v>2170</v>
      </c>
      <c r="M574" s="7">
        <v>2400</v>
      </c>
      <c r="N574" s="7">
        <v>2400</v>
      </c>
      <c r="O574" s="7">
        <v>2574</v>
      </c>
      <c r="P574" s="7">
        <v>1.1659999999999999</v>
      </c>
      <c r="Q574" s="7">
        <v>11.833</v>
      </c>
      <c r="R574" s="7">
        <v>73.293999999999997</v>
      </c>
      <c r="S574" s="7">
        <v>466.60700000000003</v>
      </c>
    </row>
    <row r="575" spans="1:19">
      <c r="A575" s="9" t="s">
        <v>569</v>
      </c>
      <c r="B575" s="5" t="s">
        <v>569</v>
      </c>
      <c r="C575" s="5">
        <f t="shared" si="69"/>
        <v>23</v>
      </c>
      <c r="D575" s="5" t="str">
        <f t="shared" si="70"/>
        <v>LIT 225kV NO 1</v>
      </c>
      <c r="E575" s="5" t="str">
        <f t="shared" si="71"/>
        <v xml:space="preserve"> ISSOIRE</v>
      </c>
      <c r="F575" s="5" t="str">
        <f t="shared" si="72"/>
        <v>LIGNAT</v>
      </c>
      <c r="G575" s="5" t="str">
        <f t="shared" si="73"/>
        <v>ISSOIRE</v>
      </c>
      <c r="H575" s="5" t="str">
        <f t="shared" si="74"/>
        <v>LIGNAT</v>
      </c>
      <c r="I575" s="5" t="str">
        <f t="shared" si="67"/>
        <v>225kV</v>
      </c>
      <c r="J575" s="5" t="str">
        <f t="shared" si="68"/>
        <v>1</v>
      </c>
      <c r="K575" s="6">
        <v>20903</v>
      </c>
      <c r="L575" s="7">
        <v>1002</v>
      </c>
      <c r="M575" s="7">
        <v>1113</v>
      </c>
      <c r="N575" s="7">
        <v>1113</v>
      </c>
      <c r="O575" s="7">
        <v>1205</v>
      </c>
      <c r="P575" s="7">
        <v>1.28</v>
      </c>
      <c r="Q575" s="7">
        <v>8.4700000000000006</v>
      </c>
      <c r="R575" s="7">
        <v>30</v>
      </c>
      <c r="S575" s="8" t="s">
        <v>14</v>
      </c>
    </row>
    <row r="576" spans="1:19">
      <c r="A576" s="9" t="s">
        <v>570</v>
      </c>
      <c r="B576" s="5" t="s">
        <v>570</v>
      </c>
      <c r="C576" s="5">
        <f t="shared" si="69"/>
        <v>23</v>
      </c>
      <c r="D576" s="5" t="str">
        <f t="shared" si="70"/>
        <v>LIT 225kV NO 1</v>
      </c>
      <c r="E576" s="5" t="str">
        <f t="shared" si="71"/>
        <v xml:space="preserve"> ISSOIRE</v>
      </c>
      <c r="F576" s="5" t="str">
        <f t="shared" si="72"/>
        <v>PRATCLAUX</v>
      </c>
      <c r="G576" s="5" t="str">
        <f t="shared" si="73"/>
        <v>ISSOIRE</v>
      </c>
      <c r="H576" s="5" t="str">
        <f t="shared" si="74"/>
        <v>PRATCLAUX</v>
      </c>
      <c r="I576" s="5" t="str">
        <f t="shared" si="67"/>
        <v>225kV</v>
      </c>
      <c r="J576" s="5" t="str">
        <f t="shared" si="68"/>
        <v>1</v>
      </c>
      <c r="K576" s="6">
        <v>74277</v>
      </c>
      <c r="L576" s="7">
        <v>770</v>
      </c>
      <c r="M576" s="7">
        <v>928</v>
      </c>
      <c r="N576" s="7">
        <v>928</v>
      </c>
      <c r="O576" s="7">
        <v>1037</v>
      </c>
      <c r="P576" s="7">
        <v>4.5460000000000003</v>
      </c>
      <c r="Q576" s="7">
        <v>30.66</v>
      </c>
      <c r="R576" s="7">
        <v>103.282</v>
      </c>
      <c r="S576" s="7">
        <v>657.51300000000003</v>
      </c>
    </row>
    <row r="577" spans="1:19">
      <c r="A577" s="9" t="s">
        <v>571</v>
      </c>
      <c r="B577" s="5" t="s">
        <v>571</v>
      </c>
      <c r="C577" s="5">
        <f t="shared" si="69"/>
        <v>21</v>
      </c>
      <c r="D577" s="5" t="str">
        <f t="shared" si="70"/>
        <v>LIT 225kV NO 1</v>
      </c>
      <c r="E577" s="5" t="str">
        <f t="shared" si="71"/>
        <v xml:space="preserve"> JALIS</v>
      </c>
      <c r="F577" s="5" t="str">
        <f t="shared" si="72"/>
        <v>LESQUIVE</v>
      </c>
      <c r="G577" s="5" t="str">
        <f t="shared" si="73"/>
        <v>JALIS</v>
      </c>
      <c r="H577" s="5" t="str">
        <f t="shared" si="74"/>
        <v>LESQUIVE</v>
      </c>
      <c r="I577" s="5" t="str">
        <f t="shared" si="67"/>
        <v>225kV</v>
      </c>
      <c r="J577" s="5" t="str">
        <f t="shared" si="68"/>
        <v>1</v>
      </c>
      <c r="K577" s="6">
        <v>71153</v>
      </c>
      <c r="L577" s="7">
        <v>828</v>
      </c>
      <c r="M577" s="7">
        <v>908</v>
      </c>
      <c r="N577" s="7">
        <v>908</v>
      </c>
      <c r="O577" s="7">
        <v>986</v>
      </c>
      <c r="P577" s="7">
        <v>5.569</v>
      </c>
      <c r="Q577" s="7">
        <v>28.651</v>
      </c>
      <c r="R577" s="7">
        <v>101.393</v>
      </c>
      <c r="S577" s="7">
        <v>645.48699999999997</v>
      </c>
    </row>
    <row r="578" spans="1:19">
      <c r="A578" s="9" t="s">
        <v>572</v>
      </c>
      <c r="B578" s="5" t="s">
        <v>1767</v>
      </c>
      <c r="C578" s="5">
        <f t="shared" si="69"/>
        <v>26</v>
      </c>
      <c r="D578" s="5" t="str">
        <f t="shared" si="70"/>
        <v>LIT 225kV NO 1</v>
      </c>
      <c r="E578" s="5" t="str">
        <f t="shared" si="71"/>
        <v xml:space="preserve"> JONQUIERES</v>
      </c>
      <c r="F578" s="5" t="str">
        <f t="shared" si="72"/>
        <v>ST CESAIRE</v>
      </c>
      <c r="G578" s="5" t="str">
        <f t="shared" si="73"/>
        <v>JONQUIERES</v>
      </c>
      <c r="H578" s="5" t="str">
        <f t="shared" si="74"/>
        <v>ST CESAIRE</v>
      </c>
      <c r="I578" s="5" t="str">
        <f t="shared" ref="I578:I641" si="75">RIGHT(LEFT(D578,9),5)</f>
        <v>225kV</v>
      </c>
      <c r="J578" s="5" t="str">
        <f t="shared" ref="J578:J641" si="76">RIGHT(D578,1)</f>
        <v>1</v>
      </c>
      <c r="K578" s="6">
        <v>21709</v>
      </c>
      <c r="L578" s="7">
        <v>1055</v>
      </c>
      <c r="M578" s="7">
        <v>1055</v>
      </c>
      <c r="N578" s="7">
        <v>1230</v>
      </c>
      <c r="O578" s="7">
        <v>1230</v>
      </c>
      <c r="P578" s="7">
        <v>1.244</v>
      </c>
      <c r="Q578" s="7">
        <v>8.2729999999999997</v>
      </c>
      <c r="R578" s="7">
        <v>35.11</v>
      </c>
      <c r="S578" s="7">
        <v>223.51599999999999</v>
      </c>
    </row>
    <row r="579" spans="1:19">
      <c r="A579" s="9" t="s">
        <v>573</v>
      </c>
      <c r="B579" s="5" t="s">
        <v>1768</v>
      </c>
      <c r="C579" s="5">
        <f t="shared" ref="C579:C642" si="77">SEARCH("-",B579)</f>
        <v>26</v>
      </c>
      <c r="D579" s="5" t="str">
        <f t="shared" ref="D579:D642" si="78">LEFT(B579,14)</f>
        <v>LIT 225kV N0 2</v>
      </c>
      <c r="E579" s="5" t="str">
        <f t="shared" ref="E579:E642" si="79">LEFT(RIGHT(B579,LEN(B579)-14),C579-15)</f>
        <v xml:space="preserve"> JONQUIERES</v>
      </c>
      <c r="F579" s="5" t="str">
        <f t="shared" ref="F579:F642" si="80">RIGHT(B579,LEN(B579)-C579)</f>
        <v>ST CESAIRE</v>
      </c>
      <c r="G579" s="5" t="str">
        <f t="shared" ref="G579:G642" si="81">RIGHT(E579,LEN(E579)-(LEFT(E579,1)=" ")*1)</f>
        <v>JONQUIERES</v>
      </c>
      <c r="H579" s="5" t="str">
        <f t="shared" ref="H579:H642" si="82">RIGHT(F579,LEN(F579)-(LEFT(F579,1)=" ")*1)</f>
        <v>ST CESAIRE</v>
      </c>
      <c r="I579" s="5" t="str">
        <f t="shared" si="75"/>
        <v>225kV</v>
      </c>
      <c r="J579" s="5" t="str">
        <f t="shared" si="76"/>
        <v>2</v>
      </c>
      <c r="K579" s="6">
        <v>21840</v>
      </c>
      <c r="L579" s="7">
        <v>990</v>
      </c>
      <c r="M579" s="7">
        <v>990</v>
      </c>
      <c r="N579" s="7">
        <v>1165</v>
      </c>
      <c r="O579" s="7">
        <v>1165</v>
      </c>
      <c r="P579" s="7">
        <v>1.302</v>
      </c>
      <c r="Q579" s="7">
        <v>8.6820000000000004</v>
      </c>
      <c r="R579" s="7">
        <v>40.101999999999997</v>
      </c>
      <c r="S579" s="7">
        <v>255.29900000000001</v>
      </c>
    </row>
    <row r="580" spans="1:19">
      <c r="A580" s="9" t="s">
        <v>574</v>
      </c>
      <c r="B580" s="5" t="s">
        <v>574</v>
      </c>
      <c r="C580" s="5">
        <f t="shared" si="77"/>
        <v>27</v>
      </c>
      <c r="D580" s="5" t="str">
        <f t="shared" si="78"/>
        <v>LIT 400kV N0 1</v>
      </c>
      <c r="E580" s="5" t="str">
        <f t="shared" si="79"/>
        <v xml:space="preserve"> JONQUIERES </v>
      </c>
      <c r="F580" s="5" t="str">
        <f t="shared" si="80"/>
        <v xml:space="preserve"> TAVEL</v>
      </c>
      <c r="G580" s="5" t="str">
        <f t="shared" si="81"/>
        <v xml:space="preserve">JONQUIERES </v>
      </c>
      <c r="H580" s="5" t="str">
        <f t="shared" si="82"/>
        <v>TAVEL</v>
      </c>
      <c r="I580" s="5" t="str">
        <f t="shared" si="75"/>
        <v>400kV</v>
      </c>
      <c r="J580" s="5" t="str">
        <f t="shared" si="76"/>
        <v>1</v>
      </c>
      <c r="K580" s="6">
        <v>25266</v>
      </c>
      <c r="L580" s="7">
        <v>2462</v>
      </c>
      <c r="M580" s="7">
        <v>2644</v>
      </c>
      <c r="N580" s="7">
        <v>2644</v>
      </c>
      <c r="O580" s="7">
        <v>2798</v>
      </c>
      <c r="P580" s="7">
        <v>0.65600000000000003</v>
      </c>
      <c r="Q580" s="7">
        <v>7.2670000000000003</v>
      </c>
      <c r="R580" s="7">
        <v>50.509</v>
      </c>
      <c r="S580" s="7">
        <v>321.55</v>
      </c>
    </row>
    <row r="581" spans="1:19">
      <c r="A581" s="9" t="s">
        <v>575</v>
      </c>
      <c r="B581" s="5" t="s">
        <v>575</v>
      </c>
      <c r="C581" s="5">
        <f t="shared" si="77"/>
        <v>21</v>
      </c>
      <c r="D581" s="5" t="str">
        <f t="shared" si="78"/>
        <v>LIT 225kV NO 1</v>
      </c>
      <c r="E581" s="5" t="str">
        <f t="shared" si="79"/>
        <v xml:space="preserve"> KEMBS</v>
      </c>
      <c r="F581" s="5" t="str">
        <f t="shared" si="80"/>
        <v>OTTMARSHEIM</v>
      </c>
      <c r="G581" s="5" t="str">
        <f t="shared" si="81"/>
        <v>KEMBS</v>
      </c>
      <c r="H581" s="5" t="str">
        <f t="shared" si="82"/>
        <v>OTTMARSHEIM</v>
      </c>
      <c r="I581" s="5" t="str">
        <f t="shared" si="75"/>
        <v>225kV</v>
      </c>
      <c r="J581" s="5" t="str">
        <f t="shared" si="76"/>
        <v>1</v>
      </c>
      <c r="K581" s="6">
        <v>13944</v>
      </c>
      <c r="L581" s="7">
        <v>539</v>
      </c>
      <c r="M581" s="7">
        <v>661</v>
      </c>
      <c r="N581" s="7">
        <v>661</v>
      </c>
      <c r="O581" s="7">
        <v>754</v>
      </c>
      <c r="P581" s="7">
        <v>1.24</v>
      </c>
      <c r="Q581" s="7">
        <v>5.6369999999999996</v>
      </c>
      <c r="R581" s="7">
        <v>19.768000000000001</v>
      </c>
      <c r="S581" s="7">
        <v>125.84699999999999</v>
      </c>
    </row>
    <row r="582" spans="1:19">
      <c r="A582" s="9" t="s">
        <v>576</v>
      </c>
      <c r="B582" s="5" t="s">
        <v>576</v>
      </c>
      <c r="C582" s="5">
        <f t="shared" si="77"/>
        <v>21</v>
      </c>
      <c r="D582" s="5" t="str">
        <f t="shared" si="78"/>
        <v>LIT 225kV NO 1</v>
      </c>
      <c r="E582" s="5" t="str">
        <f t="shared" si="79"/>
        <v xml:space="preserve"> KEMBS</v>
      </c>
      <c r="F582" s="5" t="str">
        <f t="shared" si="80"/>
        <v>SIERENTZ</v>
      </c>
      <c r="G582" s="5" t="str">
        <f t="shared" si="81"/>
        <v>KEMBS</v>
      </c>
      <c r="H582" s="5" t="str">
        <f t="shared" si="82"/>
        <v>SIERENTZ</v>
      </c>
      <c r="I582" s="5" t="str">
        <f t="shared" si="75"/>
        <v>225kV</v>
      </c>
      <c r="J582" s="5" t="str">
        <f t="shared" si="76"/>
        <v>1</v>
      </c>
      <c r="K582" s="6">
        <v>3807</v>
      </c>
      <c r="L582" s="7">
        <v>827</v>
      </c>
      <c r="M582" s="7">
        <v>891</v>
      </c>
      <c r="N582" s="7">
        <v>891</v>
      </c>
      <c r="O582" s="7">
        <v>976</v>
      </c>
      <c r="P582" s="7">
        <v>0.33500000000000002</v>
      </c>
      <c r="Q582" s="7">
        <v>1.5860000000000001</v>
      </c>
      <c r="R582" s="7">
        <v>5.2469999999999999</v>
      </c>
      <c r="S582" s="7">
        <v>33.405999999999999</v>
      </c>
    </row>
    <row r="583" spans="1:19">
      <c r="A583" s="9" t="s">
        <v>577</v>
      </c>
      <c r="B583" s="5" t="s">
        <v>1814</v>
      </c>
      <c r="C583" s="5">
        <f t="shared" si="77"/>
        <v>32</v>
      </c>
      <c r="D583" s="5" t="str">
        <f t="shared" si="78"/>
        <v>LIT 225kV N0 1</v>
      </c>
      <c r="E583" s="5" t="str">
        <f t="shared" si="79"/>
        <v xml:space="preserve"> LONG_CHAMP (LE) </v>
      </c>
      <c r="F583" s="5" t="str">
        <f t="shared" si="80"/>
        <v xml:space="preserve"> SOISSONS-NOTRE-DAME</v>
      </c>
      <c r="G583" s="5" t="str">
        <f t="shared" si="81"/>
        <v xml:space="preserve">LONG_CHAMP (LE) </v>
      </c>
      <c r="H583" s="5" t="str">
        <f t="shared" si="82"/>
        <v>SOISSONS-NOTRE-DAME</v>
      </c>
      <c r="I583" s="5" t="str">
        <f t="shared" si="75"/>
        <v>225kV</v>
      </c>
      <c r="J583" s="5" t="str">
        <f t="shared" si="76"/>
        <v>1</v>
      </c>
      <c r="K583" s="6">
        <v>13165</v>
      </c>
      <c r="L583" s="7">
        <v>731</v>
      </c>
      <c r="M583" s="7">
        <v>835</v>
      </c>
      <c r="N583" s="7">
        <v>835</v>
      </c>
      <c r="O583" s="7">
        <v>925</v>
      </c>
      <c r="P583" s="7">
        <v>1.1120000000000001</v>
      </c>
      <c r="Q583" s="7">
        <v>5.351</v>
      </c>
      <c r="R583" s="7">
        <v>18.501000000000001</v>
      </c>
      <c r="S583" s="7">
        <v>117.783</v>
      </c>
    </row>
    <row r="584" spans="1:19">
      <c r="A584" s="9" t="s">
        <v>578</v>
      </c>
      <c r="B584" s="5" t="s">
        <v>1815</v>
      </c>
      <c r="C584" s="5">
        <f t="shared" si="77"/>
        <v>26</v>
      </c>
      <c r="D584" s="5" t="str">
        <f t="shared" si="78"/>
        <v>LIT 225kV NO 1</v>
      </c>
      <c r="E584" s="5" t="str">
        <f t="shared" si="79"/>
        <v xml:space="preserve"> LOGIS_NEUF</v>
      </c>
      <c r="F584" s="5" t="str">
        <f t="shared" si="80"/>
        <v>VALENCE</v>
      </c>
      <c r="G584" s="5" t="str">
        <f t="shared" si="81"/>
        <v>LOGIS_NEUF</v>
      </c>
      <c r="H584" s="5" t="str">
        <f t="shared" si="82"/>
        <v>VALENCE</v>
      </c>
      <c r="I584" s="5" t="str">
        <f t="shared" si="75"/>
        <v>225kV</v>
      </c>
      <c r="J584" s="5" t="str">
        <f t="shared" si="76"/>
        <v>1</v>
      </c>
      <c r="K584" s="6">
        <v>33476</v>
      </c>
      <c r="L584" s="7">
        <v>695</v>
      </c>
      <c r="M584" s="7">
        <v>782</v>
      </c>
      <c r="N584" s="7">
        <v>782</v>
      </c>
      <c r="O584" s="7">
        <v>855</v>
      </c>
      <c r="P584" s="7">
        <v>2.95</v>
      </c>
      <c r="Q584" s="7">
        <v>13.683999999999999</v>
      </c>
      <c r="R584" s="7">
        <v>46.914000000000001</v>
      </c>
      <c r="S584" s="7">
        <v>298.66300000000001</v>
      </c>
    </row>
    <row r="585" spans="1:19">
      <c r="A585" s="9" t="s">
        <v>579</v>
      </c>
      <c r="B585" s="5" t="s">
        <v>579</v>
      </c>
      <c r="C585" s="5">
        <f t="shared" si="77"/>
        <v>26</v>
      </c>
      <c r="D585" s="5" t="str">
        <f t="shared" si="78"/>
        <v>LIT 225kV NO 1</v>
      </c>
      <c r="E585" s="5" t="str">
        <f t="shared" si="79"/>
        <v xml:space="preserve"> LANDERNEAU</v>
      </c>
      <c r="F585" s="5" t="str">
        <f t="shared" si="80"/>
        <v>LOSCOAT</v>
      </c>
      <c r="G585" s="5" t="str">
        <f t="shared" si="81"/>
        <v>LANDERNEAU</v>
      </c>
      <c r="H585" s="5" t="str">
        <f t="shared" si="82"/>
        <v>LOSCOAT</v>
      </c>
      <c r="I585" s="5" t="str">
        <f t="shared" si="75"/>
        <v>225kV</v>
      </c>
      <c r="J585" s="5" t="str">
        <f t="shared" si="76"/>
        <v>1</v>
      </c>
      <c r="K585" s="6">
        <v>25862</v>
      </c>
      <c r="L585" s="7">
        <v>1212</v>
      </c>
      <c r="M585" s="7">
        <v>1262</v>
      </c>
      <c r="N585" s="7">
        <v>1262</v>
      </c>
      <c r="O585" s="7">
        <v>1318</v>
      </c>
      <c r="P585" s="7">
        <v>1.5509999999999999</v>
      </c>
      <c r="Q585" s="7">
        <v>10.314</v>
      </c>
      <c r="R585" s="7">
        <v>37.317</v>
      </c>
      <c r="S585" s="7">
        <v>237.566</v>
      </c>
    </row>
    <row r="586" spans="1:19">
      <c r="A586" s="9" t="s">
        <v>580</v>
      </c>
      <c r="B586" s="5" t="s">
        <v>580</v>
      </c>
      <c r="C586" s="5">
        <f t="shared" si="77"/>
        <v>26</v>
      </c>
      <c r="D586" s="5" t="str">
        <f t="shared" si="78"/>
        <v>LIT 225kV NO 1</v>
      </c>
      <c r="E586" s="5" t="str">
        <f t="shared" si="79"/>
        <v xml:space="preserve"> LANDERNEAU</v>
      </c>
      <c r="F586" s="5" t="str">
        <f t="shared" si="80"/>
        <v>MARTYRE (LA)</v>
      </c>
      <c r="G586" s="5" t="str">
        <f t="shared" si="81"/>
        <v>LANDERNEAU</v>
      </c>
      <c r="H586" s="5" t="str">
        <f t="shared" si="82"/>
        <v>MARTYRE (LA)</v>
      </c>
      <c r="I586" s="5" t="str">
        <f t="shared" si="75"/>
        <v>225kV</v>
      </c>
      <c r="J586" s="5" t="str">
        <f t="shared" si="76"/>
        <v>1</v>
      </c>
      <c r="K586" s="6">
        <v>3870</v>
      </c>
      <c r="L586" s="7">
        <v>1217</v>
      </c>
      <c r="M586" s="7">
        <v>1266</v>
      </c>
      <c r="N586" s="7">
        <v>1266</v>
      </c>
      <c r="O586" s="7">
        <v>1322</v>
      </c>
      <c r="P586" s="7">
        <v>0.222</v>
      </c>
      <c r="Q586" s="7">
        <v>1.3240000000000001</v>
      </c>
      <c r="R586" s="7">
        <v>4.8899999999999997</v>
      </c>
      <c r="S586" s="7">
        <v>31.132000000000001</v>
      </c>
    </row>
    <row r="587" spans="1:19">
      <c r="A587" s="9" t="s">
        <v>581</v>
      </c>
      <c r="B587" s="5" t="s">
        <v>581</v>
      </c>
      <c r="C587" s="5">
        <f t="shared" si="77"/>
        <v>26</v>
      </c>
      <c r="D587" s="5" t="str">
        <f t="shared" si="78"/>
        <v>LIT 225kV NO 2</v>
      </c>
      <c r="E587" s="5" t="str">
        <f t="shared" si="79"/>
        <v xml:space="preserve"> LANDERNEAU</v>
      </c>
      <c r="F587" s="5" t="str">
        <f t="shared" si="80"/>
        <v>MARTYRE (LA)</v>
      </c>
      <c r="G587" s="5" t="str">
        <f t="shared" si="81"/>
        <v>LANDERNEAU</v>
      </c>
      <c r="H587" s="5" t="str">
        <f t="shared" si="82"/>
        <v>MARTYRE (LA)</v>
      </c>
      <c r="I587" s="5" t="str">
        <f t="shared" si="75"/>
        <v>225kV</v>
      </c>
      <c r="J587" s="5" t="str">
        <f t="shared" si="76"/>
        <v>2</v>
      </c>
      <c r="K587" s="6">
        <v>3831</v>
      </c>
      <c r="L587" s="7">
        <v>1056</v>
      </c>
      <c r="M587" s="7">
        <v>1123</v>
      </c>
      <c r="N587" s="7">
        <v>1123</v>
      </c>
      <c r="O587" s="7">
        <v>1189</v>
      </c>
      <c r="P587" s="7">
        <v>0.249</v>
      </c>
      <c r="Q587" s="7">
        <v>1.4830000000000001</v>
      </c>
      <c r="R587" s="7">
        <v>5.4980000000000002</v>
      </c>
      <c r="S587" s="7">
        <v>35.002000000000002</v>
      </c>
    </row>
    <row r="588" spans="1:19">
      <c r="A588" s="9" t="s">
        <v>582</v>
      </c>
      <c r="B588" s="5" t="s">
        <v>582</v>
      </c>
      <c r="C588" s="5">
        <f t="shared" si="77"/>
        <v>23</v>
      </c>
      <c r="D588" s="5" t="str">
        <f t="shared" si="78"/>
        <v>LIT 225kV N0 1</v>
      </c>
      <c r="E588" s="5" t="str">
        <f t="shared" si="79"/>
        <v xml:space="preserve"> LANDRES</v>
      </c>
      <c r="F588" s="5" t="str">
        <f t="shared" si="80"/>
        <v>MOULAINE</v>
      </c>
      <c r="G588" s="5" t="str">
        <f t="shared" si="81"/>
        <v>LANDRES</v>
      </c>
      <c r="H588" s="5" t="str">
        <f t="shared" si="82"/>
        <v>MOULAINE</v>
      </c>
      <c r="I588" s="5" t="str">
        <f t="shared" si="75"/>
        <v>225kV</v>
      </c>
      <c r="J588" s="5" t="str">
        <f t="shared" si="76"/>
        <v>1</v>
      </c>
      <c r="K588" s="6">
        <v>19700</v>
      </c>
      <c r="L588" s="7">
        <v>1070</v>
      </c>
      <c r="M588" s="7">
        <v>1155</v>
      </c>
      <c r="N588" s="7">
        <v>1155</v>
      </c>
      <c r="O588" s="7">
        <v>1265</v>
      </c>
      <c r="P588" s="7">
        <v>1.2070000000000001</v>
      </c>
      <c r="Q588" s="7">
        <v>8.0150000000000006</v>
      </c>
      <c r="R588" s="7">
        <v>27.771000000000001</v>
      </c>
      <c r="S588" s="7">
        <v>176.797</v>
      </c>
    </row>
    <row r="589" spans="1:19">
      <c r="A589" s="9" t="s">
        <v>583</v>
      </c>
      <c r="B589" s="5" t="s">
        <v>583</v>
      </c>
      <c r="C589" s="5">
        <f t="shared" si="77"/>
        <v>23</v>
      </c>
      <c r="D589" s="5" t="str">
        <f t="shared" si="78"/>
        <v>LIT 225kV NO 1</v>
      </c>
      <c r="E589" s="5" t="str">
        <f t="shared" si="79"/>
        <v xml:space="preserve"> LANDRES</v>
      </c>
      <c r="F589" s="5" t="str">
        <f t="shared" si="80"/>
        <v>MONTOIS</v>
      </c>
      <c r="G589" s="5" t="str">
        <f t="shared" si="81"/>
        <v>LANDRES</v>
      </c>
      <c r="H589" s="5" t="str">
        <f t="shared" si="82"/>
        <v>MONTOIS</v>
      </c>
      <c r="I589" s="5" t="str">
        <f t="shared" si="75"/>
        <v>225kV</v>
      </c>
      <c r="J589" s="5" t="str">
        <f t="shared" si="76"/>
        <v>1</v>
      </c>
      <c r="K589" s="6">
        <v>23325</v>
      </c>
      <c r="L589" s="7">
        <v>1100</v>
      </c>
      <c r="M589" s="7">
        <v>1187</v>
      </c>
      <c r="N589" s="7">
        <v>1187</v>
      </c>
      <c r="O589" s="7">
        <v>1302</v>
      </c>
      <c r="P589" s="7">
        <v>1.3959999999999999</v>
      </c>
      <c r="Q589" s="7">
        <v>9.3849999999999998</v>
      </c>
      <c r="R589" s="7">
        <v>33.850999999999999</v>
      </c>
      <c r="S589" s="7">
        <v>215.50399999999999</v>
      </c>
    </row>
    <row r="590" spans="1:19">
      <c r="A590" s="9" t="s">
        <v>584</v>
      </c>
      <c r="B590" s="5" t="s">
        <v>584</v>
      </c>
      <c r="C590" s="5">
        <f t="shared" si="77"/>
        <v>23</v>
      </c>
      <c r="D590" s="5" t="str">
        <f t="shared" si="78"/>
        <v>LIT 225kV N0 1</v>
      </c>
      <c r="E590" s="5" t="str">
        <f t="shared" si="79"/>
        <v xml:space="preserve"> LANDRES</v>
      </c>
      <c r="F590" s="5" t="str">
        <f t="shared" si="80"/>
        <v>STENAY</v>
      </c>
      <c r="G590" s="5" t="str">
        <f t="shared" si="81"/>
        <v>LANDRES</v>
      </c>
      <c r="H590" s="5" t="str">
        <f t="shared" si="82"/>
        <v>STENAY</v>
      </c>
      <c r="I590" s="5" t="str">
        <f t="shared" si="75"/>
        <v>225kV</v>
      </c>
      <c r="J590" s="5" t="str">
        <f t="shared" si="76"/>
        <v>1</v>
      </c>
      <c r="K590" s="6">
        <v>49025</v>
      </c>
      <c r="L590" s="7">
        <v>1100</v>
      </c>
      <c r="M590" s="7">
        <v>1187</v>
      </c>
      <c r="N590" s="7">
        <v>1187</v>
      </c>
      <c r="O590" s="7">
        <v>1302</v>
      </c>
      <c r="P590" s="7">
        <v>2.8039999999999998</v>
      </c>
      <c r="Q590" s="7">
        <v>19.286999999999999</v>
      </c>
      <c r="R590" s="7">
        <v>71.206999999999994</v>
      </c>
      <c r="S590" s="7">
        <v>453.32</v>
      </c>
    </row>
    <row r="591" spans="1:19">
      <c r="A591" s="9" t="s">
        <v>585</v>
      </c>
      <c r="B591" s="5" t="s">
        <v>585</v>
      </c>
      <c r="C591" s="5">
        <f t="shared" si="77"/>
        <v>23</v>
      </c>
      <c r="D591" s="5" t="str">
        <f t="shared" si="78"/>
        <v>LIT 225kV NO 1</v>
      </c>
      <c r="E591" s="5" t="str">
        <f t="shared" si="79"/>
        <v xml:space="preserve"> LANDRES</v>
      </c>
      <c r="F591" s="5" t="str">
        <f t="shared" si="80"/>
        <v>VIGY</v>
      </c>
      <c r="G591" s="5" t="str">
        <f t="shared" si="81"/>
        <v>LANDRES</v>
      </c>
      <c r="H591" s="5" t="str">
        <f t="shared" si="82"/>
        <v>VIGY</v>
      </c>
      <c r="I591" s="5" t="str">
        <f t="shared" si="75"/>
        <v>225kV</v>
      </c>
      <c r="J591" s="5" t="str">
        <f t="shared" si="76"/>
        <v>1</v>
      </c>
      <c r="K591" s="6">
        <v>43185</v>
      </c>
      <c r="L591" s="7">
        <v>1070</v>
      </c>
      <c r="M591" s="7">
        <v>1155</v>
      </c>
      <c r="N591" s="7">
        <v>1155</v>
      </c>
      <c r="O591" s="7">
        <v>1265</v>
      </c>
      <c r="P591" s="7">
        <v>2.59</v>
      </c>
      <c r="Q591" s="7">
        <v>17.344999999999999</v>
      </c>
      <c r="R591" s="7">
        <v>62.143999999999998</v>
      </c>
      <c r="S591" s="7">
        <v>395.62299999999999</v>
      </c>
    </row>
    <row r="592" spans="1:19">
      <c r="A592" s="9" t="s">
        <v>586</v>
      </c>
      <c r="B592" s="5" t="s">
        <v>586</v>
      </c>
      <c r="C592" s="5">
        <f t="shared" si="77"/>
        <v>26</v>
      </c>
      <c r="D592" s="5" t="str">
        <f t="shared" si="78"/>
        <v>LIT 225kV NO 1</v>
      </c>
      <c r="E592" s="5" t="str">
        <f t="shared" si="79"/>
        <v xml:space="preserve"> LANNEMEZAN</v>
      </c>
      <c r="F592" s="5" t="str">
        <f t="shared" si="80"/>
        <v>PRAGNERES</v>
      </c>
      <c r="G592" s="5" t="str">
        <f t="shared" si="81"/>
        <v>LANNEMEZAN</v>
      </c>
      <c r="H592" s="5" t="str">
        <f t="shared" si="82"/>
        <v>PRAGNERES</v>
      </c>
      <c r="I592" s="5" t="str">
        <f t="shared" si="75"/>
        <v>225kV</v>
      </c>
      <c r="J592" s="5" t="str">
        <f t="shared" si="76"/>
        <v>1</v>
      </c>
      <c r="K592" s="6">
        <v>62874</v>
      </c>
      <c r="L592" s="7">
        <v>737</v>
      </c>
      <c r="M592" s="7">
        <v>820</v>
      </c>
      <c r="N592" s="7">
        <v>820</v>
      </c>
      <c r="O592" s="7">
        <v>889</v>
      </c>
      <c r="P592" s="7">
        <v>5.673</v>
      </c>
      <c r="Q592" s="7">
        <v>25.457000000000001</v>
      </c>
      <c r="R592" s="7">
        <v>88.754000000000005</v>
      </c>
      <c r="S592" s="7">
        <v>565.02599999999995</v>
      </c>
    </row>
    <row r="593" spans="1:19">
      <c r="A593" s="9" t="s">
        <v>587</v>
      </c>
      <c r="B593" s="5" t="s">
        <v>587</v>
      </c>
      <c r="C593" s="5">
        <f t="shared" si="77"/>
        <v>22</v>
      </c>
      <c r="D593" s="5" t="str">
        <f t="shared" si="78"/>
        <v>LIT 225kV NO 1</v>
      </c>
      <c r="E593" s="5" t="str">
        <f t="shared" si="79"/>
        <v xml:space="preserve"> LATENA</v>
      </c>
      <c r="F593" s="5" t="str">
        <f t="shared" si="80"/>
        <v>PERTAIN</v>
      </c>
      <c r="G593" s="5" t="str">
        <f t="shared" si="81"/>
        <v>LATENA</v>
      </c>
      <c r="H593" s="5" t="str">
        <f t="shared" si="82"/>
        <v>PERTAIN</v>
      </c>
      <c r="I593" s="5" t="str">
        <f t="shared" si="75"/>
        <v>225kV</v>
      </c>
      <c r="J593" s="5" t="str">
        <f t="shared" si="76"/>
        <v>1</v>
      </c>
      <c r="K593" s="6">
        <v>16987</v>
      </c>
      <c r="L593" s="7">
        <v>1172</v>
      </c>
      <c r="M593" s="7">
        <v>1235</v>
      </c>
      <c r="N593" s="7">
        <v>1285</v>
      </c>
      <c r="O593" s="7">
        <v>1388</v>
      </c>
      <c r="P593" s="7">
        <v>1.0029999999999999</v>
      </c>
      <c r="Q593" s="7">
        <v>6.694</v>
      </c>
      <c r="R593" s="7">
        <v>30.791</v>
      </c>
      <c r="S593" s="7">
        <v>196.02199999999999</v>
      </c>
    </row>
    <row r="594" spans="1:19">
      <c r="A594" s="9" t="s">
        <v>588</v>
      </c>
      <c r="B594" s="5" t="s">
        <v>588</v>
      </c>
      <c r="C594" s="5">
        <f t="shared" si="77"/>
        <v>22</v>
      </c>
      <c r="D594" s="5" t="str">
        <f t="shared" si="78"/>
        <v>LIT 225kV NO 1</v>
      </c>
      <c r="E594" s="5" t="str">
        <f t="shared" si="79"/>
        <v xml:space="preserve"> LATENA</v>
      </c>
      <c r="F594" s="5" t="str">
        <f t="shared" si="80"/>
        <v>ROYE</v>
      </c>
      <c r="G594" s="5" t="str">
        <f t="shared" si="81"/>
        <v>LATENA</v>
      </c>
      <c r="H594" s="5" t="str">
        <f t="shared" si="82"/>
        <v>ROYE</v>
      </c>
      <c r="I594" s="5" t="str">
        <f t="shared" si="75"/>
        <v>225kV</v>
      </c>
      <c r="J594" s="5" t="str">
        <f t="shared" si="76"/>
        <v>1</v>
      </c>
      <c r="K594" s="6">
        <v>11268</v>
      </c>
      <c r="L594" s="7">
        <v>1172</v>
      </c>
      <c r="M594" s="7">
        <v>1285</v>
      </c>
      <c r="N594" s="7">
        <v>1285</v>
      </c>
      <c r="O594" s="7">
        <v>1388</v>
      </c>
      <c r="P594" s="7">
        <v>0.65</v>
      </c>
      <c r="Q594" s="7">
        <v>4.4489999999999998</v>
      </c>
      <c r="R594" s="7">
        <v>16.332999999999998</v>
      </c>
      <c r="S594" s="7">
        <v>103.976</v>
      </c>
    </row>
    <row r="595" spans="1:19">
      <c r="A595" s="9" t="s">
        <v>589</v>
      </c>
      <c r="B595" s="5" t="s">
        <v>589</v>
      </c>
      <c r="C595" s="5">
        <f t="shared" si="77"/>
        <v>23</v>
      </c>
      <c r="D595" s="5" t="str">
        <f t="shared" si="78"/>
        <v>LIT 400kV N0 1</v>
      </c>
      <c r="E595" s="5" t="str">
        <f t="shared" si="79"/>
        <v xml:space="preserve"> LATENA </v>
      </c>
      <c r="F595" s="5" t="str">
        <f t="shared" si="80"/>
        <v xml:space="preserve"> VILLEVAUDE</v>
      </c>
      <c r="G595" s="5" t="str">
        <f t="shared" si="81"/>
        <v xml:space="preserve">LATENA </v>
      </c>
      <c r="H595" s="5" t="str">
        <f t="shared" si="82"/>
        <v>VILLEVAUDE</v>
      </c>
      <c r="I595" s="5" t="str">
        <f t="shared" si="75"/>
        <v>400kV</v>
      </c>
      <c r="J595" s="5" t="str">
        <f t="shared" si="76"/>
        <v>1</v>
      </c>
      <c r="K595" s="6">
        <v>102029</v>
      </c>
      <c r="L595" s="7">
        <v>2200</v>
      </c>
      <c r="M595" s="7">
        <v>2300</v>
      </c>
      <c r="N595" s="7">
        <v>2300</v>
      </c>
      <c r="O595" s="7">
        <v>2400</v>
      </c>
      <c r="P595" s="7">
        <v>3.0630000000000002</v>
      </c>
      <c r="Q595" s="7">
        <v>31.059000000000001</v>
      </c>
      <c r="R595" s="7">
        <v>192.249</v>
      </c>
      <c r="S595" s="7">
        <v>1223.894</v>
      </c>
    </row>
    <row r="596" spans="1:19">
      <c r="A596" s="9" t="s">
        <v>590</v>
      </c>
      <c r="B596" s="5" t="s">
        <v>590</v>
      </c>
      <c r="C596" s="5">
        <f t="shared" si="77"/>
        <v>22</v>
      </c>
      <c r="D596" s="5" t="str">
        <f t="shared" si="78"/>
        <v>LIT 225kV NO 1</v>
      </c>
      <c r="E596" s="5" t="str">
        <f t="shared" si="79"/>
        <v xml:space="preserve"> LAUNAY</v>
      </c>
      <c r="F596" s="5" t="str">
        <f t="shared" si="80"/>
        <v>RANCE-POSTE</v>
      </c>
      <c r="G596" s="5" t="str">
        <f t="shared" si="81"/>
        <v>LAUNAY</v>
      </c>
      <c r="H596" s="5" t="str">
        <f t="shared" si="82"/>
        <v>RANCE-POSTE</v>
      </c>
      <c r="I596" s="5" t="str">
        <f t="shared" si="75"/>
        <v>225kV</v>
      </c>
      <c r="J596" s="5" t="str">
        <f t="shared" si="76"/>
        <v>1</v>
      </c>
      <c r="K596" s="6">
        <v>66725</v>
      </c>
      <c r="L596" s="7">
        <v>901</v>
      </c>
      <c r="M596" s="7">
        <v>988</v>
      </c>
      <c r="N596" s="7">
        <v>988</v>
      </c>
      <c r="O596" s="7">
        <v>1050</v>
      </c>
      <c r="P596" s="7">
        <v>5.9560000000000004</v>
      </c>
      <c r="Q596" s="7">
        <v>27.074000000000002</v>
      </c>
      <c r="R596" s="7">
        <v>93.918999999999997</v>
      </c>
      <c r="S596" s="7">
        <v>597.91</v>
      </c>
    </row>
    <row r="597" spans="1:19">
      <c r="A597" s="9" t="s">
        <v>591</v>
      </c>
      <c r="B597" s="5" t="s">
        <v>591</v>
      </c>
      <c r="C597" s="5">
        <f t="shared" si="77"/>
        <v>23</v>
      </c>
      <c r="D597" s="5" t="str">
        <f t="shared" si="78"/>
        <v>LIT 400kV N0 1</v>
      </c>
      <c r="E597" s="5" t="str">
        <f t="shared" si="79"/>
        <v xml:space="preserve"> LAUNAY </v>
      </c>
      <c r="F597" s="5" t="str">
        <f t="shared" si="80"/>
        <v xml:space="preserve"> TAUTE</v>
      </c>
      <c r="G597" s="5" t="str">
        <f t="shared" si="81"/>
        <v xml:space="preserve">LAUNAY </v>
      </c>
      <c r="H597" s="5" t="str">
        <f t="shared" si="82"/>
        <v>TAUTE</v>
      </c>
      <c r="I597" s="5" t="str">
        <f t="shared" si="75"/>
        <v>400kV</v>
      </c>
      <c r="J597" s="5" t="str">
        <f t="shared" si="76"/>
        <v>1</v>
      </c>
      <c r="K597" s="6">
        <v>82053</v>
      </c>
      <c r="L597" s="7">
        <v>3465</v>
      </c>
      <c r="M597" s="7">
        <v>3622</v>
      </c>
      <c r="N597" s="7">
        <v>3622</v>
      </c>
      <c r="O597" s="7">
        <v>3780</v>
      </c>
      <c r="P597" s="7">
        <v>1.641</v>
      </c>
      <c r="Q597" s="7">
        <v>21.58</v>
      </c>
      <c r="R597" s="7">
        <v>179.155</v>
      </c>
      <c r="S597" s="7">
        <v>1140.537</v>
      </c>
    </row>
    <row r="598" spans="1:19">
      <c r="A598" s="9" t="s">
        <v>592</v>
      </c>
      <c r="B598" s="5" t="s">
        <v>592</v>
      </c>
      <c r="C598" s="5">
        <f t="shared" si="77"/>
        <v>21</v>
      </c>
      <c r="D598" s="5" t="str">
        <f t="shared" si="78"/>
        <v xml:space="preserve">LIT 400kV N02 </v>
      </c>
      <c r="E598" s="5" t="str">
        <f t="shared" si="79"/>
        <v>LAUNAY</v>
      </c>
      <c r="F598" s="5" t="str">
        <f t="shared" si="80"/>
        <v>TAUTE</v>
      </c>
      <c r="G598" s="5" t="str">
        <f t="shared" si="81"/>
        <v>LAUNAY</v>
      </c>
      <c r="H598" s="5" t="str">
        <f t="shared" si="82"/>
        <v>TAUTE</v>
      </c>
      <c r="I598" s="5" t="str">
        <f t="shared" si="75"/>
        <v>400kV</v>
      </c>
      <c r="J598" s="5" t="str">
        <f t="shared" si="76"/>
        <v xml:space="preserve"> </v>
      </c>
      <c r="K598" s="6">
        <v>82051</v>
      </c>
      <c r="L598" s="7">
        <v>3465</v>
      </c>
      <c r="M598" s="7">
        <v>3622</v>
      </c>
      <c r="N598" s="7">
        <v>3622</v>
      </c>
      <c r="O598" s="7">
        <v>3780</v>
      </c>
      <c r="P598" s="7">
        <v>1.641</v>
      </c>
      <c r="Q598" s="7">
        <v>21.579000000000001</v>
      </c>
      <c r="R598" s="7">
        <v>179.15100000000001</v>
      </c>
      <c r="S598" s="7">
        <v>1140.509</v>
      </c>
    </row>
    <row r="599" spans="1:19">
      <c r="A599" s="9" t="s">
        <v>593</v>
      </c>
      <c r="B599" s="5" t="s">
        <v>593</v>
      </c>
      <c r="C599" s="5">
        <f t="shared" si="77"/>
        <v>22</v>
      </c>
      <c r="D599" s="5" t="str">
        <f t="shared" si="78"/>
        <v>LIT 225kV NO 1</v>
      </c>
      <c r="E599" s="5" t="str">
        <f t="shared" si="79"/>
        <v xml:space="preserve"> LAVERA</v>
      </c>
      <c r="F599" s="5" t="str">
        <f t="shared" si="80"/>
        <v>PORT-DE-BOUC (CLIENT)</v>
      </c>
      <c r="G599" s="5" t="str">
        <f t="shared" si="81"/>
        <v>LAVERA</v>
      </c>
      <c r="H599" s="5" t="str">
        <f t="shared" si="82"/>
        <v>PORT-DE-BOUC (CLIENT)</v>
      </c>
      <c r="I599" s="5" t="str">
        <f t="shared" si="75"/>
        <v>225kV</v>
      </c>
      <c r="J599" s="5" t="str">
        <f t="shared" si="76"/>
        <v>1</v>
      </c>
      <c r="K599" s="6">
        <v>8816</v>
      </c>
      <c r="L599" s="7">
        <v>1233</v>
      </c>
      <c r="M599" s="7">
        <v>1320</v>
      </c>
      <c r="N599" s="7">
        <v>1320</v>
      </c>
      <c r="O599" s="7">
        <v>1389</v>
      </c>
      <c r="P599" s="7">
        <v>0.52600000000000002</v>
      </c>
      <c r="Q599" s="7">
        <v>3.524</v>
      </c>
      <c r="R599" s="7">
        <v>12.707000000000001</v>
      </c>
      <c r="S599" s="7">
        <v>80.894000000000005</v>
      </c>
    </row>
    <row r="600" spans="1:19">
      <c r="A600" s="9" t="s">
        <v>594</v>
      </c>
      <c r="B600" s="5" t="s">
        <v>594</v>
      </c>
      <c r="C600" s="5">
        <f t="shared" si="77"/>
        <v>23</v>
      </c>
      <c r="D600" s="5" t="str">
        <f t="shared" si="78"/>
        <v>LIT 225kV N0 1</v>
      </c>
      <c r="E600" s="5" t="str">
        <f t="shared" si="79"/>
        <v xml:space="preserve"> LAVERA </v>
      </c>
      <c r="F600" s="5" t="str">
        <f t="shared" si="80"/>
        <v xml:space="preserve"> PONTEAU</v>
      </c>
      <c r="G600" s="5" t="str">
        <f t="shared" si="81"/>
        <v xml:space="preserve">LAVERA </v>
      </c>
      <c r="H600" s="5" t="str">
        <f t="shared" si="82"/>
        <v>PONTEAU</v>
      </c>
      <c r="I600" s="5" t="str">
        <f t="shared" si="75"/>
        <v>225kV</v>
      </c>
      <c r="J600" s="5" t="str">
        <f t="shared" si="76"/>
        <v>1</v>
      </c>
      <c r="K600" s="6">
        <v>2540</v>
      </c>
      <c r="L600" s="7">
        <v>2200</v>
      </c>
      <c r="M600" s="7">
        <v>2300</v>
      </c>
      <c r="N600" s="7">
        <v>2300</v>
      </c>
      <c r="O600" s="7">
        <v>2400</v>
      </c>
      <c r="P600" s="7">
        <v>6.3E-2</v>
      </c>
      <c r="Q600" s="7">
        <v>0.69599999999999995</v>
      </c>
      <c r="R600" s="7">
        <v>5.3280000000000003</v>
      </c>
      <c r="S600" s="7">
        <v>33.917999999999999</v>
      </c>
    </row>
    <row r="601" spans="1:19">
      <c r="A601" s="9" t="s">
        <v>595</v>
      </c>
      <c r="B601" s="5" t="s">
        <v>595</v>
      </c>
      <c r="C601" s="5">
        <f t="shared" si="77"/>
        <v>23</v>
      </c>
      <c r="D601" s="5" t="str">
        <f t="shared" si="78"/>
        <v>LIT 225kV N0 1</v>
      </c>
      <c r="E601" s="5" t="str">
        <f t="shared" si="79"/>
        <v xml:space="preserve"> LAVERA </v>
      </c>
      <c r="F601" s="5" t="str">
        <f t="shared" si="80"/>
        <v xml:space="preserve"> SEPTEMES</v>
      </c>
      <c r="G601" s="5" t="str">
        <f t="shared" si="81"/>
        <v xml:space="preserve">LAVERA </v>
      </c>
      <c r="H601" s="5" t="str">
        <f t="shared" si="82"/>
        <v>SEPTEMES</v>
      </c>
      <c r="I601" s="5" t="str">
        <f t="shared" si="75"/>
        <v>225kV</v>
      </c>
      <c r="J601" s="5" t="str">
        <f t="shared" si="76"/>
        <v>1</v>
      </c>
      <c r="K601" s="6">
        <v>28904</v>
      </c>
      <c r="L601" s="7">
        <v>1062</v>
      </c>
      <c r="M601" s="7">
        <v>1160</v>
      </c>
      <c r="N601" s="7">
        <v>1160</v>
      </c>
      <c r="O601" s="7">
        <v>1238</v>
      </c>
      <c r="P601" s="7">
        <v>1.732</v>
      </c>
      <c r="Q601" s="7">
        <v>11.488</v>
      </c>
      <c r="R601" s="7">
        <v>41.796999999999997</v>
      </c>
      <c r="S601" s="7">
        <v>266.08999999999997</v>
      </c>
    </row>
    <row r="602" spans="1:19">
      <c r="A602" s="9" t="s">
        <v>596</v>
      </c>
      <c r="B602" s="5" t="s">
        <v>596</v>
      </c>
      <c r="C602" s="5">
        <f t="shared" si="77"/>
        <v>24</v>
      </c>
      <c r="D602" s="5" t="str">
        <f t="shared" si="78"/>
        <v>LIT 225kV NO 1</v>
      </c>
      <c r="E602" s="5" t="str">
        <f t="shared" si="79"/>
        <v xml:space="preserve"> LEGUEVIN</v>
      </c>
      <c r="F602" s="5" t="str">
        <f t="shared" si="80"/>
        <v>LESQUIVE</v>
      </c>
      <c r="G602" s="5" t="str">
        <f t="shared" si="81"/>
        <v>LEGUEVIN</v>
      </c>
      <c r="H602" s="5" t="str">
        <f t="shared" si="82"/>
        <v>LESQUIVE</v>
      </c>
      <c r="I602" s="5" t="str">
        <f t="shared" si="75"/>
        <v>225kV</v>
      </c>
      <c r="J602" s="5" t="str">
        <f t="shared" si="76"/>
        <v>1</v>
      </c>
      <c r="K602" s="6">
        <v>24939</v>
      </c>
      <c r="L602" s="7">
        <v>813</v>
      </c>
      <c r="M602" s="7">
        <v>890</v>
      </c>
      <c r="N602" s="7">
        <v>890</v>
      </c>
      <c r="O602" s="7">
        <v>966</v>
      </c>
      <c r="P602" s="7">
        <v>2.266</v>
      </c>
      <c r="Q602" s="7">
        <v>10.728999999999999</v>
      </c>
      <c r="R602" s="7">
        <v>35.597999999999999</v>
      </c>
      <c r="S602" s="7">
        <v>226.62100000000001</v>
      </c>
    </row>
    <row r="603" spans="1:19">
      <c r="A603" s="9" t="s">
        <v>597</v>
      </c>
      <c r="B603" s="5" t="s">
        <v>1769</v>
      </c>
      <c r="C603" s="5">
        <f t="shared" si="77"/>
        <v>25</v>
      </c>
      <c r="D603" s="5" t="str">
        <f t="shared" si="78"/>
        <v>LIT 225kV N0 1</v>
      </c>
      <c r="E603" s="5" t="str">
        <f t="shared" si="79"/>
        <v xml:space="preserve"> LEGUEVIN </v>
      </c>
      <c r="F603" s="5" t="str">
        <f t="shared" si="80"/>
        <v xml:space="preserve"> PORTET-ST SIMON</v>
      </c>
      <c r="G603" s="5" t="str">
        <f t="shared" si="81"/>
        <v xml:space="preserve">LEGUEVIN </v>
      </c>
      <c r="H603" s="5" t="str">
        <f t="shared" si="82"/>
        <v>PORTET-ST SIMON</v>
      </c>
      <c r="I603" s="5" t="str">
        <f t="shared" si="75"/>
        <v>225kV</v>
      </c>
      <c r="J603" s="5" t="str">
        <f t="shared" si="76"/>
        <v>1</v>
      </c>
      <c r="K603" s="6">
        <v>17986</v>
      </c>
      <c r="L603" s="7">
        <v>813</v>
      </c>
      <c r="M603" s="7">
        <v>890</v>
      </c>
      <c r="N603" s="7">
        <v>890</v>
      </c>
      <c r="O603" s="7">
        <v>966</v>
      </c>
      <c r="P603" s="7">
        <v>1.6160000000000001</v>
      </c>
      <c r="Q603" s="7">
        <v>7.4809999999999999</v>
      </c>
      <c r="R603" s="7">
        <v>24.699000000000002</v>
      </c>
      <c r="S603" s="7">
        <v>157.24100000000001</v>
      </c>
    </row>
    <row r="604" spans="1:19">
      <c r="A604" s="9" t="s">
        <v>598</v>
      </c>
      <c r="B604" s="5" t="s">
        <v>598</v>
      </c>
      <c r="C604" s="5">
        <f t="shared" si="77"/>
        <v>22</v>
      </c>
      <c r="D604" s="5" t="str">
        <f t="shared" si="78"/>
        <v>LIT 225kV NO 2</v>
      </c>
      <c r="E604" s="5" t="str">
        <f t="shared" si="79"/>
        <v xml:space="preserve"> LESCAR</v>
      </c>
      <c r="F604" s="5" t="str">
        <f t="shared" si="80"/>
        <v>MARSILLON</v>
      </c>
      <c r="G604" s="5" t="str">
        <f t="shared" si="81"/>
        <v>LESCAR</v>
      </c>
      <c r="H604" s="5" t="str">
        <f t="shared" si="82"/>
        <v>MARSILLON</v>
      </c>
      <c r="I604" s="5" t="str">
        <f t="shared" si="75"/>
        <v>225kV</v>
      </c>
      <c r="J604" s="5" t="str">
        <f t="shared" si="76"/>
        <v>2</v>
      </c>
      <c r="K604" s="6">
        <v>18078</v>
      </c>
      <c r="L604" s="7">
        <v>1172</v>
      </c>
      <c r="M604" s="7">
        <v>1248</v>
      </c>
      <c r="N604" s="7">
        <v>1248</v>
      </c>
      <c r="O604" s="7">
        <v>1310</v>
      </c>
      <c r="P604" s="7">
        <v>1.085</v>
      </c>
      <c r="Q604" s="7">
        <v>7.2690000000000001</v>
      </c>
      <c r="R604" s="7">
        <v>26.030999999999999</v>
      </c>
      <c r="S604" s="7">
        <v>165.72</v>
      </c>
    </row>
    <row r="605" spans="1:19">
      <c r="A605" s="9" t="s">
        <v>599</v>
      </c>
      <c r="B605" s="5" t="s">
        <v>599</v>
      </c>
      <c r="C605" s="5">
        <f t="shared" si="77"/>
        <v>24</v>
      </c>
      <c r="D605" s="5" t="str">
        <f t="shared" si="78"/>
        <v>LIT 225kV NO 1</v>
      </c>
      <c r="E605" s="5" t="str">
        <f t="shared" si="79"/>
        <v xml:space="preserve"> LESQUIVE</v>
      </c>
      <c r="F605" s="5" t="str">
        <f t="shared" si="80"/>
        <v>VERLHAGUET</v>
      </c>
      <c r="G605" s="5" t="str">
        <f t="shared" si="81"/>
        <v>LESQUIVE</v>
      </c>
      <c r="H605" s="5" t="str">
        <f t="shared" si="82"/>
        <v>VERLHAGUET</v>
      </c>
      <c r="I605" s="5" t="str">
        <f t="shared" si="75"/>
        <v>225kV</v>
      </c>
      <c r="J605" s="5" t="str">
        <f t="shared" si="76"/>
        <v>1</v>
      </c>
      <c r="K605" s="6">
        <v>24271</v>
      </c>
      <c r="L605" s="7">
        <v>828</v>
      </c>
      <c r="M605" s="7">
        <v>908</v>
      </c>
      <c r="N605" s="7">
        <v>908</v>
      </c>
      <c r="O605" s="7">
        <v>986</v>
      </c>
      <c r="P605" s="7">
        <v>2.0449999999999999</v>
      </c>
      <c r="Q605" s="7">
        <v>9.1430000000000007</v>
      </c>
      <c r="R605" s="7">
        <v>34.203000000000003</v>
      </c>
      <c r="S605" s="7">
        <v>217.74100000000001</v>
      </c>
    </row>
    <row r="606" spans="1:19">
      <c r="A606" s="9" t="s">
        <v>600</v>
      </c>
      <c r="B606" s="5" t="s">
        <v>600</v>
      </c>
      <c r="C606" s="5">
        <f t="shared" si="77"/>
        <v>24</v>
      </c>
      <c r="D606" s="5" t="str">
        <f t="shared" si="78"/>
        <v>LIT 225kV NO 2</v>
      </c>
      <c r="E606" s="5" t="str">
        <f t="shared" si="79"/>
        <v xml:space="preserve"> LESQUIVE</v>
      </c>
      <c r="F606" s="5" t="str">
        <f t="shared" si="80"/>
        <v>VERLHAGUET</v>
      </c>
      <c r="G606" s="5" t="str">
        <f t="shared" si="81"/>
        <v>LESQUIVE</v>
      </c>
      <c r="H606" s="5" t="str">
        <f t="shared" si="82"/>
        <v>VERLHAGUET</v>
      </c>
      <c r="I606" s="5" t="str">
        <f t="shared" si="75"/>
        <v>225kV</v>
      </c>
      <c r="J606" s="5" t="str">
        <f t="shared" si="76"/>
        <v>2</v>
      </c>
      <c r="K606" s="6">
        <v>25755</v>
      </c>
      <c r="L606" s="7">
        <v>813</v>
      </c>
      <c r="M606" s="7">
        <v>890</v>
      </c>
      <c r="N606" s="7">
        <v>890</v>
      </c>
      <c r="O606" s="7">
        <v>966</v>
      </c>
      <c r="P606" s="7">
        <v>2.266</v>
      </c>
      <c r="Q606" s="7">
        <v>10.706</v>
      </c>
      <c r="R606" s="7">
        <v>35.576999999999998</v>
      </c>
      <c r="S606" s="7">
        <v>226.49</v>
      </c>
    </row>
    <row r="607" spans="1:19">
      <c r="A607" s="9" t="s">
        <v>601</v>
      </c>
      <c r="B607" s="5" t="s">
        <v>601</v>
      </c>
      <c r="C607" s="5">
        <f t="shared" si="77"/>
        <v>25</v>
      </c>
      <c r="D607" s="5" t="str">
        <f t="shared" si="78"/>
        <v>LIT 400kV N0 1</v>
      </c>
      <c r="E607" s="5" t="str">
        <f t="shared" si="79"/>
        <v xml:space="preserve"> LESQUIVE </v>
      </c>
      <c r="F607" s="5" t="str">
        <f t="shared" si="80"/>
        <v xml:space="preserve"> VERFEIL</v>
      </c>
      <c r="G607" s="5" t="str">
        <f t="shared" si="81"/>
        <v xml:space="preserve">LESQUIVE </v>
      </c>
      <c r="H607" s="5" t="str">
        <f t="shared" si="82"/>
        <v>VERFEIL</v>
      </c>
      <c r="I607" s="5" t="str">
        <f t="shared" si="75"/>
        <v>400kV</v>
      </c>
      <c r="J607" s="5" t="str">
        <f t="shared" si="76"/>
        <v>1</v>
      </c>
      <c r="K607" s="6">
        <v>40205</v>
      </c>
      <c r="L607" s="7">
        <v>3255</v>
      </c>
      <c r="M607" s="7">
        <v>3600</v>
      </c>
      <c r="N607" s="7">
        <v>3600</v>
      </c>
      <c r="O607" s="7">
        <v>3780</v>
      </c>
      <c r="P607" s="7">
        <v>0.80500000000000005</v>
      </c>
      <c r="Q607" s="7">
        <v>10.592000000000001</v>
      </c>
      <c r="R607" s="7">
        <v>87.694000000000003</v>
      </c>
      <c r="S607" s="7">
        <v>558.279</v>
      </c>
    </row>
    <row r="608" spans="1:19">
      <c r="A608" s="9" t="s">
        <v>602</v>
      </c>
      <c r="B608" s="5" t="s">
        <v>602</v>
      </c>
      <c r="C608" s="5">
        <f t="shared" si="77"/>
        <v>22</v>
      </c>
      <c r="D608" s="5" t="str">
        <f t="shared" si="78"/>
        <v>LIT 225kV NO 1</v>
      </c>
      <c r="E608" s="5" t="str">
        <f t="shared" si="79"/>
        <v xml:space="preserve"> LIGNAT</v>
      </c>
      <c r="F608" s="5" t="str">
        <f t="shared" si="80"/>
        <v>RULHAT</v>
      </c>
      <c r="G608" s="5" t="str">
        <f t="shared" si="81"/>
        <v>LIGNAT</v>
      </c>
      <c r="H608" s="5" t="str">
        <f t="shared" si="82"/>
        <v>RULHAT</v>
      </c>
      <c r="I608" s="5" t="str">
        <f t="shared" si="75"/>
        <v>225kV</v>
      </c>
      <c r="J608" s="5" t="str">
        <f t="shared" si="76"/>
        <v>1</v>
      </c>
      <c r="K608" s="6">
        <v>10255</v>
      </c>
      <c r="L608" s="7">
        <v>1032</v>
      </c>
      <c r="M608" s="7">
        <v>1146</v>
      </c>
      <c r="N608" s="7">
        <v>1146</v>
      </c>
      <c r="O608" s="7">
        <v>1241</v>
      </c>
      <c r="P608" s="7">
        <v>0.63300000000000001</v>
      </c>
      <c r="Q608" s="7">
        <v>4.1959999999999997</v>
      </c>
      <c r="R608" s="7">
        <v>14.352</v>
      </c>
      <c r="S608" s="7">
        <v>91.369</v>
      </c>
    </row>
    <row r="609" spans="1:19">
      <c r="A609" s="9" t="s">
        <v>603</v>
      </c>
      <c r="B609" s="5" t="s">
        <v>603</v>
      </c>
      <c r="C609" s="5">
        <f t="shared" si="77"/>
        <v>27</v>
      </c>
      <c r="D609" s="5" t="str">
        <f t="shared" si="78"/>
        <v>LIT 225kV NO 1</v>
      </c>
      <c r="E609" s="5" t="str">
        <f t="shared" si="79"/>
        <v xml:space="preserve"> LINGOSTIERE</v>
      </c>
      <c r="F609" s="5" t="str">
        <f t="shared" si="80"/>
        <v>TRINITE-VICTOR</v>
      </c>
      <c r="G609" s="5" t="str">
        <f t="shared" si="81"/>
        <v>LINGOSTIERE</v>
      </c>
      <c r="H609" s="5" t="str">
        <f t="shared" si="82"/>
        <v>TRINITE-VICTOR</v>
      </c>
      <c r="I609" s="5" t="str">
        <f t="shared" si="75"/>
        <v>225kV</v>
      </c>
      <c r="J609" s="5" t="str">
        <f t="shared" si="76"/>
        <v>1</v>
      </c>
      <c r="K609" s="6">
        <v>12188</v>
      </c>
      <c r="L609" s="7">
        <v>816</v>
      </c>
      <c r="M609" s="7">
        <v>889</v>
      </c>
      <c r="N609" s="7">
        <v>889</v>
      </c>
      <c r="O609" s="7">
        <v>947</v>
      </c>
      <c r="P609" s="7">
        <v>1.0920000000000001</v>
      </c>
      <c r="Q609" s="7">
        <v>4.9370000000000003</v>
      </c>
      <c r="R609" s="7">
        <v>17.279</v>
      </c>
      <c r="S609" s="8" t="s">
        <v>14</v>
      </c>
    </row>
    <row r="610" spans="1:19">
      <c r="A610" s="9" t="s">
        <v>604</v>
      </c>
      <c r="B610" s="5" t="s">
        <v>604</v>
      </c>
      <c r="C610" s="5">
        <f t="shared" si="77"/>
        <v>24</v>
      </c>
      <c r="D610" s="5" t="str">
        <f t="shared" si="78"/>
        <v>LIT 225kV NO 1</v>
      </c>
      <c r="E610" s="5" t="str">
        <f t="shared" si="79"/>
        <v xml:space="preserve"> LIVIERE </v>
      </c>
      <c r="F610" s="5" t="str">
        <f t="shared" si="80"/>
        <v xml:space="preserve"> ST VINCENT</v>
      </c>
      <c r="G610" s="5" t="str">
        <f t="shared" si="81"/>
        <v xml:space="preserve">LIVIERE </v>
      </c>
      <c r="H610" s="5" t="str">
        <f t="shared" si="82"/>
        <v>ST VINCENT</v>
      </c>
      <c r="I610" s="5" t="str">
        <f t="shared" si="75"/>
        <v>225kV</v>
      </c>
      <c r="J610" s="5" t="str">
        <f t="shared" si="76"/>
        <v>1</v>
      </c>
      <c r="K610" s="6">
        <v>28524</v>
      </c>
      <c r="L610" s="7">
        <v>1234</v>
      </c>
      <c r="M610" s="7">
        <v>1320</v>
      </c>
      <c r="N610" s="7">
        <v>1320</v>
      </c>
      <c r="O610" s="7">
        <v>1389</v>
      </c>
      <c r="P610" s="7">
        <v>1.661</v>
      </c>
      <c r="Q610" s="7">
        <v>11.462999999999999</v>
      </c>
      <c r="R610" s="7">
        <v>41.341000000000001</v>
      </c>
      <c r="S610" s="7">
        <v>263.185</v>
      </c>
    </row>
    <row r="611" spans="1:19">
      <c r="A611" s="9" t="s">
        <v>605</v>
      </c>
      <c r="B611" s="5" t="s">
        <v>605</v>
      </c>
      <c r="C611" s="5">
        <f t="shared" si="77"/>
        <v>26</v>
      </c>
      <c r="D611" s="5" t="str">
        <f t="shared" si="78"/>
        <v>LIT 400kV N0 1</v>
      </c>
      <c r="E611" s="5" t="str">
        <f t="shared" si="79"/>
        <v xml:space="preserve"> LOGELBACH </v>
      </c>
      <c r="F611" s="5" t="str">
        <f t="shared" si="80"/>
        <v xml:space="preserve"> MUHLBACH</v>
      </c>
      <c r="G611" s="5" t="str">
        <f t="shared" si="81"/>
        <v xml:space="preserve">LOGELBACH </v>
      </c>
      <c r="H611" s="5" t="str">
        <f t="shared" si="82"/>
        <v>MUHLBACH</v>
      </c>
      <c r="I611" s="5" t="str">
        <f t="shared" si="75"/>
        <v>400kV</v>
      </c>
      <c r="J611" s="5" t="str">
        <f t="shared" si="76"/>
        <v>1</v>
      </c>
      <c r="K611" s="6">
        <v>30365</v>
      </c>
      <c r="L611" s="7">
        <v>2196</v>
      </c>
      <c r="M611" s="7">
        <v>2400</v>
      </c>
      <c r="N611" s="7">
        <v>2400</v>
      </c>
      <c r="O611" s="7">
        <v>2596</v>
      </c>
      <c r="P611" s="7">
        <v>0.91100000000000003</v>
      </c>
      <c r="Q611" s="7">
        <v>9.2560000000000002</v>
      </c>
      <c r="R611" s="7">
        <v>56.923000000000002</v>
      </c>
      <c r="S611" s="7">
        <v>362.38</v>
      </c>
    </row>
    <row r="612" spans="1:19">
      <c r="A612" s="9" t="s">
        <v>606</v>
      </c>
      <c r="B612" s="5" t="s">
        <v>606</v>
      </c>
      <c r="C612" s="5">
        <f t="shared" si="77"/>
        <v>22</v>
      </c>
      <c r="D612" s="5" t="str">
        <f t="shared" si="78"/>
        <v>LIT 400kV N0 1</v>
      </c>
      <c r="E612" s="5" t="str">
        <f t="shared" si="79"/>
        <v xml:space="preserve"> LONNY </v>
      </c>
      <c r="F612" s="5" t="str">
        <f t="shared" si="80"/>
        <v xml:space="preserve"> MAZURES</v>
      </c>
      <c r="G612" s="5" t="str">
        <f t="shared" si="81"/>
        <v xml:space="preserve">LONNY </v>
      </c>
      <c r="H612" s="5" t="str">
        <f t="shared" si="82"/>
        <v>MAZURES</v>
      </c>
      <c r="I612" s="5" t="str">
        <f t="shared" si="75"/>
        <v>400kV</v>
      </c>
      <c r="J612" s="5" t="str">
        <f t="shared" si="76"/>
        <v>1</v>
      </c>
      <c r="K612" s="6">
        <v>10770</v>
      </c>
      <c r="L612" s="7">
        <v>2196</v>
      </c>
      <c r="M612" s="7">
        <v>2400</v>
      </c>
      <c r="N612" s="7">
        <v>2400</v>
      </c>
      <c r="O612" s="7">
        <v>2596</v>
      </c>
      <c r="P612" s="7">
        <v>0.32500000000000001</v>
      </c>
      <c r="Q612" s="7">
        <v>3.36</v>
      </c>
      <c r="R612" s="7">
        <v>20.059000000000001</v>
      </c>
      <c r="S612" s="7">
        <v>127.699</v>
      </c>
    </row>
    <row r="613" spans="1:19">
      <c r="A613" s="9" t="s">
        <v>607</v>
      </c>
      <c r="B613" s="5" t="s">
        <v>607</v>
      </c>
      <c r="C613" s="5">
        <f t="shared" si="77"/>
        <v>21</v>
      </c>
      <c r="D613" s="5" t="str">
        <f t="shared" si="78"/>
        <v>LIT 400kV N0 1</v>
      </c>
      <c r="E613" s="5" t="str">
        <f t="shared" si="79"/>
        <v xml:space="preserve"> LONNY</v>
      </c>
      <c r="F613" s="5" t="str">
        <f t="shared" si="80"/>
        <v>MOULAINE</v>
      </c>
      <c r="G613" s="5" t="str">
        <f t="shared" si="81"/>
        <v>LONNY</v>
      </c>
      <c r="H613" s="5" t="str">
        <f t="shared" si="82"/>
        <v>MOULAINE</v>
      </c>
      <c r="I613" s="5" t="str">
        <f t="shared" si="75"/>
        <v>400kV</v>
      </c>
      <c r="J613" s="5" t="str">
        <f t="shared" si="76"/>
        <v>1</v>
      </c>
      <c r="K613" s="6">
        <v>112247</v>
      </c>
      <c r="L613" s="7">
        <v>3465</v>
      </c>
      <c r="M613" s="7">
        <v>3622</v>
      </c>
      <c r="N613" s="7">
        <v>3622</v>
      </c>
      <c r="O613" s="7">
        <v>3780</v>
      </c>
      <c r="P613" s="7">
        <v>2.2599999999999998</v>
      </c>
      <c r="Q613" s="7">
        <v>29.7</v>
      </c>
      <c r="R613" s="7">
        <v>245.63399999999999</v>
      </c>
      <c r="S613" s="7">
        <v>1563.7560000000001</v>
      </c>
    </row>
    <row r="614" spans="1:19">
      <c r="A614" s="9" t="s">
        <v>608</v>
      </c>
      <c r="B614" s="5" t="s">
        <v>608</v>
      </c>
      <c r="C614" s="5">
        <f t="shared" si="77"/>
        <v>21</v>
      </c>
      <c r="D614" s="5" t="str">
        <f t="shared" si="78"/>
        <v>LIT 400kV NO 2</v>
      </c>
      <c r="E614" s="5" t="str">
        <f t="shared" si="79"/>
        <v xml:space="preserve"> LONNY</v>
      </c>
      <c r="F614" s="5" t="str">
        <f t="shared" si="80"/>
        <v>MASTAING</v>
      </c>
      <c r="G614" s="5" t="str">
        <f t="shared" si="81"/>
        <v>LONNY</v>
      </c>
      <c r="H614" s="5" t="str">
        <f t="shared" si="82"/>
        <v>MASTAING</v>
      </c>
      <c r="I614" s="5" t="str">
        <f t="shared" si="75"/>
        <v>400kV</v>
      </c>
      <c r="J614" s="5" t="str">
        <f t="shared" si="76"/>
        <v>2</v>
      </c>
      <c r="K614" s="6">
        <v>118259</v>
      </c>
      <c r="L614" s="7">
        <v>3465</v>
      </c>
      <c r="M614" s="7">
        <v>3622</v>
      </c>
      <c r="N614" s="7">
        <v>3622</v>
      </c>
      <c r="O614" s="7">
        <v>3780</v>
      </c>
      <c r="P614" s="7">
        <v>2.3740000000000001</v>
      </c>
      <c r="Q614" s="7">
        <v>31.111999999999998</v>
      </c>
      <c r="R614" s="7">
        <v>257.916</v>
      </c>
      <c r="S614" s="7">
        <v>1641.942</v>
      </c>
    </row>
    <row r="615" spans="1:19">
      <c r="A615" s="9" t="s">
        <v>609</v>
      </c>
      <c r="B615" s="5" t="s">
        <v>609</v>
      </c>
      <c r="C615" s="5">
        <f t="shared" si="77"/>
        <v>21</v>
      </c>
      <c r="D615" s="5" t="str">
        <f t="shared" si="78"/>
        <v>LIT 400kV NO 2</v>
      </c>
      <c r="E615" s="5" t="str">
        <f t="shared" si="79"/>
        <v xml:space="preserve"> LONNY</v>
      </c>
      <c r="F615" s="5" t="str">
        <f t="shared" si="80"/>
        <v>MAZURES</v>
      </c>
      <c r="G615" s="5" t="str">
        <f t="shared" si="81"/>
        <v>LONNY</v>
      </c>
      <c r="H615" s="5" t="str">
        <f t="shared" si="82"/>
        <v>MAZURES</v>
      </c>
      <c r="I615" s="5" t="str">
        <f t="shared" si="75"/>
        <v>400kV</v>
      </c>
      <c r="J615" s="5" t="str">
        <f t="shared" si="76"/>
        <v>2</v>
      </c>
      <c r="K615" s="6">
        <v>10831</v>
      </c>
      <c r="L615" s="7">
        <v>2196</v>
      </c>
      <c r="M615" s="7">
        <v>2400</v>
      </c>
      <c r="N615" s="7">
        <v>2400</v>
      </c>
      <c r="O615" s="7">
        <v>2596</v>
      </c>
      <c r="P615" s="7">
        <v>0.32500000000000001</v>
      </c>
      <c r="Q615" s="7">
        <v>3.339</v>
      </c>
      <c r="R615" s="7">
        <v>20.204999999999998</v>
      </c>
      <c r="S615" s="7">
        <v>128.63200000000001</v>
      </c>
    </row>
    <row r="616" spans="1:19">
      <c r="A616" s="9" t="s">
        <v>610</v>
      </c>
      <c r="B616" s="5" t="s">
        <v>610</v>
      </c>
      <c r="C616" s="5">
        <f t="shared" si="77"/>
        <v>21</v>
      </c>
      <c r="D616" s="5" t="str">
        <f t="shared" si="78"/>
        <v>LIT 400kV N0 2</v>
      </c>
      <c r="E616" s="5" t="str">
        <f t="shared" si="79"/>
        <v xml:space="preserve"> LONNY</v>
      </c>
      <c r="F616" s="5" t="str">
        <f t="shared" si="80"/>
        <v>MOULAINE</v>
      </c>
      <c r="G616" s="5" t="str">
        <f t="shared" si="81"/>
        <v>LONNY</v>
      </c>
      <c r="H616" s="5" t="str">
        <f t="shared" si="82"/>
        <v>MOULAINE</v>
      </c>
      <c r="I616" s="5" t="str">
        <f t="shared" si="75"/>
        <v>400kV</v>
      </c>
      <c r="J616" s="5" t="str">
        <f t="shared" si="76"/>
        <v>2</v>
      </c>
      <c r="K616" s="6">
        <v>112252</v>
      </c>
      <c r="L616" s="7">
        <v>3465</v>
      </c>
      <c r="M616" s="7">
        <v>3622</v>
      </c>
      <c r="N616" s="7">
        <v>3622</v>
      </c>
      <c r="O616" s="7">
        <v>3780</v>
      </c>
      <c r="P616" s="7">
        <v>2.2589999999999999</v>
      </c>
      <c r="Q616" s="7">
        <v>29.692</v>
      </c>
      <c r="R616" s="7">
        <v>245.577</v>
      </c>
      <c r="S616" s="7">
        <v>1563.395</v>
      </c>
    </row>
    <row r="617" spans="1:19">
      <c r="A617" s="9" t="s">
        <v>611</v>
      </c>
      <c r="B617" s="5" t="s">
        <v>611</v>
      </c>
      <c r="C617" s="5">
        <f t="shared" si="77"/>
        <v>21</v>
      </c>
      <c r="D617" s="5" t="str">
        <f t="shared" si="78"/>
        <v>LIT 400kV N0 3</v>
      </c>
      <c r="E617" s="5" t="str">
        <f t="shared" si="79"/>
        <v xml:space="preserve"> LONNY</v>
      </c>
      <c r="F617" s="5" t="str">
        <f t="shared" si="80"/>
        <v>MASTAING</v>
      </c>
      <c r="G617" s="5" t="str">
        <f t="shared" si="81"/>
        <v>LONNY</v>
      </c>
      <c r="H617" s="5" t="str">
        <f t="shared" si="82"/>
        <v>MASTAING</v>
      </c>
      <c r="I617" s="5" t="str">
        <f t="shared" si="75"/>
        <v>400kV</v>
      </c>
      <c r="J617" s="5" t="str">
        <f t="shared" si="76"/>
        <v>3</v>
      </c>
      <c r="K617" s="6">
        <v>118189</v>
      </c>
      <c r="L617" s="7">
        <v>3465</v>
      </c>
      <c r="M617" s="7">
        <v>3622</v>
      </c>
      <c r="N617" s="7">
        <v>3622</v>
      </c>
      <c r="O617" s="7">
        <v>3780</v>
      </c>
      <c r="P617" s="7">
        <v>2.3610000000000002</v>
      </c>
      <c r="Q617" s="7">
        <v>31.053000000000001</v>
      </c>
      <c r="R617" s="7">
        <v>257.80099999999999</v>
      </c>
      <c r="S617" s="7">
        <v>1641.2149999999999</v>
      </c>
    </row>
    <row r="618" spans="1:19">
      <c r="A618" s="9" t="s">
        <v>612</v>
      </c>
      <c r="B618" s="5" t="s">
        <v>612</v>
      </c>
      <c r="C618" s="5">
        <f t="shared" si="77"/>
        <v>23</v>
      </c>
      <c r="D618" s="5" t="str">
        <f t="shared" si="78"/>
        <v>LIT 225kV NO 1</v>
      </c>
      <c r="E618" s="5" t="str">
        <f t="shared" si="79"/>
        <v xml:space="preserve"> LOSCOAT</v>
      </c>
      <c r="F618" s="5" t="str">
        <f t="shared" si="80"/>
        <v>MARTYRE (LA)</v>
      </c>
      <c r="G618" s="5" t="str">
        <f t="shared" si="81"/>
        <v>LOSCOAT</v>
      </c>
      <c r="H618" s="5" t="str">
        <f t="shared" si="82"/>
        <v>MARTYRE (LA)</v>
      </c>
      <c r="I618" s="5" t="str">
        <f t="shared" si="75"/>
        <v>225kV</v>
      </c>
      <c r="J618" s="5" t="str">
        <f t="shared" si="76"/>
        <v>1</v>
      </c>
      <c r="K618" s="6">
        <v>29488</v>
      </c>
      <c r="L618" s="7">
        <v>1280</v>
      </c>
      <c r="M618" s="7">
        <v>1332</v>
      </c>
      <c r="N618" s="7">
        <v>1332</v>
      </c>
      <c r="O618" s="7">
        <v>1382</v>
      </c>
      <c r="P618" s="7">
        <v>1.7050000000000001</v>
      </c>
      <c r="Q618" s="7">
        <v>11.348000000000001</v>
      </c>
      <c r="R618" s="7">
        <v>41.058999999999997</v>
      </c>
      <c r="S618" s="7">
        <v>261.392</v>
      </c>
    </row>
    <row r="619" spans="1:19">
      <c r="A619" s="9" t="s">
        <v>613</v>
      </c>
      <c r="B619" s="5" t="s">
        <v>613</v>
      </c>
      <c r="C619" s="5">
        <f t="shared" si="77"/>
        <v>21</v>
      </c>
      <c r="D619" s="5" t="str">
        <f t="shared" si="78"/>
        <v>LIT 225kV NO 1</v>
      </c>
      <c r="E619" s="5" t="str">
        <f t="shared" si="79"/>
        <v xml:space="preserve"> LUMES</v>
      </c>
      <c r="F619" s="5" t="str">
        <f t="shared" si="80"/>
        <v>MAZURES</v>
      </c>
      <c r="G619" s="5" t="str">
        <f t="shared" si="81"/>
        <v>LUMES</v>
      </c>
      <c r="H619" s="5" t="str">
        <f t="shared" si="82"/>
        <v>MAZURES</v>
      </c>
      <c r="I619" s="5" t="str">
        <f t="shared" si="75"/>
        <v>225kV</v>
      </c>
      <c r="J619" s="5" t="str">
        <f t="shared" si="76"/>
        <v>1</v>
      </c>
      <c r="K619" s="6">
        <v>23715</v>
      </c>
      <c r="L619" s="7">
        <v>843</v>
      </c>
      <c r="M619" s="7">
        <v>909</v>
      </c>
      <c r="N619" s="7">
        <v>909</v>
      </c>
      <c r="O619" s="7">
        <v>996</v>
      </c>
      <c r="P619" s="7">
        <v>1.9370000000000001</v>
      </c>
      <c r="Q619" s="7">
        <v>9.4489999999999998</v>
      </c>
      <c r="R619" s="7">
        <v>33.167000000000002</v>
      </c>
      <c r="S619" s="7">
        <v>211.15</v>
      </c>
    </row>
    <row r="620" spans="1:19">
      <c r="A620" s="9" t="s">
        <v>614</v>
      </c>
      <c r="B620" s="5" t="s">
        <v>614</v>
      </c>
      <c r="C620" s="5">
        <f t="shared" si="77"/>
        <v>21</v>
      </c>
      <c r="D620" s="5" t="str">
        <f t="shared" si="78"/>
        <v>LIT 225kV NO 1</v>
      </c>
      <c r="E620" s="5" t="str">
        <f t="shared" si="79"/>
        <v xml:space="preserve"> LUMES</v>
      </c>
      <c r="F620" s="5" t="str">
        <f t="shared" si="80"/>
        <v>MOHON</v>
      </c>
      <c r="G620" s="5" t="str">
        <f t="shared" si="81"/>
        <v>LUMES</v>
      </c>
      <c r="H620" s="5" t="str">
        <f t="shared" si="82"/>
        <v>MOHON</v>
      </c>
      <c r="I620" s="5" t="str">
        <f t="shared" si="75"/>
        <v>225kV</v>
      </c>
      <c r="J620" s="5" t="str">
        <f t="shared" si="76"/>
        <v>1</v>
      </c>
      <c r="K620" s="6">
        <v>4700</v>
      </c>
      <c r="L620" s="7">
        <v>647</v>
      </c>
      <c r="M620" s="7">
        <v>749</v>
      </c>
      <c r="N620" s="7">
        <v>749</v>
      </c>
      <c r="O620" s="7">
        <v>847</v>
      </c>
      <c r="P620" s="7">
        <v>0.39500000000000002</v>
      </c>
      <c r="Q620" s="7">
        <v>1.79</v>
      </c>
      <c r="R620" s="7">
        <v>6.048</v>
      </c>
      <c r="S620" s="7">
        <v>38.503</v>
      </c>
    </row>
    <row r="621" spans="1:19">
      <c r="A621" s="9" t="s">
        <v>615</v>
      </c>
      <c r="B621" s="5" t="s">
        <v>615</v>
      </c>
      <c r="C621" s="5">
        <f t="shared" si="77"/>
        <v>21</v>
      </c>
      <c r="D621" s="5" t="str">
        <f t="shared" si="78"/>
        <v>LIT 225kV NO 1</v>
      </c>
      <c r="E621" s="5" t="str">
        <f t="shared" si="79"/>
        <v xml:space="preserve"> LUMES</v>
      </c>
      <c r="F621" s="5" t="str">
        <f t="shared" si="80"/>
        <v>STENAY</v>
      </c>
      <c r="G621" s="5" t="str">
        <f t="shared" si="81"/>
        <v>LUMES</v>
      </c>
      <c r="H621" s="5" t="str">
        <f t="shared" si="82"/>
        <v>STENAY</v>
      </c>
      <c r="I621" s="5" t="str">
        <f t="shared" si="75"/>
        <v>225kV</v>
      </c>
      <c r="J621" s="5" t="str">
        <f t="shared" si="76"/>
        <v>1</v>
      </c>
      <c r="K621" s="6">
        <v>44900</v>
      </c>
      <c r="L621" s="7">
        <v>1100</v>
      </c>
      <c r="M621" s="7">
        <v>1187</v>
      </c>
      <c r="N621" s="7">
        <v>1187</v>
      </c>
      <c r="O621" s="7">
        <v>1302</v>
      </c>
      <c r="P621" s="7">
        <v>2.5510000000000002</v>
      </c>
      <c r="Q621" s="7">
        <v>17.609000000000002</v>
      </c>
      <c r="R621" s="7">
        <v>64.078999999999994</v>
      </c>
      <c r="S621" s="7">
        <v>407.93799999999999</v>
      </c>
    </row>
    <row r="622" spans="1:19">
      <c r="A622" s="9" t="s">
        <v>616</v>
      </c>
      <c r="B622" s="5" t="s">
        <v>616</v>
      </c>
      <c r="C622" s="5">
        <f t="shared" si="77"/>
        <v>21</v>
      </c>
      <c r="D622" s="5" t="str">
        <f t="shared" si="78"/>
        <v>LIT 225kV NO 2</v>
      </c>
      <c r="E622" s="5" t="str">
        <f t="shared" si="79"/>
        <v xml:space="preserve"> LUMES</v>
      </c>
      <c r="F622" s="5" t="str">
        <f t="shared" si="80"/>
        <v>MAZURES</v>
      </c>
      <c r="G622" s="5" t="str">
        <f t="shared" si="81"/>
        <v>LUMES</v>
      </c>
      <c r="H622" s="5" t="str">
        <f t="shared" si="82"/>
        <v>MAZURES</v>
      </c>
      <c r="I622" s="5" t="str">
        <f t="shared" si="75"/>
        <v>225kV</v>
      </c>
      <c r="J622" s="5" t="str">
        <f t="shared" si="76"/>
        <v>2</v>
      </c>
      <c r="K622" s="6">
        <v>22765</v>
      </c>
      <c r="L622" s="7">
        <v>843</v>
      </c>
      <c r="M622" s="7">
        <v>909</v>
      </c>
      <c r="N622" s="7">
        <v>909</v>
      </c>
      <c r="O622" s="7">
        <v>996</v>
      </c>
      <c r="P622" s="7">
        <v>1.8320000000000001</v>
      </c>
      <c r="Q622" s="7">
        <v>8.9169999999999998</v>
      </c>
      <c r="R622" s="7">
        <v>31.202000000000002</v>
      </c>
      <c r="S622" s="7">
        <v>198.64</v>
      </c>
    </row>
    <row r="623" spans="1:19">
      <c r="A623" s="9" t="s">
        <v>617</v>
      </c>
      <c r="B623" s="5" t="s">
        <v>617</v>
      </c>
      <c r="C623" s="5">
        <f t="shared" si="77"/>
        <v>22</v>
      </c>
      <c r="D623" s="5" t="str">
        <f t="shared" si="78"/>
        <v>LIT 225kV N0 3</v>
      </c>
      <c r="E623" s="5" t="str">
        <f t="shared" si="79"/>
        <v xml:space="preserve"> LUMES </v>
      </c>
      <c r="F623" s="5" t="str">
        <f t="shared" si="80"/>
        <v xml:space="preserve"> MOHON</v>
      </c>
      <c r="G623" s="5" t="str">
        <f t="shared" si="81"/>
        <v xml:space="preserve">LUMES </v>
      </c>
      <c r="H623" s="5" t="str">
        <f t="shared" si="82"/>
        <v>MOHON</v>
      </c>
      <c r="I623" s="5" t="str">
        <f t="shared" si="75"/>
        <v>225kV</v>
      </c>
      <c r="J623" s="5" t="str">
        <f t="shared" si="76"/>
        <v>3</v>
      </c>
      <c r="K623" s="6">
        <v>5500</v>
      </c>
      <c r="L623" s="7">
        <v>328</v>
      </c>
      <c r="M623" s="7">
        <v>554</v>
      </c>
      <c r="N623" s="7">
        <v>554</v>
      </c>
      <c r="O623" s="7">
        <v>694</v>
      </c>
      <c r="P623" s="7">
        <v>0.35699999999999998</v>
      </c>
      <c r="Q623" s="7">
        <v>2.3250000000000002</v>
      </c>
      <c r="R623" s="7">
        <v>8.43</v>
      </c>
      <c r="S623" s="7">
        <v>53.667999999999999</v>
      </c>
    </row>
    <row r="624" spans="1:19">
      <c r="A624" s="9" t="s">
        <v>618</v>
      </c>
      <c r="B624" s="5" t="s">
        <v>618</v>
      </c>
      <c r="C624" s="5">
        <f t="shared" si="77"/>
        <v>26</v>
      </c>
      <c r="D624" s="5" t="str">
        <f t="shared" si="78"/>
        <v>LIT 225kV NO 1</v>
      </c>
      <c r="E624" s="5" t="str">
        <f t="shared" si="79"/>
        <v xml:space="preserve"> LUTTERBACH</v>
      </c>
      <c r="F624" s="5" t="str">
        <f t="shared" si="80"/>
        <v>SIERENTZ</v>
      </c>
      <c r="G624" s="5" t="str">
        <f t="shared" si="81"/>
        <v>LUTTERBACH</v>
      </c>
      <c r="H624" s="5" t="str">
        <f t="shared" si="82"/>
        <v>SIERENTZ</v>
      </c>
      <c r="I624" s="5" t="str">
        <f t="shared" si="75"/>
        <v>225kV</v>
      </c>
      <c r="J624" s="5" t="str">
        <f t="shared" si="76"/>
        <v>1</v>
      </c>
      <c r="K624" s="6">
        <v>22900</v>
      </c>
      <c r="L624" s="7">
        <v>847</v>
      </c>
      <c r="M624" s="7">
        <v>985</v>
      </c>
      <c r="N624" s="7">
        <v>985</v>
      </c>
      <c r="O624" s="7">
        <v>1116</v>
      </c>
      <c r="P624" s="7">
        <v>1.375</v>
      </c>
      <c r="Q624" s="7">
        <v>9.2140000000000004</v>
      </c>
      <c r="R624" s="7">
        <v>33.012999999999998</v>
      </c>
      <c r="S624" s="7">
        <v>210.16499999999999</v>
      </c>
    </row>
    <row r="625" spans="1:19">
      <c r="A625" s="9" t="s">
        <v>619</v>
      </c>
      <c r="B625" s="5" t="s">
        <v>619</v>
      </c>
      <c r="C625" s="5">
        <f t="shared" si="77"/>
        <v>26</v>
      </c>
      <c r="D625" s="5" t="str">
        <f t="shared" si="78"/>
        <v>LIT 225kV NO 2</v>
      </c>
      <c r="E625" s="5" t="str">
        <f t="shared" si="79"/>
        <v xml:space="preserve"> LUTTERBACH</v>
      </c>
      <c r="F625" s="5" t="str">
        <f t="shared" si="80"/>
        <v>SIERENTZ</v>
      </c>
      <c r="G625" s="5" t="str">
        <f t="shared" si="81"/>
        <v>LUTTERBACH</v>
      </c>
      <c r="H625" s="5" t="str">
        <f t="shared" si="82"/>
        <v>SIERENTZ</v>
      </c>
      <c r="I625" s="5" t="str">
        <f t="shared" si="75"/>
        <v>225kV</v>
      </c>
      <c r="J625" s="5" t="str">
        <f t="shared" si="76"/>
        <v>2</v>
      </c>
      <c r="K625" s="6">
        <v>22900</v>
      </c>
      <c r="L625" s="7">
        <v>847</v>
      </c>
      <c r="M625" s="7">
        <v>985</v>
      </c>
      <c r="N625" s="7">
        <v>985</v>
      </c>
      <c r="O625" s="7">
        <v>1116</v>
      </c>
      <c r="P625" s="7">
        <v>1.375</v>
      </c>
      <c r="Q625" s="7">
        <v>9.2080000000000002</v>
      </c>
      <c r="R625" s="7">
        <v>33.014000000000003</v>
      </c>
      <c r="S625" s="7">
        <v>210.17099999999999</v>
      </c>
    </row>
    <row r="626" spans="1:19">
      <c r="A626" s="9" t="s">
        <v>620</v>
      </c>
      <c r="B626" s="5" t="s">
        <v>1816</v>
      </c>
      <c r="C626" s="5">
        <f t="shared" si="77"/>
        <v>35</v>
      </c>
      <c r="D626" s="5" t="str">
        <f t="shared" si="78"/>
        <v>LIT 225kV N0 1</v>
      </c>
      <c r="E626" s="5" t="str">
        <f t="shared" si="79"/>
        <v xml:space="preserve"> MITRY_MORY (E.D.F.)</v>
      </c>
      <c r="F626" s="5" t="str">
        <f t="shared" si="80"/>
        <v>SAUSSET</v>
      </c>
      <c r="G626" s="5" t="str">
        <f t="shared" si="81"/>
        <v>MITRY_MORY (E.D.F.)</v>
      </c>
      <c r="H626" s="5" t="str">
        <f t="shared" si="82"/>
        <v>SAUSSET</v>
      </c>
      <c r="I626" s="5" t="str">
        <f t="shared" si="75"/>
        <v>225kV</v>
      </c>
      <c r="J626" s="5" t="str">
        <f t="shared" si="76"/>
        <v>1</v>
      </c>
      <c r="K626" s="6">
        <v>4933</v>
      </c>
      <c r="L626" s="7">
        <v>731</v>
      </c>
      <c r="M626" s="7">
        <v>835</v>
      </c>
      <c r="N626" s="7">
        <v>835</v>
      </c>
      <c r="O626" s="7">
        <v>930</v>
      </c>
      <c r="P626" s="7">
        <v>0.39700000000000002</v>
      </c>
      <c r="Q626" s="7">
        <v>1.9890000000000001</v>
      </c>
      <c r="R626" s="7">
        <v>7.016</v>
      </c>
      <c r="S626" s="7">
        <v>44.662999999999997</v>
      </c>
    </row>
    <row r="627" spans="1:19">
      <c r="A627" s="9" t="s">
        <v>621</v>
      </c>
      <c r="B627" s="5" t="s">
        <v>1817</v>
      </c>
      <c r="C627" s="5">
        <f t="shared" si="77"/>
        <v>35</v>
      </c>
      <c r="D627" s="5" t="str">
        <f t="shared" si="78"/>
        <v>LIT 225kV N0 1</v>
      </c>
      <c r="E627" s="5" t="str">
        <f t="shared" si="79"/>
        <v xml:space="preserve"> MITRY_MORY (E.D.F.)</v>
      </c>
      <c r="F627" s="5" t="str">
        <f t="shared" si="80"/>
        <v>VILLEVAUDE</v>
      </c>
      <c r="G627" s="5" t="str">
        <f t="shared" si="81"/>
        <v>MITRY_MORY (E.D.F.)</v>
      </c>
      <c r="H627" s="5" t="str">
        <f t="shared" si="82"/>
        <v>VILLEVAUDE</v>
      </c>
      <c r="I627" s="5" t="str">
        <f t="shared" si="75"/>
        <v>225kV</v>
      </c>
      <c r="J627" s="5" t="str">
        <f t="shared" si="76"/>
        <v>1</v>
      </c>
      <c r="K627" s="6">
        <v>8375</v>
      </c>
      <c r="L627" s="7">
        <v>899</v>
      </c>
      <c r="M627" s="7">
        <v>984</v>
      </c>
      <c r="N627" s="7">
        <v>984</v>
      </c>
      <c r="O627" s="7">
        <v>1061</v>
      </c>
      <c r="P627" s="7">
        <v>0.72699999999999998</v>
      </c>
      <c r="Q627" s="7">
        <v>3.391</v>
      </c>
      <c r="R627" s="7">
        <v>11.867000000000001</v>
      </c>
      <c r="S627" s="7">
        <v>75.548000000000002</v>
      </c>
    </row>
    <row r="628" spans="1:19">
      <c r="A628" s="9" t="s">
        <v>622</v>
      </c>
      <c r="B628" s="5" t="s">
        <v>1818</v>
      </c>
      <c r="C628" s="5">
        <f t="shared" si="77"/>
        <v>31</v>
      </c>
      <c r="D628" s="5" t="str">
        <f t="shared" si="78"/>
        <v>LIT 400kV N0 1</v>
      </c>
      <c r="E628" s="5" t="str">
        <f t="shared" si="79"/>
        <v xml:space="preserve"> MERY_SUR_SEINE </v>
      </c>
      <c r="F628" s="5" t="str">
        <f t="shared" si="80"/>
        <v xml:space="preserve"> VESLE</v>
      </c>
      <c r="G628" s="5" t="str">
        <f t="shared" si="81"/>
        <v xml:space="preserve">MERY_SUR_SEINE </v>
      </c>
      <c r="H628" s="5" t="str">
        <f t="shared" si="82"/>
        <v>VESLE</v>
      </c>
      <c r="I628" s="5" t="str">
        <f t="shared" si="75"/>
        <v>400kV</v>
      </c>
      <c r="J628" s="5" t="str">
        <f t="shared" si="76"/>
        <v>1</v>
      </c>
      <c r="K628" s="6">
        <v>80810</v>
      </c>
      <c r="L628" s="7">
        <v>2200</v>
      </c>
      <c r="M628" s="7">
        <v>2300</v>
      </c>
      <c r="N628" s="7">
        <v>2300</v>
      </c>
      <c r="O628" s="7">
        <v>2400</v>
      </c>
      <c r="P628" s="7">
        <v>2.504</v>
      </c>
      <c r="Q628" s="7">
        <v>26.818999999999999</v>
      </c>
      <c r="R628" s="7">
        <v>140.84800000000001</v>
      </c>
      <c r="S628" s="7">
        <v>896.66899999999998</v>
      </c>
    </row>
    <row r="629" spans="1:19">
      <c r="A629" s="9" t="s">
        <v>623</v>
      </c>
      <c r="B629" s="5" t="s">
        <v>1819</v>
      </c>
      <c r="C629" s="5">
        <f t="shared" si="77"/>
        <v>31</v>
      </c>
      <c r="D629" s="5" t="str">
        <f t="shared" si="78"/>
        <v>LIT 400kV N0 1</v>
      </c>
      <c r="E629" s="5" t="str">
        <f t="shared" si="79"/>
        <v xml:space="preserve"> MERY_SUR_SEINE </v>
      </c>
      <c r="F629" s="5" t="str">
        <f t="shared" si="80"/>
        <v xml:space="preserve"> VIELMOULIN</v>
      </c>
      <c r="G629" s="5" t="str">
        <f t="shared" si="81"/>
        <v xml:space="preserve">MERY_SUR_SEINE </v>
      </c>
      <c r="H629" s="5" t="str">
        <f t="shared" si="82"/>
        <v>VIELMOULIN</v>
      </c>
      <c r="I629" s="5" t="str">
        <f t="shared" si="75"/>
        <v>400kV</v>
      </c>
      <c r="J629" s="5" t="str">
        <f t="shared" si="76"/>
        <v>1</v>
      </c>
      <c r="K629" s="6">
        <v>149915</v>
      </c>
      <c r="L629" s="7">
        <v>2600</v>
      </c>
      <c r="M629" s="7">
        <v>2700</v>
      </c>
      <c r="N629" s="7">
        <v>2700</v>
      </c>
      <c r="O629" s="7">
        <v>2800</v>
      </c>
      <c r="P629" s="7">
        <v>3.149</v>
      </c>
      <c r="Q629" s="7">
        <v>45.723999999999997</v>
      </c>
      <c r="R629" s="7">
        <v>284.64100000000002</v>
      </c>
      <c r="S629" s="7">
        <v>1812.0830000000001</v>
      </c>
    </row>
    <row r="630" spans="1:19">
      <c r="A630" s="9" t="s">
        <v>624</v>
      </c>
      <c r="B630" s="5" t="s">
        <v>1820</v>
      </c>
      <c r="C630" s="5">
        <f t="shared" si="77"/>
        <v>30</v>
      </c>
      <c r="D630" s="5" t="str">
        <f t="shared" si="78"/>
        <v>LIT 400kV NO 2</v>
      </c>
      <c r="E630" s="5" t="str">
        <f t="shared" si="79"/>
        <v xml:space="preserve"> MERY_SUR_SEINE</v>
      </c>
      <c r="F630" s="5" t="str">
        <f t="shared" si="80"/>
        <v>VIELMOULIN</v>
      </c>
      <c r="G630" s="5" t="str">
        <f t="shared" si="81"/>
        <v>MERY_SUR_SEINE</v>
      </c>
      <c r="H630" s="5" t="str">
        <f t="shared" si="82"/>
        <v>VIELMOULIN</v>
      </c>
      <c r="I630" s="5" t="str">
        <f t="shared" si="75"/>
        <v>400kV</v>
      </c>
      <c r="J630" s="5" t="str">
        <f t="shared" si="76"/>
        <v>2</v>
      </c>
      <c r="K630" s="6">
        <v>149920</v>
      </c>
      <c r="L630" s="7">
        <v>2600</v>
      </c>
      <c r="M630" s="7">
        <v>2700</v>
      </c>
      <c r="N630" s="7">
        <v>2700</v>
      </c>
      <c r="O630" s="7">
        <v>2800</v>
      </c>
      <c r="P630" s="7">
        <v>3.1469999999999998</v>
      </c>
      <c r="Q630" s="7">
        <v>45.695999999999998</v>
      </c>
      <c r="R630" s="7">
        <v>284.46600000000001</v>
      </c>
      <c r="S630" s="7">
        <v>1810.97</v>
      </c>
    </row>
    <row r="631" spans="1:19">
      <c r="A631" s="9" t="s">
        <v>625</v>
      </c>
      <c r="B631" s="5" t="s">
        <v>625</v>
      </c>
      <c r="C631" s="5">
        <f t="shared" si="77"/>
        <v>25</v>
      </c>
      <c r="D631" s="5" t="str">
        <f t="shared" si="78"/>
        <v>LIT 225kV NO 1</v>
      </c>
      <c r="E631" s="5" t="str">
        <f t="shared" si="79"/>
        <v xml:space="preserve"> MALGOVERT</v>
      </c>
      <c r="F631" s="5" t="str">
        <f t="shared" si="80"/>
        <v>PASSY</v>
      </c>
      <c r="G631" s="5" t="str">
        <f t="shared" si="81"/>
        <v>MALGOVERT</v>
      </c>
      <c r="H631" s="5" t="str">
        <f t="shared" si="82"/>
        <v>PASSY</v>
      </c>
      <c r="I631" s="5" t="str">
        <f t="shared" si="75"/>
        <v>225kV</v>
      </c>
      <c r="J631" s="5" t="str">
        <f t="shared" si="76"/>
        <v>1</v>
      </c>
      <c r="K631" s="6">
        <v>35004</v>
      </c>
      <c r="L631" s="7">
        <v>533</v>
      </c>
      <c r="M631" s="7">
        <v>622</v>
      </c>
      <c r="N631" s="7">
        <v>622</v>
      </c>
      <c r="O631" s="7">
        <v>673</v>
      </c>
      <c r="P631" s="7">
        <v>4.59</v>
      </c>
      <c r="Q631" s="7">
        <v>14.74</v>
      </c>
      <c r="R631" s="7">
        <v>48</v>
      </c>
      <c r="S631" s="8" t="s">
        <v>14</v>
      </c>
    </row>
    <row r="632" spans="1:19">
      <c r="A632" s="9" t="s">
        <v>626</v>
      </c>
      <c r="B632" s="5" t="s">
        <v>626</v>
      </c>
      <c r="C632" s="5">
        <f t="shared" si="77"/>
        <v>25</v>
      </c>
      <c r="D632" s="5" t="str">
        <f t="shared" si="78"/>
        <v>LIT 225kV NO 1</v>
      </c>
      <c r="E632" s="5" t="str">
        <f t="shared" si="79"/>
        <v xml:space="preserve"> MALINTRAT</v>
      </c>
      <c r="F632" s="5" t="str">
        <f t="shared" si="80"/>
        <v>RULHAT</v>
      </c>
      <c r="G632" s="5" t="str">
        <f t="shared" si="81"/>
        <v>MALINTRAT</v>
      </c>
      <c r="H632" s="5" t="str">
        <f t="shared" si="82"/>
        <v>RULHAT</v>
      </c>
      <c r="I632" s="5" t="str">
        <f t="shared" si="75"/>
        <v>225kV</v>
      </c>
      <c r="J632" s="5" t="str">
        <f t="shared" si="76"/>
        <v>1</v>
      </c>
      <c r="K632" s="6">
        <v>5747</v>
      </c>
      <c r="L632" s="7">
        <v>1034</v>
      </c>
      <c r="M632" s="7">
        <v>1149</v>
      </c>
      <c r="N632" s="7">
        <v>1149</v>
      </c>
      <c r="O632" s="7">
        <v>1244</v>
      </c>
      <c r="P632" s="7">
        <v>0.35499999999999998</v>
      </c>
      <c r="Q632" s="7">
        <v>2.3279999999999998</v>
      </c>
      <c r="R632" s="7">
        <v>8.1460000000000008</v>
      </c>
      <c r="S632" s="7">
        <v>51.856000000000002</v>
      </c>
    </row>
    <row r="633" spans="1:19">
      <c r="A633" s="9" t="s">
        <v>627</v>
      </c>
      <c r="B633" s="5" t="s">
        <v>627</v>
      </c>
      <c r="C633" s="5">
        <f t="shared" si="77"/>
        <v>25</v>
      </c>
      <c r="D633" s="5" t="str">
        <f t="shared" si="78"/>
        <v>LIT 225kV NO 2</v>
      </c>
      <c r="E633" s="5" t="str">
        <f t="shared" si="79"/>
        <v xml:space="preserve"> MALINTRAT</v>
      </c>
      <c r="F633" s="5" t="str">
        <f t="shared" si="80"/>
        <v>RULHAT</v>
      </c>
      <c r="G633" s="5" t="str">
        <f t="shared" si="81"/>
        <v>MALINTRAT</v>
      </c>
      <c r="H633" s="5" t="str">
        <f t="shared" si="82"/>
        <v>RULHAT</v>
      </c>
      <c r="I633" s="5" t="str">
        <f t="shared" si="75"/>
        <v>225kV</v>
      </c>
      <c r="J633" s="5" t="str">
        <f t="shared" si="76"/>
        <v>2</v>
      </c>
      <c r="K633" s="6">
        <v>5787</v>
      </c>
      <c r="L633" s="7">
        <v>1034</v>
      </c>
      <c r="M633" s="7">
        <v>1149</v>
      </c>
      <c r="N633" s="7">
        <v>1149</v>
      </c>
      <c r="O633" s="7">
        <v>1244</v>
      </c>
      <c r="P633" s="7">
        <v>0.35699999999999998</v>
      </c>
      <c r="Q633" s="7">
        <v>2.3439999999999999</v>
      </c>
      <c r="R633" s="7">
        <v>8.2050000000000001</v>
      </c>
      <c r="S633" s="7">
        <v>52.237000000000002</v>
      </c>
    </row>
    <row r="634" spans="1:19">
      <c r="A634" s="9" t="s">
        <v>628</v>
      </c>
      <c r="B634" s="5" t="s">
        <v>628</v>
      </c>
      <c r="C634" s="5">
        <f t="shared" si="77"/>
        <v>24</v>
      </c>
      <c r="D634" s="5" t="str">
        <f t="shared" si="78"/>
        <v>LIT 225kV NO 1</v>
      </c>
      <c r="E634" s="5" t="str">
        <f t="shared" si="79"/>
        <v xml:space="preserve"> MAMBELIN</v>
      </c>
      <c r="F634" s="5" t="str">
        <f t="shared" si="80"/>
        <v>PALENTE</v>
      </c>
      <c r="G634" s="5" t="str">
        <f t="shared" si="81"/>
        <v>MAMBELIN</v>
      </c>
      <c r="H634" s="5" t="str">
        <f t="shared" si="82"/>
        <v>PALENTE</v>
      </c>
      <c r="I634" s="5" t="str">
        <f t="shared" si="75"/>
        <v>225kV</v>
      </c>
      <c r="J634" s="5" t="str">
        <f t="shared" si="76"/>
        <v>1</v>
      </c>
      <c r="K634" s="6">
        <v>52934</v>
      </c>
      <c r="L634" s="7">
        <v>577</v>
      </c>
      <c r="M634" s="7">
        <v>706</v>
      </c>
      <c r="N634" s="7">
        <v>706</v>
      </c>
      <c r="O634" s="7">
        <v>782</v>
      </c>
      <c r="P634" s="7">
        <v>6.3259999999999996</v>
      </c>
      <c r="Q634" s="7">
        <v>22.082999999999998</v>
      </c>
      <c r="R634" s="7">
        <v>72.680000000000007</v>
      </c>
      <c r="S634" s="7">
        <v>462.69400000000002</v>
      </c>
    </row>
    <row r="635" spans="1:19">
      <c r="A635" s="9" t="s">
        <v>629</v>
      </c>
      <c r="B635" s="5" t="s">
        <v>629</v>
      </c>
      <c r="C635" s="5">
        <f t="shared" si="77"/>
        <v>24</v>
      </c>
      <c r="D635" s="5" t="str">
        <f t="shared" si="78"/>
        <v>LIT 225kV NO 1</v>
      </c>
      <c r="E635" s="5" t="str">
        <f t="shared" si="79"/>
        <v xml:space="preserve"> MAMBELIN</v>
      </c>
      <c r="F635" s="5" t="str">
        <f t="shared" si="80"/>
        <v>PONTARLIER</v>
      </c>
      <c r="G635" s="5" t="str">
        <f t="shared" si="81"/>
        <v>MAMBELIN</v>
      </c>
      <c r="H635" s="5" t="str">
        <f t="shared" si="82"/>
        <v>PONTARLIER</v>
      </c>
      <c r="I635" s="5" t="str">
        <f t="shared" si="75"/>
        <v>225kV</v>
      </c>
      <c r="J635" s="5" t="str">
        <f t="shared" si="76"/>
        <v>1</v>
      </c>
      <c r="K635" s="6">
        <v>86680</v>
      </c>
      <c r="L635" s="7">
        <v>412</v>
      </c>
      <c r="M635" s="7">
        <v>449</v>
      </c>
      <c r="N635" s="7">
        <v>449</v>
      </c>
      <c r="O635" s="7">
        <v>449</v>
      </c>
      <c r="P635" s="7">
        <v>9.5190000000000001</v>
      </c>
      <c r="Q635" s="7">
        <v>35.036000000000001</v>
      </c>
      <c r="R635" s="7">
        <v>121.723</v>
      </c>
      <c r="S635" s="7">
        <v>774.91099999999994</v>
      </c>
    </row>
    <row r="636" spans="1:19">
      <c r="A636" s="9" t="s">
        <v>630</v>
      </c>
      <c r="B636" s="5" t="s">
        <v>630</v>
      </c>
      <c r="C636" s="5">
        <f t="shared" si="77"/>
        <v>24</v>
      </c>
      <c r="D636" s="5" t="str">
        <f t="shared" si="78"/>
        <v>LIT 225kV NO 1</v>
      </c>
      <c r="E636" s="5" t="str">
        <f t="shared" si="79"/>
        <v xml:space="preserve"> MAMBELIN</v>
      </c>
      <c r="F636" s="5" t="str">
        <f t="shared" si="80"/>
        <v>PUSY</v>
      </c>
      <c r="G636" s="5" t="str">
        <f t="shared" si="81"/>
        <v>MAMBELIN</v>
      </c>
      <c r="H636" s="5" t="str">
        <f t="shared" si="82"/>
        <v>PUSY</v>
      </c>
      <c r="I636" s="5" t="str">
        <f t="shared" si="75"/>
        <v>225kV</v>
      </c>
      <c r="J636" s="5" t="str">
        <f t="shared" si="76"/>
        <v>1</v>
      </c>
      <c r="K636" s="6">
        <v>77914</v>
      </c>
      <c r="L636" s="7">
        <v>525</v>
      </c>
      <c r="M636" s="7">
        <v>730</v>
      </c>
      <c r="N636" s="8" t="s">
        <v>14</v>
      </c>
      <c r="O636" s="7">
        <v>835</v>
      </c>
      <c r="P636" s="7">
        <v>6.2309999999999999</v>
      </c>
      <c r="Q636" s="7">
        <v>31.693000000000001</v>
      </c>
      <c r="R636" s="7">
        <v>109.58499999999999</v>
      </c>
      <c r="S636" s="7">
        <v>697.64200000000005</v>
      </c>
    </row>
    <row r="637" spans="1:19">
      <c r="A637" s="9" t="s">
        <v>631</v>
      </c>
      <c r="B637" s="5" t="s">
        <v>631</v>
      </c>
      <c r="C637" s="5">
        <f t="shared" si="77"/>
        <v>24</v>
      </c>
      <c r="D637" s="5" t="str">
        <f t="shared" si="78"/>
        <v>LIT 225kV NO 2</v>
      </c>
      <c r="E637" s="5" t="str">
        <f t="shared" si="79"/>
        <v xml:space="preserve"> MAMBELIN</v>
      </c>
      <c r="F637" s="5" t="str">
        <f t="shared" si="80"/>
        <v>PALENTE</v>
      </c>
      <c r="G637" s="5" t="str">
        <f t="shared" si="81"/>
        <v>MAMBELIN</v>
      </c>
      <c r="H637" s="5" t="str">
        <f t="shared" si="82"/>
        <v>PALENTE</v>
      </c>
      <c r="I637" s="5" t="str">
        <f t="shared" si="75"/>
        <v>225kV</v>
      </c>
      <c r="J637" s="5" t="str">
        <f t="shared" si="76"/>
        <v>2</v>
      </c>
      <c r="K637" s="6">
        <v>52770</v>
      </c>
      <c r="L637" s="7">
        <v>577</v>
      </c>
      <c r="M637" s="7">
        <v>706</v>
      </c>
      <c r="N637" s="7">
        <v>706</v>
      </c>
      <c r="O637" s="7">
        <v>807</v>
      </c>
      <c r="P637" s="7">
        <v>3.6320000000000001</v>
      </c>
      <c r="Q637" s="7">
        <v>21.629000000000001</v>
      </c>
      <c r="R637" s="7">
        <v>73.882999999999996</v>
      </c>
      <c r="S637" s="7">
        <v>470.35500000000002</v>
      </c>
    </row>
    <row r="638" spans="1:19">
      <c r="A638" s="9" t="s">
        <v>632</v>
      </c>
      <c r="B638" s="5" t="s">
        <v>632</v>
      </c>
      <c r="C638" s="5">
        <f t="shared" si="77"/>
        <v>25</v>
      </c>
      <c r="D638" s="5" t="str">
        <f t="shared" si="78"/>
        <v>LIT 400kV N0 1</v>
      </c>
      <c r="E638" s="5" t="str">
        <f t="shared" si="79"/>
        <v xml:space="preserve"> MAMBELIN </v>
      </c>
      <c r="F638" s="5" t="str">
        <f t="shared" si="80"/>
        <v xml:space="preserve"> SIERENTZ</v>
      </c>
      <c r="G638" s="5" t="str">
        <f t="shared" si="81"/>
        <v xml:space="preserve">MAMBELIN </v>
      </c>
      <c r="H638" s="5" t="str">
        <f t="shared" si="82"/>
        <v>SIERENTZ</v>
      </c>
      <c r="I638" s="5" t="str">
        <f t="shared" si="75"/>
        <v>400kV</v>
      </c>
      <c r="J638" s="5" t="str">
        <f t="shared" si="76"/>
        <v>1</v>
      </c>
      <c r="K638" s="6">
        <v>75255</v>
      </c>
      <c r="L638" s="7">
        <v>2070</v>
      </c>
      <c r="M638" s="7">
        <v>2282</v>
      </c>
      <c r="N638" s="7">
        <v>2282</v>
      </c>
      <c r="O638" s="7">
        <v>2400</v>
      </c>
      <c r="P638" s="7">
        <v>2.35</v>
      </c>
      <c r="Q638" s="7">
        <v>24.591999999999999</v>
      </c>
      <c r="R638" s="7">
        <v>132.447</v>
      </c>
      <c r="S638" s="7">
        <v>843.18700000000001</v>
      </c>
    </row>
    <row r="639" spans="1:19">
      <c r="A639" s="9" t="s">
        <v>633</v>
      </c>
      <c r="B639" s="5" t="s">
        <v>633</v>
      </c>
      <c r="C639" s="5">
        <f t="shared" si="77"/>
        <v>26</v>
      </c>
      <c r="D639" s="5" t="str">
        <f t="shared" si="78"/>
        <v>LIT 400kV N0 1</v>
      </c>
      <c r="E639" s="5" t="str">
        <f t="shared" si="79"/>
        <v xml:space="preserve"> MANDARINS </v>
      </c>
      <c r="F639" s="5" t="str">
        <f t="shared" si="80"/>
        <v xml:space="preserve"> WARANDE</v>
      </c>
      <c r="G639" s="5" t="str">
        <f t="shared" si="81"/>
        <v xml:space="preserve">MANDARINS </v>
      </c>
      <c r="H639" s="5" t="str">
        <f t="shared" si="82"/>
        <v>WARANDE</v>
      </c>
      <c r="I639" s="5" t="str">
        <f t="shared" si="75"/>
        <v>400kV</v>
      </c>
      <c r="J639" s="5" t="str">
        <f t="shared" si="76"/>
        <v>1</v>
      </c>
      <c r="K639" s="6">
        <v>28604</v>
      </c>
      <c r="L639" s="7">
        <v>3465</v>
      </c>
      <c r="M639" s="7">
        <v>3622</v>
      </c>
      <c r="N639" s="7">
        <v>3622</v>
      </c>
      <c r="O639" s="7">
        <v>3780</v>
      </c>
      <c r="P639" s="7">
        <v>0.57199999999999995</v>
      </c>
      <c r="Q639" s="7">
        <v>7.5469999999999997</v>
      </c>
      <c r="R639" s="7">
        <v>62.167000000000002</v>
      </c>
      <c r="S639" s="7">
        <v>395.767</v>
      </c>
    </row>
    <row r="640" spans="1:19">
      <c r="A640" s="9" t="s">
        <v>634</v>
      </c>
      <c r="B640" s="5" t="s">
        <v>1770</v>
      </c>
      <c r="C640" s="5">
        <f t="shared" si="77"/>
        <v>27</v>
      </c>
      <c r="D640" s="5" t="str">
        <f t="shared" si="78"/>
        <v>LIT 225kV NO 1</v>
      </c>
      <c r="E640" s="5" t="str">
        <f t="shared" si="79"/>
        <v xml:space="preserve"> MANOIR (LE)</v>
      </c>
      <c r="F640" s="5" t="str">
        <f t="shared" si="80"/>
        <v>ST PIERRE-DE-BAILLEUL</v>
      </c>
      <c r="G640" s="5" t="str">
        <f t="shared" si="81"/>
        <v>MANOIR (LE)</v>
      </c>
      <c r="H640" s="5" t="str">
        <f t="shared" si="82"/>
        <v>ST PIERRE-DE-BAILLEUL</v>
      </c>
      <c r="I640" s="5" t="str">
        <f t="shared" si="75"/>
        <v>225kV</v>
      </c>
      <c r="J640" s="5" t="str">
        <f t="shared" si="76"/>
        <v>1</v>
      </c>
      <c r="K640" s="6">
        <v>41848</v>
      </c>
      <c r="L640" s="7">
        <v>757</v>
      </c>
      <c r="M640" s="7">
        <v>946</v>
      </c>
      <c r="N640" s="7">
        <v>946</v>
      </c>
      <c r="O640" s="7">
        <v>1075</v>
      </c>
      <c r="P640" s="7">
        <v>2.544</v>
      </c>
      <c r="Q640" s="7">
        <v>16.971</v>
      </c>
      <c r="R640" s="7">
        <v>59.613</v>
      </c>
      <c r="S640" s="7">
        <v>379.50700000000001</v>
      </c>
    </row>
    <row r="641" spans="1:19">
      <c r="A641" s="9" t="s">
        <v>635</v>
      </c>
      <c r="B641" s="5" t="s">
        <v>635</v>
      </c>
      <c r="C641" s="5">
        <f t="shared" si="77"/>
        <v>25</v>
      </c>
      <c r="D641" s="5" t="str">
        <f t="shared" si="78"/>
        <v>LIT 225kV NO 1</v>
      </c>
      <c r="E641" s="5" t="str">
        <f t="shared" si="79"/>
        <v xml:space="preserve"> MARGERIDE</v>
      </c>
      <c r="F641" s="5" t="str">
        <f t="shared" si="80"/>
        <v>PRATCLAUX</v>
      </c>
      <c r="G641" s="5" t="str">
        <f t="shared" si="81"/>
        <v>MARGERIDE</v>
      </c>
      <c r="H641" s="5" t="str">
        <f t="shared" si="82"/>
        <v>PRATCLAUX</v>
      </c>
      <c r="I641" s="5" t="str">
        <f t="shared" si="75"/>
        <v>225kV</v>
      </c>
      <c r="J641" s="5" t="str">
        <f t="shared" si="76"/>
        <v>1</v>
      </c>
      <c r="K641" s="6">
        <v>38458</v>
      </c>
      <c r="L641" s="7">
        <v>792</v>
      </c>
      <c r="M641" s="7">
        <v>844</v>
      </c>
      <c r="N641" s="7">
        <v>844</v>
      </c>
      <c r="O641" s="7">
        <v>905</v>
      </c>
      <c r="P641" s="7">
        <v>3.738</v>
      </c>
      <c r="Q641" s="7">
        <v>15.121</v>
      </c>
      <c r="R641" s="7">
        <v>55.942</v>
      </c>
      <c r="S641" s="7">
        <v>356.13900000000001</v>
      </c>
    </row>
    <row r="642" spans="1:19">
      <c r="A642" s="9" t="s">
        <v>636</v>
      </c>
      <c r="B642" s="5" t="s">
        <v>636</v>
      </c>
      <c r="C642" s="5">
        <f t="shared" si="77"/>
        <v>25</v>
      </c>
      <c r="D642" s="5" t="str">
        <f t="shared" si="78"/>
        <v>LIT 225kV NO 1</v>
      </c>
      <c r="E642" s="5" t="str">
        <f t="shared" si="79"/>
        <v xml:space="preserve"> MARGERIDE</v>
      </c>
      <c r="F642" s="5" t="str">
        <f t="shared" si="80"/>
        <v>RUEYRES</v>
      </c>
      <c r="G642" s="5" t="str">
        <f t="shared" si="81"/>
        <v>MARGERIDE</v>
      </c>
      <c r="H642" s="5" t="str">
        <f t="shared" si="82"/>
        <v>RUEYRES</v>
      </c>
      <c r="I642" s="5" t="str">
        <f t="shared" ref="I642:I705" si="83">RIGHT(LEFT(D642,9),5)</f>
        <v>225kV</v>
      </c>
      <c r="J642" s="5" t="str">
        <f t="shared" ref="J642:J705" si="84">RIGHT(D642,1)</f>
        <v>1</v>
      </c>
      <c r="K642" s="6">
        <v>47388</v>
      </c>
      <c r="L642" s="7">
        <v>802</v>
      </c>
      <c r="M642" s="7">
        <v>844</v>
      </c>
      <c r="N642" s="7">
        <v>844</v>
      </c>
      <c r="O642" s="7">
        <v>919</v>
      </c>
      <c r="P642" s="7">
        <v>4.6449999999999996</v>
      </c>
      <c r="Q642" s="7">
        <v>19.038</v>
      </c>
      <c r="R642" s="7">
        <v>67.968999999999994</v>
      </c>
      <c r="S642" s="7">
        <v>432.70499999999998</v>
      </c>
    </row>
    <row r="643" spans="1:19">
      <c r="A643" s="9" t="s">
        <v>637</v>
      </c>
      <c r="B643" s="5" t="s">
        <v>637</v>
      </c>
      <c r="C643" s="5">
        <f t="shared" ref="C643:C706" si="85">SEARCH("-",B643)</f>
        <v>27</v>
      </c>
      <c r="D643" s="5" t="str">
        <f t="shared" ref="D643:D706" si="86">LEFT(B643,14)</f>
        <v>LIT 400kV N0 1</v>
      </c>
      <c r="E643" s="5" t="str">
        <f t="shared" ref="E643:E706" si="87">LEFT(RIGHT(B643,LEN(B643)-14),C643-15)</f>
        <v xml:space="preserve"> MARLENHEIM </v>
      </c>
      <c r="F643" s="5" t="str">
        <f t="shared" ref="F643:F706" si="88">RIGHT(B643,LEN(B643)-C643)</f>
        <v xml:space="preserve"> SCHEER</v>
      </c>
      <c r="G643" s="5" t="str">
        <f t="shared" ref="G643:G706" si="89">RIGHT(E643,LEN(E643)-(LEFT(E643,1)=" ")*1)</f>
        <v xml:space="preserve">MARLENHEIM </v>
      </c>
      <c r="H643" s="5" t="str">
        <f t="shared" ref="H643:H706" si="90">RIGHT(F643,LEN(F643)-(LEFT(F643,1)=" ")*1)</f>
        <v>SCHEER</v>
      </c>
      <c r="I643" s="5" t="str">
        <f t="shared" si="83"/>
        <v>400kV</v>
      </c>
      <c r="J643" s="5" t="str">
        <f t="shared" si="84"/>
        <v>1</v>
      </c>
      <c r="K643" s="6">
        <v>33046</v>
      </c>
      <c r="L643" s="7">
        <v>3294</v>
      </c>
      <c r="M643" s="7">
        <v>3622</v>
      </c>
      <c r="N643" s="7">
        <v>3622</v>
      </c>
      <c r="O643" s="7">
        <v>3780</v>
      </c>
      <c r="P643" s="7">
        <v>0.66300000000000003</v>
      </c>
      <c r="Q643" s="7">
        <v>8.7029999999999994</v>
      </c>
      <c r="R643" s="7">
        <v>72.078999999999994</v>
      </c>
      <c r="S643" s="7">
        <v>458.86900000000003</v>
      </c>
    </row>
    <row r="644" spans="1:19">
      <c r="A644" s="9" t="s">
        <v>638</v>
      </c>
      <c r="B644" s="5" t="s">
        <v>638</v>
      </c>
      <c r="C644" s="5">
        <f t="shared" si="85"/>
        <v>26</v>
      </c>
      <c r="D644" s="5" t="str">
        <f t="shared" si="86"/>
        <v>LIT 400kV N0 1</v>
      </c>
      <c r="E644" s="5" t="str">
        <f t="shared" si="87"/>
        <v xml:space="preserve"> MARLENHEIM</v>
      </c>
      <c r="F644" s="5" t="str">
        <f t="shared" si="88"/>
        <v>VIGY</v>
      </c>
      <c r="G644" s="5" t="str">
        <f t="shared" si="89"/>
        <v>MARLENHEIM</v>
      </c>
      <c r="H644" s="5" t="str">
        <f t="shared" si="90"/>
        <v>VIGY</v>
      </c>
      <c r="I644" s="5" t="str">
        <f t="shared" si="83"/>
        <v>400kV</v>
      </c>
      <c r="J644" s="5" t="str">
        <f t="shared" si="84"/>
        <v>1</v>
      </c>
      <c r="K644" s="6">
        <v>137596</v>
      </c>
      <c r="L644" s="7">
        <v>3465</v>
      </c>
      <c r="M644" s="7">
        <v>3622</v>
      </c>
      <c r="N644" s="7">
        <v>3622</v>
      </c>
      <c r="O644" s="7">
        <v>3780</v>
      </c>
      <c r="P644" s="7">
        <v>2.6779999999999999</v>
      </c>
      <c r="Q644" s="7">
        <v>36.335999999999999</v>
      </c>
      <c r="R644" s="7">
        <v>296.53699999999998</v>
      </c>
      <c r="S644" s="7">
        <v>1887.8130000000001</v>
      </c>
    </row>
    <row r="645" spans="1:19">
      <c r="A645" s="9" t="s">
        <v>639</v>
      </c>
      <c r="B645" s="5" t="s">
        <v>639</v>
      </c>
      <c r="C645" s="5">
        <f t="shared" si="85"/>
        <v>24</v>
      </c>
      <c r="D645" s="5" t="str">
        <f t="shared" si="86"/>
        <v>LIT 225kV NO 1</v>
      </c>
      <c r="E645" s="5" t="str">
        <f t="shared" si="87"/>
        <v xml:space="preserve"> MARMAGNE</v>
      </c>
      <c r="F645" s="5" t="str">
        <f t="shared" si="88"/>
        <v>MOUSSEAUX</v>
      </c>
      <c r="G645" s="5" t="str">
        <f t="shared" si="89"/>
        <v>MARMAGNE</v>
      </c>
      <c r="H645" s="5" t="str">
        <f t="shared" si="90"/>
        <v>MOUSSEAUX</v>
      </c>
      <c r="I645" s="5" t="str">
        <f t="shared" si="83"/>
        <v>225kV</v>
      </c>
      <c r="J645" s="5" t="str">
        <f t="shared" si="84"/>
        <v>1</v>
      </c>
      <c r="K645" s="6">
        <v>65313</v>
      </c>
      <c r="L645" s="7">
        <v>320</v>
      </c>
      <c r="M645" s="7">
        <v>496</v>
      </c>
      <c r="N645" s="7">
        <v>496</v>
      </c>
      <c r="O645" s="7">
        <v>585</v>
      </c>
      <c r="P645" s="7">
        <v>7.48</v>
      </c>
      <c r="Q645" s="7">
        <v>27.751000000000001</v>
      </c>
      <c r="R645" s="7">
        <v>87.679000000000002</v>
      </c>
      <c r="S645" s="7">
        <v>558.18200000000002</v>
      </c>
    </row>
    <row r="646" spans="1:19">
      <c r="A646" s="9" t="s">
        <v>640</v>
      </c>
      <c r="B646" s="5" t="s">
        <v>640</v>
      </c>
      <c r="C646" s="5">
        <f t="shared" si="85"/>
        <v>24</v>
      </c>
      <c r="D646" s="5" t="str">
        <f t="shared" si="86"/>
        <v>LIT 225kV NO 1</v>
      </c>
      <c r="E646" s="5" t="str">
        <f t="shared" si="87"/>
        <v xml:space="preserve"> MARMAGNE</v>
      </c>
      <c r="F646" s="5" t="str">
        <f t="shared" si="88"/>
        <v>VARENNES (-SUR-FOUZON)</v>
      </c>
      <c r="G646" s="5" t="str">
        <f t="shared" si="89"/>
        <v>MARMAGNE</v>
      </c>
      <c r="H646" s="5" t="str">
        <f t="shared" si="90"/>
        <v>VARENNES (-SUR-FOUZON)</v>
      </c>
      <c r="I646" s="5" t="str">
        <f t="shared" si="83"/>
        <v>225kV</v>
      </c>
      <c r="J646" s="5" t="str">
        <f t="shared" si="84"/>
        <v>1</v>
      </c>
      <c r="K646" s="6">
        <v>53196</v>
      </c>
      <c r="L646" s="7">
        <v>409</v>
      </c>
      <c r="M646" s="7">
        <v>644</v>
      </c>
      <c r="N646" s="7">
        <v>644</v>
      </c>
      <c r="O646" s="7">
        <v>761</v>
      </c>
      <c r="P646" s="7">
        <v>4.7460000000000004</v>
      </c>
      <c r="Q646" s="7">
        <v>21.571999999999999</v>
      </c>
      <c r="R646" s="7">
        <v>74.790000000000006</v>
      </c>
      <c r="S646" s="7">
        <v>476.12599999999998</v>
      </c>
    </row>
    <row r="647" spans="1:19">
      <c r="A647" s="9" t="s">
        <v>641</v>
      </c>
      <c r="B647" s="5" t="s">
        <v>641</v>
      </c>
      <c r="C647" s="5">
        <f t="shared" si="85"/>
        <v>25</v>
      </c>
      <c r="D647" s="5" t="str">
        <f t="shared" si="86"/>
        <v>LIT 400kV N0 1</v>
      </c>
      <c r="E647" s="5" t="str">
        <f t="shared" si="87"/>
        <v xml:space="preserve"> MARMAGNE </v>
      </c>
      <c r="F647" s="5" t="str">
        <f t="shared" si="88"/>
        <v xml:space="preserve"> TABARDERIE</v>
      </c>
      <c r="G647" s="5" t="str">
        <f t="shared" si="89"/>
        <v xml:space="preserve">MARMAGNE </v>
      </c>
      <c r="H647" s="5" t="str">
        <f t="shared" si="90"/>
        <v>TABARDERIE</v>
      </c>
      <c r="I647" s="5" t="str">
        <f t="shared" si="83"/>
        <v>400kV</v>
      </c>
      <c r="J647" s="5" t="str">
        <f t="shared" si="84"/>
        <v>1</v>
      </c>
      <c r="K647" s="6">
        <v>86084</v>
      </c>
      <c r="L647" s="7">
        <v>1838</v>
      </c>
      <c r="M647" s="7">
        <v>2036</v>
      </c>
      <c r="N647" s="7">
        <v>2036</v>
      </c>
      <c r="O647" s="7">
        <v>2140</v>
      </c>
      <c r="P647" s="7">
        <v>3.7530000000000001</v>
      </c>
      <c r="Q647" s="7">
        <v>29.361000000000001</v>
      </c>
      <c r="R647" s="7">
        <v>145.57300000000001</v>
      </c>
      <c r="S647" s="7">
        <v>926.74800000000005</v>
      </c>
    </row>
    <row r="648" spans="1:19">
      <c r="A648" s="9" t="s">
        <v>642</v>
      </c>
      <c r="B648" s="5" t="s">
        <v>642</v>
      </c>
      <c r="C648" s="5">
        <f t="shared" si="85"/>
        <v>24</v>
      </c>
      <c r="D648" s="5" t="str">
        <f t="shared" si="86"/>
        <v>LIT 400kV NO 2</v>
      </c>
      <c r="E648" s="5" t="str">
        <f t="shared" si="87"/>
        <v xml:space="preserve"> MARMAGNE</v>
      </c>
      <c r="F648" s="5" t="str">
        <f t="shared" si="88"/>
        <v>TABARDERIE</v>
      </c>
      <c r="G648" s="5" t="str">
        <f t="shared" si="89"/>
        <v>MARMAGNE</v>
      </c>
      <c r="H648" s="5" t="str">
        <f t="shared" si="90"/>
        <v>TABARDERIE</v>
      </c>
      <c r="I648" s="5" t="str">
        <f t="shared" si="83"/>
        <v>400kV</v>
      </c>
      <c r="J648" s="5" t="str">
        <f t="shared" si="84"/>
        <v>2</v>
      </c>
      <c r="K648" s="6">
        <v>90623</v>
      </c>
      <c r="L648" s="7">
        <v>1410</v>
      </c>
      <c r="M648" s="7">
        <v>1890</v>
      </c>
      <c r="N648" s="7">
        <v>1890</v>
      </c>
      <c r="O648" s="7">
        <v>2114</v>
      </c>
      <c r="P648" s="7">
        <v>2.7909999999999999</v>
      </c>
      <c r="Q648" s="7">
        <v>30.898</v>
      </c>
      <c r="R648" s="7">
        <v>154.03899999999999</v>
      </c>
      <c r="S648" s="7">
        <v>980.64099999999996</v>
      </c>
    </row>
    <row r="649" spans="1:19">
      <c r="A649" s="9" t="s">
        <v>643</v>
      </c>
      <c r="B649" s="5" t="s">
        <v>643</v>
      </c>
      <c r="C649" s="5">
        <f t="shared" si="85"/>
        <v>25</v>
      </c>
      <c r="D649" s="5" t="str">
        <f t="shared" si="86"/>
        <v>LIT 225kV NO 1</v>
      </c>
      <c r="E649" s="5" t="str">
        <f t="shared" si="87"/>
        <v xml:space="preserve"> MARSILLON</v>
      </c>
      <c r="F649" s="5" t="str">
        <f t="shared" si="88"/>
        <v>PRAGNERES</v>
      </c>
      <c r="G649" s="5" t="str">
        <f t="shared" si="89"/>
        <v>MARSILLON</v>
      </c>
      <c r="H649" s="5" t="str">
        <f t="shared" si="90"/>
        <v>PRAGNERES</v>
      </c>
      <c r="I649" s="5" t="str">
        <f t="shared" si="83"/>
        <v>225kV</v>
      </c>
      <c r="J649" s="5" t="str">
        <f t="shared" si="84"/>
        <v>1</v>
      </c>
      <c r="K649" s="6">
        <v>84292</v>
      </c>
      <c r="L649" s="7">
        <v>565</v>
      </c>
      <c r="M649" s="7">
        <v>673</v>
      </c>
      <c r="N649" s="7">
        <v>673</v>
      </c>
      <c r="O649" s="7">
        <v>765</v>
      </c>
      <c r="P649" s="7">
        <v>7.8410000000000002</v>
      </c>
      <c r="Q649" s="7">
        <v>34.130000000000003</v>
      </c>
      <c r="R649" s="7">
        <v>118.81399999999999</v>
      </c>
      <c r="S649" s="7">
        <v>756.39</v>
      </c>
    </row>
    <row r="650" spans="1:19">
      <c r="A650" s="9" t="s">
        <v>644</v>
      </c>
      <c r="B650" s="5" t="s">
        <v>644</v>
      </c>
      <c r="C650" s="5">
        <f t="shared" si="85"/>
        <v>28</v>
      </c>
      <c r="D650" s="5" t="str">
        <f t="shared" si="86"/>
        <v>LIT 225kV NO 1</v>
      </c>
      <c r="E650" s="5" t="str">
        <f t="shared" si="87"/>
        <v xml:space="preserve"> MARTYRE (LA)</v>
      </c>
      <c r="F650" s="5" t="str">
        <f t="shared" si="88"/>
        <v>SQUIVIDAN</v>
      </c>
      <c r="G650" s="5" t="str">
        <f t="shared" si="89"/>
        <v>MARTYRE (LA)</v>
      </c>
      <c r="H650" s="5" t="str">
        <f t="shared" si="90"/>
        <v>SQUIVIDAN</v>
      </c>
      <c r="I650" s="5" t="str">
        <f t="shared" si="83"/>
        <v>225kV</v>
      </c>
      <c r="J650" s="5" t="str">
        <f t="shared" si="84"/>
        <v>1</v>
      </c>
      <c r="K650" s="6">
        <v>51302</v>
      </c>
      <c r="L650" s="7">
        <v>1056</v>
      </c>
      <c r="M650" s="7">
        <v>1123</v>
      </c>
      <c r="N650" s="7">
        <v>1123</v>
      </c>
      <c r="O650" s="7">
        <v>1189</v>
      </c>
      <c r="P650" s="7">
        <v>3.0379999999999998</v>
      </c>
      <c r="Q650" s="7">
        <v>20.399000000000001</v>
      </c>
      <c r="R650" s="7">
        <v>74.183000000000007</v>
      </c>
      <c r="S650" s="7">
        <v>472.26400000000001</v>
      </c>
    </row>
    <row r="651" spans="1:19">
      <c r="A651" s="9" t="s">
        <v>645</v>
      </c>
      <c r="B651" s="5" t="s">
        <v>645</v>
      </c>
      <c r="C651" s="5">
        <f t="shared" si="85"/>
        <v>23</v>
      </c>
      <c r="D651" s="5" t="str">
        <f t="shared" si="86"/>
        <v>LIT 225kV NO 1</v>
      </c>
      <c r="E651" s="5" t="str">
        <f t="shared" si="87"/>
        <v xml:space="preserve"> MASQUET</v>
      </c>
      <c r="F651" s="5" t="str">
        <f t="shared" si="88"/>
        <v>PESSAC</v>
      </c>
      <c r="G651" s="5" t="str">
        <f t="shared" si="89"/>
        <v>MASQUET</v>
      </c>
      <c r="H651" s="5" t="str">
        <f t="shared" si="90"/>
        <v>PESSAC</v>
      </c>
      <c r="I651" s="5" t="str">
        <f t="shared" si="83"/>
        <v>225kV</v>
      </c>
      <c r="J651" s="5" t="str">
        <f t="shared" si="84"/>
        <v>1</v>
      </c>
      <c r="K651" s="6">
        <v>31540</v>
      </c>
      <c r="L651" s="7">
        <v>932</v>
      </c>
      <c r="M651" s="7">
        <v>1049</v>
      </c>
      <c r="N651" s="7">
        <v>1049</v>
      </c>
      <c r="O651" s="7">
        <v>1126</v>
      </c>
      <c r="P651" s="7">
        <v>1.8919999999999999</v>
      </c>
      <c r="Q651" s="7">
        <v>12.554</v>
      </c>
      <c r="R651" s="7">
        <v>45.664999999999999</v>
      </c>
      <c r="S651" s="7">
        <v>290.70999999999998</v>
      </c>
    </row>
    <row r="652" spans="1:19">
      <c r="A652" s="9" t="s">
        <v>646</v>
      </c>
      <c r="B652" s="5" t="s">
        <v>646</v>
      </c>
      <c r="C652" s="5">
        <f t="shared" si="85"/>
        <v>24</v>
      </c>
      <c r="D652" s="5" t="str">
        <f t="shared" si="86"/>
        <v>LIT 225kV NO 1</v>
      </c>
      <c r="E652" s="5" t="str">
        <f t="shared" si="87"/>
        <v xml:space="preserve"> MASTAING</v>
      </c>
      <c r="F652" s="5" t="str">
        <f t="shared" si="88"/>
        <v>PONT-SUR-SAMBRE</v>
      </c>
      <c r="G652" s="5" t="str">
        <f t="shared" si="89"/>
        <v>MASTAING</v>
      </c>
      <c r="H652" s="5" t="str">
        <f t="shared" si="90"/>
        <v>PONT-SUR-SAMBRE</v>
      </c>
      <c r="I652" s="5" t="str">
        <f t="shared" si="83"/>
        <v>225kV</v>
      </c>
      <c r="J652" s="5" t="str">
        <f t="shared" si="84"/>
        <v>1</v>
      </c>
      <c r="K652" s="6">
        <v>44098</v>
      </c>
      <c r="L652" s="7">
        <v>975</v>
      </c>
      <c r="M652" s="7">
        <v>976</v>
      </c>
      <c r="N652" s="7">
        <v>1030</v>
      </c>
      <c r="O652" s="7">
        <v>1104</v>
      </c>
      <c r="P652" s="7">
        <v>3.8650000000000002</v>
      </c>
      <c r="Q652" s="7">
        <v>17.913</v>
      </c>
      <c r="R652" s="7">
        <v>66.137</v>
      </c>
      <c r="S652" s="7">
        <v>421.04</v>
      </c>
    </row>
    <row r="653" spans="1:19">
      <c r="A653" s="9" t="s">
        <v>647</v>
      </c>
      <c r="B653" s="5" t="s">
        <v>647</v>
      </c>
      <c r="C653" s="5">
        <f t="shared" si="85"/>
        <v>24</v>
      </c>
      <c r="D653" s="5" t="str">
        <f t="shared" si="86"/>
        <v>LIT 225kV NO 1</v>
      </c>
      <c r="E653" s="5" t="str">
        <f t="shared" si="87"/>
        <v xml:space="preserve"> MASTAING</v>
      </c>
      <c r="F653" s="5" t="str">
        <f t="shared" si="88"/>
        <v>PERIZET (LE)</v>
      </c>
      <c r="G653" s="5" t="str">
        <f t="shared" si="89"/>
        <v>MASTAING</v>
      </c>
      <c r="H653" s="5" t="str">
        <f t="shared" si="90"/>
        <v>PERIZET (LE)</v>
      </c>
      <c r="I653" s="5" t="str">
        <f t="shared" si="83"/>
        <v>225kV</v>
      </c>
      <c r="J653" s="5" t="str">
        <f t="shared" si="84"/>
        <v>1</v>
      </c>
      <c r="K653" s="6">
        <v>24738</v>
      </c>
      <c r="L653" s="7">
        <v>975</v>
      </c>
      <c r="M653" s="7">
        <v>1030</v>
      </c>
      <c r="N653" s="7">
        <v>1030</v>
      </c>
      <c r="O653" s="7">
        <v>1110</v>
      </c>
      <c r="P653" s="7">
        <v>2.2189999999999999</v>
      </c>
      <c r="Q653" s="7">
        <v>10.244</v>
      </c>
      <c r="R653" s="7">
        <v>35.643999999999998</v>
      </c>
      <c r="S653" s="7">
        <v>226.917</v>
      </c>
    </row>
    <row r="654" spans="1:19">
      <c r="A654" s="9" t="s">
        <v>648</v>
      </c>
      <c r="B654" s="5" t="s">
        <v>648</v>
      </c>
      <c r="C654" s="5">
        <f t="shared" si="85"/>
        <v>24</v>
      </c>
      <c r="D654" s="5" t="str">
        <f t="shared" si="86"/>
        <v>LIT 225kV NO 1</v>
      </c>
      <c r="E654" s="5" t="str">
        <f t="shared" si="87"/>
        <v xml:space="preserve"> MAUBEUGE</v>
      </c>
      <c r="F654" s="5" t="str">
        <f t="shared" si="88"/>
        <v>PONT-SUR-SAMBRE</v>
      </c>
      <c r="G654" s="5" t="str">
        <f t="shared" si="89"/>
        <v>MAUBEUGE</v>
      </c>
      <c r="H654" s="5" t="str">
        <f t="shared" si="90"/>
        <v>PONT-SUR-SAMBRE</v>
      </c>
      <c r="I654" s="5" t="str">
        <f t="shared" si="83"/>
        <v>225kV</v>
      </c>
      <c r="J654" s="5" t="str">
        <f t="shared" si="84"/>
        <v>1</v>
      </c>
      <c r="K654" s="6">
        <v>6968</v>
      </c>
      <c r="L654" s="7">
        <v>956</v>
      </c>
      <c r="M654" s="7">
        <v>1010</v>
      </c>
      <c r="N654" s="7">
        <v>1010</v>
      </c>
      <c r="O654" s="7">
        <v>1088</v>
      </c>
      <c r="P654" s="7">
        <v>0.58799999999999997</v>
      </c>
      <c r="Q654" s="7">
        <v>2.8079999999999998</v>
      </c>
      <c r="R654" s="7">
        <v>9.8729999999999993</v>
      </c>
      <c r="S654" s="7">
        <v>62.854999999999997</v>
      </c>
    </row>
    <row r="655" spans="1:19">
      <c r="A655" s="9" t="s">
        <v>649</v>
      </c>
      <c r="B655" s="5" t="s">
        <v>649</v>
      </c>
      <c r="C655" s="5">
        <f t="shared" si="85"/>
        <v>28</v>
      </c>
      <c r="D655" s="5" t="str">
        <f t="shared" si="86"/>
        <v>LIT 225kV NO 1</v>
      </c>
      <c r="E655" s="5" t="str">
        <f t="shared" si="87"/>
        <v xml:space="preserve"> MAUGES (LES)</v>
      </c>
      <c r="F655" s="5" t="str">
        <f t="shared" si="88"/>
        <v>VERTOU</v>
      </c>
      <c r="G655" s="5" t="str">
        <f t="shared" si="89"/>
        <v>MAUGES (LES)</v>
      </c>
      <c r="H655" s="5" t="str">
        <f t="shared" si="90"/>
        <v>VERTOU</v>
      </c>
      <c r="I655" s="5" t="str">
        <f t="shared" si="83"/>
        <v>225kV</v>
      </c>
      <c r="J655" s="5" t="str">
        <f t="shared" si="84"/>
        <v>1</v>
      </c>
      <c r="K655" s="6">
        <v>47048</v>
      </c>
      <c r="L655" s="7">
        <v>488</v>
      </c>
      <c r="M655" s="7">
        <v>682</v>
      </c>
      <c r="N655" s="7">
        <v>682</v>
      </c>
      <c r="O655" s="7">
        <v>795</v>
      </c>
      <c r="P655" s="7">
        <v>4.1909999999999998</v>
      </c>
      <c r="Q655" s="7">
        <v>19.190000000000001</v>
      </c>
      <c r="R655" s="7">
        <v>65.698999999999998</v>
      </c>
      <c r="S655" s="7">
        <v>418.25400000000002</v>
      </c>
    </row>
    <row r="656" spans="1:19">
      <c r="A656" s="9" t="s">
        <v>650</v>
      </c>
      <c r="B656" s="5" t="s">
        <v>650</v>
      </c>
      <c r="C656" s="5">
        <f t="shared" si="85"/>
        <v>28</v>
      </c>
      <c r="D656" s="5" t="str">
        <f t="shared" si="86"/>
        <v>LIT 225kV NO 1</v>
      </c>
      <c r="E656" s="5" t="str">
        <f t="shared" si="87"/>
        <v xml:space="preserve"> MAUREIX (LE)</v>
      </c>
      <c r="F656" s="5" t="str">
        <f t="shared" si="88"/>
        <v>PEYRAT-LE-CHATEAU</v>
      </c>
      <c r="G656" s="5" t="str">
        <f t="shared" si="89"/>
        <v>MAUREIX (LE)</v>
      </c>
      <c r="H656" s="5" t="str">
        <f t="shared" si="90"/>
        <v>PEYRAT-LE-CHATEAU</v>
      </c>
      <c r="I656" s="5" t="str">
        <f t="shared" si="83"/>
        <v>225kV</v>
      </c>
      <c r="J656" s="5" t="str">
        <f t="shared" si="84"/>
        <v>1</v>
      </c>
      <c r="K656" s="6">
        <v>35567</v>
      </c>
      <c r="L656" s="7">
        <v>725</v>
      </c>
      <c r="M656" s="7">
        <v>800</v>
      </c>
      <c r="N656" s="8" t="s">
        <v>14</v>
      </c>
      <c r="O656" s="7">
        <v>865</v>
      </c>
      <c r="P656" s="7">
        <v>2.673</v>
      </c>
      <c r="Q656" s="7">
        <v>14.733000000000001</v>
      </c>
      <c r="R656" s="7">
        <v>48.939</v>
      </c>
      <c r="S656" s="7">
        <v>311.55599999999998</v>
      </c>
    </row>
    <row r="657" spans="1:19">
      <c r="A657" s="9" t="s">
        <v>651</v>
      </c>
      <c r="B657" s="5" t="s">
        <v>651</v>
      </c>
      <c r="C657" s="5">
        <f t="shared" si="85"/>
        <v>23</v>
      </c>
      <c r="D657" s="5" t="str">
        <f t="shared" si="86"/>
        <v>LIT 400kV N0 1</v>
      </c>
      <c r="E657" s="5" t="str">
        <f t="shared" si="87"/>
        <v xml:space="preserve"> MENUEL </v>
      </c>
      <c r="F657" s="5" t="str">
        <f t="shared" si="88"/>
        <v xml:space="preserve"> TAUTE</v>
      </c>
      <c r="G657" s="5" t="str">
        <f t="shared" si="89"/>
        <v xml:space="preserve">MENUEL </v>
      </c>
      <c r="H657" s="5" t="str">
        <f t="shared" si="90"/>
        <v>TAUTE</v>
      </c>
      <c r="I657" s="5" t="str">
        <f t="shared" si="83"/>
        <v>400kV</v>
      </c>
      <c r="J657" s="5" t="str">
        <f t="shared" si="84"/>
        <v>1</v>
      </c>
      <c r="K657" s="6">
        <v>35856</v>
      </c>
      <c r="L657" s="7">
        <v>3465</v>
      </c>
      <c r="M657" s="7">
        <v>3622</v>
      </c>
      <c r="N657" s="7">
        <v>3622</v>
      </c>
      <c r="O657" s="7">
        <v>3780</v>
      </c>
      <c r="P657" s="7">
        <v>0.72</v>
      </c>
      <c r="Q657" s="7">
        <v>9.468</v>
      </c>
      <c r="R657" s="7">
        <v>78.602999999999994</v>
      </c>
      <c r="S657" s="7">
        <v>500.4</v>
      </c>
    </row>
    <row r="658" spans="1:19">
      <c r="A658" s="9" t="s">
        <v>652</v>
      </c>
      <c r="B658" s="5" t="s">
        <v>652</v>
      </c>
      <c r="C658" s="5">
        <f t="shared" si="85"/>
        <v>23</v>
      </c>
      <c r="D658" s="5" t="str">
        <f t="shared" si="86"/>
        <v>LIT 400kV N0 1</v>
      </c>
      <c r="E658" s="5" t="str">
        <f t="shared" si="87"/>
        <v xml:space="preserve"> MENUEL </v>
      </c>
      <c r="F658" s="5" t="str">
        <f t="shared" si="88"/>
        <v xml:space="preserve"> TOLLEVAST</v>
      </c>
      <c r="G658" s="5" t="str">
        <f t="shared" si="89"/>
        <v xml:space="preserve">MENUEL </v>
      </c>
      <c r="H658" s="5" t="str">
        <f t="shared" si="90"/>
        <v>TOLLEVAST</v>
      </c>
      <c r="I658" s="5" t="str">
        <f t="shared" si="83"/>
        <v>400kV</v>
      </c>
      <c r="J658" s="5" t="str">
        <f t="shared" si="84"/>
        <v>1</v>
      </c>
      <c r="K658" s="6">
        <v>14210</v>
      </c>
      <c r="L658" s="7">
        <v>2662</v>
      </c>
      <c r="M658" s="7">
        <v>2878</v>
      </c>
      <c r="N658" s="7">
        <v>2878</v>
      </c>
      <c r="O658" s="7">
        <v>2996</v>
      </c>
      <c r="P658" s="7">
        <v>0.42799999999999999</v>
      </c>
      <c r="Q658" s="7">
        <v>4.3559999999999999</v>
      </c>
      <c r="R658" s="7">
        <v>26.731000000000002</v>
      </c>
      <c r="S658" s="7">
        <v>170.17500000000001</v>
      </c>
    </row>
    <row r="659" spans="1:19">
      <c r="A659" s="9" t="s">
        <v>653</v>
      </c>
      <c r="B659" s="5" t="s">
        <v>653</v>
      </c>
      <c r="C659" s="5">
        <f t="shared" si="85"/>
        <v>21</v>
      </c>
      <c r="D659" s="5" t="str">
        <f t="shared" si="86"/>
        <v xml:space="preserve">LIT 400kV N02 </v>
      </c>
      <c r="E659" s="5" t="str">
        <f t="shared" si="87"/>
        <v>MENUEL</v>
      </c>
      <c r="F659" s="5" t="str">
        <f t="shared" si="88"/>
        <v>TAUTE</v>
      </c>
      <c r="G659" s="5" t="str">
        <f t="shared" si="89"/>
        <v>MENUEL</v>
      </c>
      <c r="H659" s="5" t="str">
        <f t="shared" si="90"/>
        <v>TAUTE</v>
      </c>
      <c r="I659" s="5" t="str">
        <f t="shared" si="83"/>
        <v>400kV</v>
      </c>
      <c r="J659" s="5" t="str">
        <f t="shared" si="84"/>
        <v xml:space="preserve"> </v>
      </c>
      <c r="K659" s="6">
        <v>36440</v>
      </c>
      <c r="L659" s="7">
        <v>3465</v>
      </c>
      <c r="M659" s="7">
        <v>3622</v>
      </c>
      <c r="N659" s="7">
        <v>3622</v>
      </c>
      <c r="O659" s="7">
        <v>3780</v>
      </c>
      <c r="P659" s="7">
        <v>0.72899999999999998</v>
      </c>
      <c r="Q659" s="7">
        <v>9.5839999999999996</v>
      </c>
      <c r="R659" s="7">
        <v>79.563000000000002</v>
      </c>
      <c r="S659" s="7">
        <v>506.51600000000002</v>
      </c>
    </row>
    <row r="660" spans="1:19">
      <c r="A660" s="9" t="s">
        <v>654</v>
      </c>
      <c r="B660" s="5" t="s">
        <v>654</v>
      </c>
      <c r="C660" s="5">
        <f t="shared" si="85"/>
        <v>22</v>
      </c>
      <c r="D660" s="5" t="str">
        <f t="shared" si="86"/>
        <v>LIT 400kV NO 2</v>
      </c>
      <c r="E660" s="5" t="str">
        <f t="shared" si="87"/>
        <v xml:space="preserve"> MENUEL</v>
      </c>
      <c r="F660" s="5" t="str">
        <f t="shared" si="88"/>
        <v>TOLLEVAST</v>
      </c>
      <c r="G660" s="5" t="str">
        <f t="shared" si="89"/>
        <v>MENUEL</v>
      </c>
      <c r="H660" s="5" t="str">
        <f t="shared" si="90"/>
        <v>TOLLEVAST</v>
      </c>
      <c r="I660" s="5" t="str">
        <f t="shared" si="83"/>
        <v>400kV</v>
      </c>
      <c r="J660" s="5" t="str">
        <f t="shared" si="84"/>
        <v>2</v>
      </c>
      <c r="K660" s="6">
        <v>14210</v>
      </c>
      <c r="L660" s="7">
        <v>2662</v>
      </c>
      <c r="M660" s="7">
        <v>2878</v>
      </c>
      <c r="N660" s="7">
        <v>2878</v>
      </c>
      <c r="O660" s="7">
        <v>2996</v>
      </c>
      <c r="P660" s="7">
        <v>0.42899999999999999</v>
      </c>
      <c r="Q660" s="7">
        <v>4.3470000000000004</v>
      </c>
      <c r="R660" s="7">
        <v>26.977</v>
      </c>
      <c r="S660" s="7">
        <v>171.74299999999999</v>
      </c>
    </row>
    <row r="661" spans="1:19">
      <c r="A661" s="9" t="s">
        <v>655</v>
      </c>
      <c r="B661" s="5" t="s">
        <v>655</v>
      </c>
      <c r="C661" s="5">
        <f t="shared" si="85"/>
        <v>21</v>
      </c>
      <c r="D661" s="5" t="str">
        <f t="shared" si="86"/>
        <v xml:space="preserve">LIT 400kV N03 </v>
      </c>
      <c r="E661" s="5" t="str">
        <f t="shared" si="87"/>
        <v>MENUEL</v>
      </c>
      <c r="F661" s="5" t="str">
        <f t="shared" si="88"/>
        <v>TAUTE</v>
      </c>
      <c r="G661" s="5" t="str">
        <f t="shared" si="89"/>
        <v>MENUEL</v>
      </c>
      <c r="H661" s="5" t="str">
        <f t="shared" si="90"/>
        <v>TAUTE</v>
      </c>
      <c r="I661" s="5" t="str">
        <f t="shared" si="83"/>
        <v>400kV</v>
      </c>
      <c r="J661" s="5" t="str">
        <f t="shared" si="84"/>
        <v xml:space="preserve"> </v>
      </c>
      <c r="K661" s="6">
        <v>36159</v>
      </c>
      <c r="L661" s="7">
        <v>3465</v>
      </c>
      <c r="M661" s="7">
        <v>3622</v>
      </c>
      <c r="N661" s="7">
        <v>3622</v>
      </c>
      <c r="O661" s="7">
        <v>3780</v>
      </c>
      <c r="P661" s="7">
        <v>0.72</v>
      </c>
      <c r="Q661" s="7">
        <v>9.468</v>
      </c>
      <c r="R661" s="7">
        <v>78.602999999999994</v>
      </c>
      <c r="S661" s="7">
        <v>500.4</v>
      </c>
    </row>
    <row r="662" spans="1:19">
      <c r="A662" s="9" t="s">
        <v>656</v>
      </c>
      <c r="B662" s="5" t="s">
        <v>656</v>
      </c>
      <c r="C662" s="5">
        <f t="shared" si="85"/>
        <v>21</v>
      </c>
      <c r="D662" s="5" t="str">
        <f t="shared" si="86"/>
        <v xml:space="preserve">LIT 400kV N04 </v>
      </c>
      <c r="E662" s="5" t="str">
        <f t="shared" si="87"/>
        <v>MENUEL</v>
      </c>
      <c r="F662" s="5" t="str">
        <f t="shared" si="88"/>
        <v>TAUTE</v>
      </c>
      <c r="G662" s="5" t="str">
        <f t="shared" si="89"/>
        <v>MENUEL</v>
      </c>
      <c r="H662" s="5" t="str">
        <f t="shared" si="90"/>
        <v>TAUTE</v>
      </c>
      <c r="I662" s="5" t="str">
        <f t="shared" si="83"/>
        <v>400kV</v>
      </c>
      <c r="J662" s="5" t="str">
        <f t="shared" si="84"/>
        <v xml:space="preserve"> </v>
      </c>
      <c r="K662" s="6">
        <v>36160</v>
      </c>
      <c r="L662" s="7">
        <v>3465</v>
      </c>
      <c r="M662" s="7">
        <v>3622</v>
      </c>
      <c r="N662" s="7">
        <v>3622</v>
      </c>
      <c r="O662" s="7">
        <v>3780</v>
      </c>
      <c r="P662" s="7">
        <v>0.72</v>
      </c>
      <c r="Q662" s="7">
        <v>9.468</v>
      </c>
      <c r="R662" s="7">
        <v>78.602999999999994</v>
      </c>
      <c r="S662" s="7">
        <v>500.4</v>
      </c>
    </row>
    <row r="663" spans="1:19">
      <c r="A663" s="9" t="s">
        <v>657</v>
      </c>
      <c r="B663" s="5" t="s">
        <v>657</v>
      </c>
      <c r="C663" s="5">
        <f t="shared" si="85"/>
        <v>26</v>
      </c>
      <c r="D663" s="5" t="str">
        <f t="shared" si="86"/>
        <v>LIT 225kV NO 1</v>
      </c>
      <c r="E663" s="5" t="str">
        <f t="shared" si="87"/>
        <v xml:space="preserve"> MERLATIERE</v>
      </c>
      <c r="F663" s="5" t="str">
        <f t="shared" si="88"/>
        <v>SIRMIERE</v>
      </c>
      <c r="G663" s="5" t="str">
        <f t="shared" si="89"/>
        <v>MERLATIERE</v>
      </c>
      <c r="H663" s="5" t="str">
        <f t="shared" si="90"/>
        <v>SIRMIERE</v>
      </c>
      <c r="I663" s="5" t="str">
        <f t="shared" si="83"/>
        <v>225kV</v>
      </c>
      <c r="J663" s="5" t="str">
        <f t="shared" si="84"/>
        <v>1</v>
      </c>
      <c r="K663" s="6">
        <v>25917</v>
      </c>
      <c r="L663" s="7">
        <v>1249</v>
      </c>
      <c r="M663" s="7">
        <v>1337</v>
      </c>
      <c r="N663" s="7">
        <v>1337</v>
      </c>
      <c r="O663" s="7">
        <v>1432</v>
      </c>
      <c r="P663" s="7">
        <v>1.514</v>
      </c>
      <c r="Q663" s="7">
        <v>10.321999999999999</v>
      </c>
      <c r="R663" s="7">
        <v>37.287999999999997</v>
      </c>
      <c r="S663" s="7">
        <v>237.381</v>
      </c>
    </row>
    <row r="664" spans="1:19">
      <c r="A664" s="9" t="s">
        <v>658</v>
      </c>
      <c r="B664" s="5" t="s">
        <v>658</v>
      </c>
      <c r="C664" s="5">
        <f t="shared" si="85"/>
        <v>27</v>
      </c>
      <c r="D664" s="5" t="str">
        <f t="shared" si="86"/>
        <v>LIT 225kV N0 1</v>
      </c>
      <c r="E664" s="5" t="str">
        <f t="shared" si="87"/>
        <v xml:space="preserve"> MERLATIERE </v>
      </c>
      <c r="F664" s="5" t="str">
        <f t="shared" si="88"/>
        <v xml:space="preserve"> SOULLANS</v>
      </c>
      <c r="G664" s="5" t="str">
        <f t="shared" si="89"/>
        <v xml:space="preserve">MERLATIERE </v>
      </c>
      <c r="H664" s="5" t="str">
        <f t="shared" si="90"/>
        <v>SOULLANS</v>
      </c>
      <c r="I664" s="5" t="str">
        <f t="shared" si="83"/>
        <v>225kV</v>
      </c>
      <c r="J664" s="5" t="str">
        <f t="shared" si="84"/>
        <v>1</v>
      </c>
      <c r="K664" s="6">
        <v>43410</v>
      </c>
      <c r="L664" s="7">
        <v>1249</v>
      </c>
      <c r="M664" s="7">
        <v>1337</v>
      </c>
      <c r="N664" s="7">
        <v>1337</v>
      </c>
      <c r="O664" s="7">
        <v>1434</v>
      </c>
      <c r="P664" s="7">
        <v>2.6030000000000002</v>
      </c>
      <c r="Q664" s="7">
        <v>17.492000000000001</v>
      </c>
      <c r="R664" s="7">
        <v>62.186999999999998</v>
      </c>
      <c r="S664" s="7">
        <v>395.89699999999999</v>
      </c>
    </row>
    <row r="665" spans="1:19">
      <c r="A665" s="9" t="s">
        <v>659</v>
      </c>
      <c r="B665" s="5" t="s">
        <v>659</v>
      </c>
      <c r="C665" s="5">
        <f t="shared" si="85"/>
        <v>27</v>
      </c>
      <c r="D665" s="5" t="str">
        <f t="shared" si="86"/>
        <v>LIT 225kV N0 1</v>
      </c>
      <c r="E665" s="5" t="str">
        <f t="shared" si="87"/>
        <v xml:space="preserve"> MEZEROLLES </v>
      </c>
      <c r="F665" s="5" t="str">
        <f t="shared" si="88"/>
        <v xml:space="preserve"> PORCHEVILLE</v>
      </c>
      <c r="G665" s="5" t="str">
        <f t="shared" si="89"/>
        <v xml:space="preserve">MEZEROLLES </v>
      </c>
      <c r="H665" s="5" t="str">
        <f t="shared" si="90"/>
        <v>PORCHEVILLE</v>
      </c>
      <c r="I665" s="5" t="str">
        <f t="shared" si="83"/>
        <v>225kV</v>
      </c>
      <c r="J665" s="5" t="str">
        <f t="shared" si="84"/>
        <v>1</v>
      </c>
      <c r="K665" s="6">
        <v>6148</v>
      </c>
      <c r="L665" s="7">
        <v>520</v>
      </c>
      <c r="M665" s="7">
        <v>782</v>
      </c>
      <c r="N665" s="7">
        <v>782</v>
      </c>
      <c r="O665" s="7">
        <v>998</v>
      </c>
      <c r="P665" s="7">
        <v>0.371</v>
      </c>
      <c r="Q665" s="7">
        <v>2.4489999999999998</v>
      </c>
      <c r="R665" s="7">
        <v>8.8439999999999994</v>
      </c>
      <c r="S665" s="7">
        <v>56.301000000000002</v>
      </c>
    </row>
    <row r="666" spans="1:19">
      <c r="A666" s="9" t="s">
        <v>660</v>
      </c>
      <c r="B666" s="5" t="s">
        <v>660</v>
      </c>
      <c r="C666" s="5">
        <f t="shared" si="85"/>
        <v>27</v>
      </c>
      <c r="D666" s="5" t="str">
        <f t="shared" si="86"/>
        <v>LIT 225kV N0 2</v>
      </c>
      <c r="E666" s="5" t="str">
        <f t="shared" si="87"/>
        <v xml:space="preserve"> MEZEROLLES </v>
      </c>
      <c r="F666" s="5" t="str">
        <f t="shared" si="88"/>
        <v xml:space="preserve"> PORCHEVILLE</v>
      </c>
      <c r="G666" s="5" t="str">
        <f t="shared" si="89"/>
        <v xml:space="preserve">MEZEROLLES </v>
      </c>
      <c r="H666" s="5" t="str">
        <f t="shared" si="90"/>
        <v>PORCHEVILLE</v>
      </c>
      <c r="I666" s="5" t="str">
        <f t="shared" si="83"/>
        <v>225kV</v>
      </c>
      <c r="J666" s="5" t="str">
        <f t="shared" si="84"/>
        <v>2</v>
      </c>
      <c r="K666" s="6">
        <v>6134</v>
      </c>
      <c r="L666" s="7">
        <v>520</v>
      </c>
      <c r="M666" s="7">
        <v>782</v>
      </c>
      <c r="N666" s="7">
        <v>782</v>
      </c>
      <c r="O666" s="7">
        <v>998</v>
      </c>
      <c r="P666" s="7">
        <v>0.371</v>
      </c>
      <c r="Q666" s="7">
        <v>2.4470000000000001</v>
      </c>
      <c r="R666" s="7">
        <v>8.8490000000000002</v>
      </c>
      <c r="S666" s="7">
        <v>56.334000000000003</v>
      </c>
    </row>
    <row r="667" spans="1:19">
      <c r="A667" s="9" t="s">
        <v>661</v>
      </c>
      <c r="B667" s="5" t="s">
        <v>661</v>
      </c>
      <c r="C667" s="5">
        <f t="shared" si="85"/>
        <v>26</v>
      </c>
      <c r="D667" s="5" t="str">
        <f t="shared" si="86"/>
        <v>LIT 225kV N0 3</v>
      </c>
      <c r="E667" s="5" t="str">
        <f t="shared" si="87"/>
        <v xml:space="preserve"> MEZEROLLES</v>
      </c>
      <c r="F667" s="5" t="str">
        <f t="shared" si="88"/>
        <v>PORCHEVILLE</v>
      </c>
      <c r="G667" s="5" t="str">
        <f t="shared" si="89"/>
        <v>MEZEROLLES</v>
      </c>
      <c r="H667" s="5" t="str">
        <f t="shared" si="90"/>
        <v>PORCHEVILLE</v>
      </c>
      <c r="I667" s="5" t="str">
        <f t="shared" si="83"/>
        <v>225kV</v>
      </c>
      <c r="J667" s="5" t="str">
        <f t="shared" si="84"/>
        <v>3</v>
      </c>
      <c r="K667" s="6">
        <v>6406</v>
      </c>
      <c r="L667" s="7">
        <v>511</v>
      </c>
      <c r="M667" s="7">
        <v>768</v>
      </c>
      <c r="N667" s="7">
        <v>768</v>
      </c>
      <c r="O667" s="7">
        <v>979</v>
      </c>
      <c r="P667" s="7">
        <v>0.36599999999999999</v>
      </c>
      <c r="Q667" s="7">
        <v>2.4449999999999998</v>
      </c>
      <c r="R667" s="7">
        <v>8.6319999999999997</v>
      </c>
      <c r="S667" s="7">
        <v>54.95</v>
      </c>
    </row>
    <row r="668" spans="1:19">
      <c r="A668" s="9" t="s">
        <v>662</v>
      </c>
      <c r="B668" s="5" t="s">
        <v>662</v>
      </c>
      <c r="C668" s="5">
        <f t="shared" si="85"/>
        <v>27</v>
      </c>
      <c r="D668" s="5" t="str">
        <f t="shared" si="86"/>
        <v>LIT 400kV N0 1</v>
      </c>
      <c r="E668" s="5" t="str">
        <f t="shared" si="87"/>
        <v xml:space="preserve"> MEZEROLLES </v>
      </c>
      <c r="F668" s="5" t="str">
        <f t="shared" si="88"/>
        <v xml:space="preserve"> TILLEUL</v>
      </c>
      <c r="G668" s="5" t="str">
        <f t="shared" si="89"/>
        <v xml:space="preserve">MEZEROLLES </v>
      </c>
      <c r="H668" s="5" t="str">
        <f t="shared" si="90"/>
        <v>TILLEUL</v>
      </c>
      <c r="I668" s="5" t="str">
        <f t="shared" si="83"/>
        <v>400kV</v>
      </c>
      <c r="J668" s="5" t="str">
        <f t="shared" si="84"/>
        <v>1</v>
      </c>
      <c r="K668" s="6">
        <v>70737</v>
      </c>
      <c r="L668" s="7">
        <v>2200</v>
      </c>
      <c r="M668" s="7">
        <v>2300</v>
      </c>
      <c r="N668" s="7">
        <v>2300</v>
      </c>
      <c r="O668" s="7">
        <v>2400</v>
      </c>
      <c r="P668" s="7">
        <v>2.1230000000000002</v>
      </c>
      <c r="Q668" s="7">
        <v>21.523</v>
      </c>
      <c r="R668" s="7">
        <v>133.33699999999999</v>
      </c>
      <c r="S668" s="7">
        <v>848.851</v>
      </c>
    </row>
    <row r="669" spans="1:19">
      <c r="A669" s="9" t="s">
        <v>663</v>
      </c>
      <c r="B669" s="5" t="s">
        <v>663</v>
      </c>
      <c r="C669" s="5">
        <f t="shared" si="85"/>
        <v>26</v>
      </c>
      <c r="D669" s="5" t="str">
        <f t="shared" si="86"/>
        <v>LIT 400kV N0 1</v>
      </c>
      <c r="E669" s="5" t="str">
        <f t="shared" si="87"/>
        <v xml:space="preserve"> MEZEROLLES</v>
      </c>
      <c r="F669" s="5" t="str">
        <f t="shared" si="88"/>
        <v>YVELINES-OUEST</v>
      </c>
      <c r="G669" s="5" t="str">
        <f t="shared" si="89"/>
        <v>MEZEROLLES</v>
      </c>
      <c r="H669" s="5" t="str">
        <f t="shared" si="90"/>
        <v>YVELINES-OUEST</v>
      </c>
      <c r="I669" s="5" t="str">
        <f t="shared" si="83"/>
        <v>400kV</v>
      </c>
      <c r="J669" s="5" t="str">
        <f t="shared" si="84"/>
        <v>1</v>
      </c>
      <c r="K669" s="6">
        <v>17274</v>
      </c>
      <c r="L669" s="7">
        <v>2200</v>
      </c>
      <c r="M669" s="7">
        <v>2300</v>
      </c>
      <c r="N669" s="7">
        <v>2300</v>
      </c>
      <c r="O669" s="7">
        <v>2400</v>
      </c>
      <c r="P669" s="7">
        <v>0.51800000000000002</v>
      </c>
      <c r="Q669" s="7">
        <v>5.2510000000000003</v>
      </c>
      <c r="R669" s="7">
        <v>32.561</v>
      </c>
      <c r="S669" s="7">
        <v>207.28800000000001</v>
      </c>
    </row>
    <row r="670" spans="1:19">
      <c r="A670" s="9" t="s">
        <v>664</v>
      </c>
      <c r="B670" s="5" t="s">
        <v>664</v>
      </c>
      <c r="C670" s="5">
        <f t="shared" si="85"/>
        <v>26</v>
      </c>
      <c r="D670" s="5" t="str">
        <f t="shared" si="86"/>
        <v>LIT 400kV NO 2</v>
      </c>
      <c r="E670" s="5" t="str">
        <f t="shared" si="87"/>
        <v xml:space="preserve"> MEZEROLLES</v>
      </c>
      <c r="F670" s="5" t="str">
        <f t="shared" si="88"/>
        <v>TILLEUL</v>
      </c>
      <c r="G670" s="5" t="str">
        <f t="shared" si="89"/>
        <v>MEZEROLLES</v>
      </c>
      <c r="H670" s="5" t="str">
        <f t="shared" si="90"/>
        <v>TILLEUL</v>
      </c>
      <c r="I670" s="5" t="str">
        <f t="shared" si="83"/>
        <v>400kV</v>
      </c>
      <c r="J670" s="5" t="str">
        <f t="shared" si="84"/>
        <v>2</v>
      </c>
      <c r="K670" s="6">
        <v>70115</v>
      </c>
      <c r="L670" s="7">
        <v>2200</v>
      </c>
      <c r="M670" s="7">
        <v>2300</v>
      </c>
      <c r="N670" s="7">
        <v>2300</v>
      </c>
      <c r="O670" s="7">
        <v>2400</v>
      </c>
      <c r="P670" s="7">
        <v>2.1059999999999999</v>
      </c>
      <c r="Q670" s="7">
        <v>21.35</v>
      </c>
      <c r="R670" s="7">
        <v>132.29</v>
      </c>
      <c r="S670" s="7">
        <v>842.18399999999997</v>
      </c>
    </row>
    <row r="671" spans="1:19">
      <c r="A671" s="9" t="s">
        <v>665</v>
      </c>
      <c r="B671" s="5" t="s">
        <v>665</v>
      </c>
      <c r="C671" s="5">
        <f t="shared" si="85"/>
        <v>26</v>
      </c>
      <c r="D671" s="5" t="str">
        <f t="shared" si="86"/>
        <v>LIT 400kV NO 2</v>
      </c>
      <c r="E671" s="5" t="str">
        <f t="shared" si="87"/>
        <v xml:space="preserve"> MEZEROLLES</v>
      </c>
      <c r="F671" s="5" t="str">
        <f t="shared" si="88"/>
        <v>VILLEJUST</v>
      </c>
      <c r="G671" s="5" t="str">
        <f t="shared" si="89"/>
        <v>MEZEROLLES</v>
      </c>
      <c r="H671" s="5" t="str">
        <f t="shared" si="90"/>
        <v>VILLEJUST</v>
      </c>
      <c r="I671" s="5" t="str">
        <f t="shared" si="83"/>
        <v>400kV</v>
      </c>
      <c r="J671" s="5" t="str">
        <f t="shared" si="84"/>
        <v>2</v>
      </c>
      <c r="K671" s="6">
        <v>60042</v>
      </c>
      <c r="L671" s="7">
        <v>2200</v>
      </c>
      <c r="M671" s="7">
        <v>2300</v>
      </c>
      <c r="N671" s="7">
        <v>2300</v>
      </c>
      <c r="O671" s="7">
        <v>2400</v>
      </c>
      <c r="P671" s="7">
        <v>1.802</v>
      </c>
      <c r="Q671" s="7">
        <v>18.298999999999999</v>
      </c>
      <c r="R671" s="7">
        <v>112.97499999999999</v>
      </c>
      <c r="S671" s="7">
        <v>719.22299999999996</v>
      </c>
    </row>
    <row r="672" spans="1:19">
      <c r="A672" s="9" t="s">
        <v>666</v>
      </c>
      <c r="B672" s="5" t="s">
        <v>666</v>
      </c>
      <c r="C672" s="5">
        <f t="shared" si="85"/>
        <v>21</v>
      </c>
      <c r="D672" s="5" t="str">
        <f t="shared" si="86"/>
        <v>LIT 225kV NO 1</v>
      </c>
      <c r="E672" s="5" t="str">
        <f t="shared" si="87"/>
        <v xml:space="preserve"> MIONS</v>
      </c>
      <c r="F672" s="5" t="str">
        <f t="shared" si="88"/>
        <v>MOIRANS</v>
      </c>
      <c r="G672" s="5" t="str">
        <f t="shared" si="89"/>
        <v>MIONS</v>
      </c>
      <c r="H672" s="5" t="str">
        <f t="shared" si="90"/>
        <v>MOIRANS</v>
      </c>
      <c r="I672" s="5" t="str">
        <f t="shared" si="83"/>
        <v>225kV</v>
      </c>
      <c r="J672" s="5" t="str">
        <f t="shared" si="84"/>
        <v>1</v>
      </c>
      <c r="K672" s="6">
        <v>67808</v>
      </c>
      <c r="L672" s="7">
        <v>579</v>
      </c>
      <c r="M672" s="7">
        <v>672</v>
      </c>
      <c r="N672" s="7">
        <v>672</v>
      </c>
      <c r="O672" s="7">
        <v>755</v>
      </c>
      <c r="P672" s="7">
        <v>5.95</v>
      </c>
      <c r="Q672" s="7">
        <v>27.53</v>
      </c>
      <c r="R672" s="7">
        <v>92</v>
      </c>
      <c r="S672" s="8" t="s">
        <v>14</v>
      </c>
    </row>
    <row r="673" spans="1:19">
      <c r="A673" s="9" t="s">
        <v>667</v>
      </c>
      <c r="B673" s="5" t="s">
        <v>667</v>
      </c>
      <c r="C673" s="5">
        <f t="shared" si="85"/>
        <v>21</v>
      </c>
      <c r="D673" s="5" t="str">
        <f t="shared" si="86"/>
        <v>LIT 225kV NO 1</v>
      </c>
      <c r="E673" s="5" t="str">
        <f t="shared" si="87"/>
        <v xml:space="preserve"> MIONS</v>
      </c>
      <c r="F673" s="5" t="str">
        <f t="shared" si="88"/>
        <v>MOUCHE (LA)</v>
      </c>
      <c r="G673" s="5" t="str">
        <f t="shared" si="89"/>
        <v>MIONS</v>
      </c>
      <c r="H673" s="5" t="str">
        <f t="shared" si="90"/>
        <v>MOUCHE (LA)</v>
      </c>
      <c r="I673" s="5" t="str">
        <f t="shared" si="83"/>
        <v>225kV</v>
      </c>
      <c r="J673" s="5" t="str">
        <f t="shared" si="84"/>
        <v>1</v>
      </c>
      <c r="K673" s="6">
        <v>13700</v>
      </c>
      <c r="L673" s="7">
        <v>1800</v>
      </c>
      <c r="M673" s="7">
        <v>2030</v>
      </c>
      <c r="N673" s="7">
        <v>2030</v>
      </c>
      <c r="O673" s="7">
        <v>2224</v>
      </c>
      <c r="P673" s="7">
        <v>0.42</v>
      </c>
      <c r="Q673" s="7">
        <v>4.24</v>
      </c>
      <c r="R673" s="7">
        <v>26</v>
      </c>
      <c r="S673" s="8" t="s">
        <v>14</v>
      </c>
    </row>
    <row r="674" spans="1:19">
      <c r="A674" s="9" t="s">
        <v>668</v>
      </c>
      <c r="B674" s="5" t="s">
        <v>668</v>
      </c>
      <c r="C674" s="5">
        <f t="shared" si="85"/>
        <v>21</v>
      </c>
      <c r="D674" s="5" t="str">
        <f t="shared" si="86"/>
        <v>LIT 225kV NO 1</v>
      </c>
      <c r="E674" s="5" t="str">
        <f t="shared" si="87"/>
        <v xml:space="preserve"> MIONS</v>
      </c>
      <c r="F674" s="5" t="str">
        <f t="shared" si="88"/>
        <v>PONT-EVEQUE</v>
      </c>
      <c r="G674" s="5" t="str">
        <f t="shared" si="89"/>
        <v>MIONS</v>
      </c>
      <c r="H674" s="5" t="str">
        <f t="shared" si="90"/>
        <v>PONT-EVEQUE</v>
      </c>
      <c r="I674" s="5" t="str">
        <f t="shared" si="83"/>
        <v>225kV</v>
      </c>
      <c r="J674" s="5" t="str">
        <f t="shared" si="84"/>
        <v>1</v>
      </c>
      <c r="K674" s="6">
        <v>18949</v>
      </c>
      <c r="L674" s="7">
        <v>880</v>
      </c>
      <c r="M674" s="7">
        <v>992</v>
      </c>
      <c r="N674" s="7">
        <v>992</v>
      </c>
      <c r="O674" s="7">
        <v>1086</v>
      </c>
      <c r="P674" s="7">
        <v>1.22</v>
      </c>
      <c r="Q674" s="7">
        <v>8.32</v>
      </c>
      <c r="R674" s="7">
        <v>27</v>
      </c>
      <c r="S674" s="8" t="s">
        <v>14</v>
      </c>
    </row>
    <row r="675" spans="1:19">
      <c r="A675" s="9" t="s">
        <v>669</v>
      </c>
      <c r="B675" s="5" t="s">
        <v>1771</v>
      </c>
      <c r="C675" s="5">
        <f t="shared" si="85"/>
        <v>21</v>
      </c>
      <c r="D675" s="5" t="str">
        <f t="shared" si="86"/>
        <v>LIT 225kV NO 1</v>
      </c>
      <c r="E675" s="5" t="str">
        <f t="shared" si="87"/>
        <v xml:space="preserve"> MIONS</v>
      </c>
      <c r="F675" s="5" t="str">
        <f t="shared" si="88"/>
        <v>ST VULBAS-EST</v>
      </c>
      <c r="G675" s="5" t="str">
        <f t="shared" si="89"/>
        <v>MIONS</v>
      </c>
      <c r="H675" s="5" t="str">
        <f t="shared" si="90"/>
        <v>ST VULBAS-EST</v>
      </c>
      <c r="I675" s="5" t="str">
        <f t="shared" si="83"/>
        <v>225kV</v>
      </c>
      <c r="J675" s="5" t="str">
        <f t="shared" si="84"/>
        <v>1</v>
      </c>
      <c r="K675" s="6">
        <v>33600</v>
      </c>
      <c r="L675" s="7">
        <v>297</v>
      </c>
      <c r="M675" s="7">
        <v>442</v>
      </c>
      <c r="N675" s="7">
        <v>442</v>
      </c>
      <c r="O675" s="7">
        <v>545</v>
      </c>
      <c r="P675" s="7">
        <v>3.84</v>
      </c>
      <c r="Q675" s="7">
        <v>14.24</v>
      </c>
      <c r="R675" s="7">
        <v>45</v>
      </c>
      <c r="S675" s="8" t="s">
        <v>14</v>
      </c>
    </row>
    <row r="676" spans="1:19">
      <c r="A676" s="9" t="s">
        <v>670</v>
      </c>
      <c r="B676" s="5" t="s">
        <v>670</v>
      </c>
      <c r="C676" s="5">
        <f t="shared" si="85"/>
        <v>21</v>
      </c>
      <c r="D676" s="5" t="str">
        <f t="shared" si="86"/>
        <v>LIT 225kV N0 1</v>
      </c>
      <c r="E676" s="5" t="str">
        <f t="shared" si="87"/>
        <v xml:space="preserve"> MIONS</v>
      </c>
      <c r="F676" s="5" t="str">
        <f t="shared" si="88"/>
        <v>VENISSIEUX</v>
      </c>
      <c r="G676" s="5" t="str">
        <f t="shared" si="89"/>
        <v>MIONS</v>
      </c>
      <c r="H676" s="5" t="str">
        <f t="shared" si="90"/>
        <v>VENISSIEUX</v>
      </c>
      <c r="I676" s="5" t="str">
        <f t="shared" si="83"/>
        <v>225kV</v>
      </c>
      <c r="J676" s="5" t="str">
        <f t="shared" si="84"/>
        <v>1</v>
      </c>
      <c r="K676" s="6">
        <v>9344</v>
      </c>
      <c r="L676" s="7">
        <v>900</v>
      </c>
      <c r="M676" s="7">
        <v>1015</v>
      </c>
      <c r="N676" s="7">
        <v>1015</v>
      </c>
      <c r="O676" s="7">
        <v>1112</v>
      </c>
      <c r="P676" s="7">
        <v>0.33</v>
      </c>
      <c r="Q676" s="7">
        <v>3.01</v>
      </c>
      <c r="R676" s="7">
        <v>17</v>
      </c>
      <c r="S676" s="8" t="s">
        <v>14</v>
      </c>
    </row>
    <row r="677" spans="1:19">
      <c r="A677" s="9" t="s">
        <v>671</v>
      </c>
      <c r="B677" s="5" t="s">
        <v>671</v>
      </c>
      <c r="C677" s="5">
        <f t="shared" si="85"/>
        <v>21</v>
      </c>
      <c r="D677" s="5" t="str">
        <f t="shared" si="86"/>
        <v>LIT 225kV NO 2</v>
      </c>
      <c r="E677" s="5" t="str">
        <f t="shared" si="87"/>
        <v xml:space="preserve"> MIONS</v>
      </c>
      <c r="F677" s="5" t="str">
        <f t="shared" si="88"/>
        <v>MOUCHE (LA)</v>
      </c>
      <c r="G677" s="5" t="str">
        <f t="shared" si="89"/>
        <v>MIONS</v>
      </c>
      <c r="H677" s="5" t="str">
        <f t="shared" si="90"/>
        <v>MOUCHE (LA)</v>
      </c>
      <c r="I677" s="5" t="str">
        <f t="shared" si="83"/>
        <v>225kV</v>
      </c>
      <c r="J677" s="5" t="str">
        <f t="shared" si="84"/>
        <v>2</v>
      </c>
      <c r="K677" s="6">
        <v>13921</v>
      </c>
      <c r="L677" s="7">
        <v>1800</v>
      </c>
      <c r="M677" s="7">
        <v>1940</v>
      </c>
      <c r="N677" s="7">
        <v>2030</v>
      </c>
      <c r="O677" s="7">
        <v>2224</v>
      </c>
      <c r="P677" s="7">
        <v>0.44</v>
      </c>
      <c r="Q677" s="7">
        <v>4.3099999999999996</v>
      </c>
      <c r="R677" s="7">
        <v>27</v>
      </c>
      <c r="S677" s="8" t="s">
        <v>14</v>
      </c>
    </row>
    <row r="678" spans="1:19">
      <c r="A678" s="9" t="s">
        <v>672</v>
      </c>
      <c r="B678" s="5" t="s">
        <v>672</v>
      </c>
      <c r="C678" s="5">
        <f t="shared" si="85"/>
        <v>22</v>
      </c>
      <c r="D678" s="5" t="str">
        <f t="shared" si="86"/>
        <v>LIT 225kV N0 2</v>
      </c>
      <c r="E678" s="5" t="str">
        <f t="shared" si="87"/>
        <v xml:space="preserve"> MIONS </v>
      </c>
      <c r="F678" s="5" t="str">
        <f t="shared" si="88"/>
        <v xml:space="preserve"> VENISSIEUX</v>
      </c>
      <c r="G678" s="5" t="str">
        <f t="shared" si="89"/>
        <v xml:space="preserve">MIONS </v>
      </c>
      <c r="H678" s="5" t="str">
        <f t="shared" si="90"/>
        <v>VENISSIEUX</v>
      </c>
      <c r="I678" s="5" t="str">
        <f t="shared" si="83"/>
        <v>225kV</v>
      </c>
      <c r="J678" s="5" t="str">
        <f t="shared" si="84"/>
        <v>2</v>
      </c>
      <c r="K678" s="6">
        <v>9493</v>
      </c>
      <c r="L678" s="7">
        <v>1050</v>
      </c>
      <c r="M678" s="7">
        <v>1050</v>
      </c>
      <c r="N678" s="7">
        <v>1270</v>
      </c>
      <c r="O678" s="7">
        <v>1270</v>
      </c>
      <c r="P678" s="7">
        <v>0.32</v>
      </c>
      <c r="Q678" s="7">
        <v>2.83</v>
      </c>
      <c r="R678" s="7">
        <v>47</v>
      </c>
      <c r="S678" s="8" t="s">
        <v>14</v>
      </c>
    </row>
    <row r="679" spans="1:19">
      <c r="A679" s="9" t="s">
        <v>673</v>
      </c>
      <c r="B679" s="5" t="s">
        <v>673</v>
      </c>
      <c r="C679" s="5">
        <f t="shared" si="85"/>
        <v>25</v>
      </c>
      <c r="D679" s="5" t="str">
        <f t="shared" si="86"/>
        <v>LIT 225kV NO 1</v>
      </c>
      <c r="E679" s="5" t="str">
        <f t="shared" si="87"/>
        <v xml:space="preserve"> MOLE (LA)</v>
      </c>
      <c r="F679" s="5" t="str">
        <f t="shared" si="88"/>
        <v>RUEYRES</v>
      </c>
      <c r="G679" s="5" t="str">
        <f t="shared" si="89"/>
        <v>MOLE (LA)</v>
      </c>
      <c r="H679" s="5" t="str">
        <f t="shared" si="90"/>
        <v>RUEYRES</v>
      </c>
      <c r="I679" s="5" t="str">
        <f t="shared" si="83"/>
        <v>225kV</v>
      </c>
      <c r="J679" s="5" t="str">
        <f t="shared" si="84"/>
        <v>1</v>
      </c>
      <c r="K679" s="6">
        <v>81267</v>
      </c>
      <c r="L679" s="7">
        <v>622</v>
      </c>
      <c r="M679" s="7">
        <v>748</v>
      </c>
      <c r="N679" s="7">
        <v>748</v>
      </c>
      <c r="O679" s="7">
        <v>834</v>
      </c>
      <c r="P679" s="7">
        <v>7.2210000000000001</v>
      </c>
      <c r="Q679" s="7">
        <v>34.122</v>
      </c>
      <c r="R679" s="7">
        <v>110.947</v>
      </c>
      <c r="S679" s="7">
        <v>706.31299999999999</v>
      </c>
    </row>
    <row r="680" spans="1:19">
      <c r="A680" s="9" t="s">
        <v>674</v>
      </c>
      <c r="B680" s="5" t="s">
        <v>674</v>
      </c>
      <c r="C680" s="5">
        <f t="shared" si="85"/>
        <v>25</v>
      </c>
      <c r="D680" s="5" t="str">
        <f t="shared" si="86"/>
        <v>LIT 225kV NO 1</v>
      </c>
      <c r="E680" s="5" t="str">
        <f t="shared" si="87"/>
        <v xml:space="preserve"> MOLE (LA)</v>
      </c>
      <c r="F680" s="5" t="str">
        <f t="shared" si="88"/>
        <v>STE-FEYRE</v>
      </c>
      <c r="G680" s="5" t="str">
        <f t="shared" si="89"/>
        <v>MOLE (LA)</v>
      </c>
      <c r="H680" s="5" t="str">
        <f t="shared" si="90"/>
        <v>STE-FEYRE</v>
      </c>
      <c r="I680" s="5" t="str">
        <f t="shared" si="83"/>
        <v>225kV</v>
      </c>
      <c r="J680" s="5" t="str">
        <f t="shared" si="84"/>
        <v>1</v>
      </c>
      <c r="K680" s="6">
        <v>105922</v>
      </c>
      <c r="L680" s="7">
        <v>578</v>
      </c>
      <c r="M680" s="7">
        <v>694</v>
      </c>
      <c r="N680" s="7">
        <v>694</v>
      </c>
      <c r="O680" s="7">
        <v>774</v>
      </c>
      <c r="P680" s="7">
        <v>8.1229999999999993</v>
      </c>
      <c r="Q680" s="7">
        <v>41.941000000000003</v>
      </c>
      <c r="R680" s="7">
        <v>154.04400000000001</v>
      </c>
      <c r="S680" s="7">
        <v>980.67200000000003</v>
      </c>
    </row>
    <row r="681" spans="1:19">
      <c r="A681" s="9" t="s">
        <v>675</v>
      </c>
      <c r="B681" s="5" t="s">
        <v>675</v>
      </c>
      <c r="C681" s="5">
        <f t="shared" si="85"/>
        <v>25</v>
      </c>
      <c r="D681" s="5" t="str">
        <f t="shared" si="86"/>
        <v>LIT 225kV NO 2</v>
      </c>
      <c r="E681" s="5" t="str">
        <f t="shared" si="87"/>
        <v xml:space="preserve"> MOLE (LA)</v>
      </c>
      <c r="F681" s="5" t="str">
        <f t="shared" si="88"/>
        <v>RUEYRES</v>
      </c>
      <c r="G681" s="5" t="str">
        <f t="shared" si="89"/>
        <v>MOLE (LA)</v>
      </c>
      <c r="H681" s="5" t="str">
        <f t="shared" si="90"/>
        <v>RUEYRES</v>
      </c>
      <c r="I681" s="5" t="str">
        <f t="shared" si="83"/>
        <v>225kV</v>
      </c>
      <c r="J681" s="5" t="str">
        <f t="shared" si="84"/>
        <v>2</v>
      </c>
      <c r="K681" s="6">
        <v>77606</v>
      </c>
      <c r="L681" s="7">
        <v>622</v>
      </c>
      <c r="M681" s="7">
        <v>748</v>
      </c>
      <c r="N681" s="7">
        <v>748</v>
      </c>
      <c r="O681" s="7">
        <v>834</v>
      </c>
      <c r="P681" s="7">
        <v>6.8049999999999997</v>
      </c>
      <c r="Q681" s="7">
        <v>32.206000000000003</v>
      </c>
      <c r="R681" s="7">
        <v>104.676</v>
      </c>
      <c r="S681" s="7">
        <v>666.38499999999999</v>
      </c>
    </row>
    <row r="682" spans="1:19">
      <c r="A682" s="9" t="s">
        <v>676</v>
      </c>
      <c r="B682" s="5" t="s">
        <v>676</v>
      </c>
      <c r="C682" s="5">
        <f t="shared" si="85"/>
        <v>24</v>
      </c>
      <c r="D682" s="5" t="str">
        <f t="shared" si="86"/>
        <v>LIT 400kV N0 1</v>
      </c>
      <c r="E682" s="5" t="str">
        <f t="shared" si="87"/>
        <v xml:space="preserve"> MOLIERE </v>
      </c>
      <c r="F682" s="5" t="str">
        <f t="shared" si="88"/>
        <v xml:space="preserve"> QUINTES (LES)</v>
      </c>
      <c r="G682" s="5" t="str">
        <f t="shared" si="89"/>
        <v xml:space="preserve">MOLIERE </v>
      </c>
      <c r="H682" s="5" t="str">
        <f t="shared" si="90"/>
        <v>QUINTES (LES)</v>
      </c>
      <c r="I682" s="5" t="str">
        <f t="shared" si="83"/>
        <v>400kV</v>
      </c>
      <c r="J682" s="5" t="str">
        <f t="shared" si="84"/>
        <v>1</v>
      </c>
      <c r="K682" s="6">
        <v>46831</v>
      </c>
      <c r="L682" s="7">
        <v>3465</v>
      </c>
      <c r="M682" s="7">
        <v>3622</v>
      </c>
      <c r="N682" s="7">
        <v>3622</v>
      </c>
      <c r="O682" s="7">
        <v>3780</v>
      </c>
      <c r="P682" s="7">
        <v>0.98399999999999999</v>
      </c>
      <c r="Q682" s="7">
        <v>12.420999999999999</v>
      </c>
      <c r="R682" s="7">
        <v>102.268</v>
      </c>
      <c r="S682" s="7">
        <v>651.05899999999997</v>
      </c>
    </row>
    <row r="683" spans="1:19">
      <c r="A683" s="9" t="s">
        <v>677</v>
      </c>
      <c r="B683" s="5" t="s">
        <v>1772</v>
      </c>
      <c r="C683" s="5">
        <f t="shared" si="85"/>
        <v>23</v>
      </c>
      <c r="D683" s="5" t="str">
        <f t="shared" si="86"/>
        <v>LIT 225kV NO 1</v>
      </c>
      <c r="E683" s="5" t="str">
        <f t="shared" si="87"/>
        <v xml:space="preserve"> MORBRAS</v>
      </c>
      <c r="F683" s="5" t="str">
        <f t="shared" si="88"/>
        <v>VILLENEUVE-ST GEORGES</v>
      </c>
      <c r="G683" s="5" t="str">
        <f t="shared" si="89"/>
        <v>MORBRAS</v>
      </c>
      <c r="H683" s="5" t="str">
        <f t="shared" si="90"/>
        <v>VILLENEUVE-ST GEORGES</v>
      </c>
      <c r="I683" s="5" t="str">
        <f t="shared" si="83"/>
        <v>225kV</v>
      </c>
      <c r="J683" s="5" t="str">
        <f t="shared" si="84"/>
        <v>1</v>
      </c>
      <c r="K683" s="6">
        <v>18381</v>
      </c>
      <c r="L683" s="7">
        <v>886</v>
      </c>
      <c r="M683" s="7">
        <v>886</v>
      </c>
      <c r="N683" s="7">
        <v>984</v>
      </c>
      <c r="O683" s="7">
        <v>1061</v>
      </c>
      <c r="P683" s="7">
        <v>1.37</v>
      </c>
      <c r="Q683" s="7">
        <v>6.9039999999999999</v>
      </c>
      <c r="R683" s="7">
        <v>74.820999999999998</v>
      </c>
      <c r="S683" s="7">
        <v>476.32499999999999</v>
      </c>
    </row>
    <row r="684" spans="1:19">
      <c r="A684" s="9" t="s">
        <v>678</v>
      </c>
      <c r="B684" s="5" t="s">
        <v>678</v>
      </c>
      <c r="C684" s="5">
        <f t="shared" si="85"/>
        <v>24</v>
      </c>
      <c r="D684" s="5" t="str">
        <f t="shared" si="86"/>
        <v>LIT 400kV N0 1</v>
      </c>
      <c r="E684" s="5" t="str">
        <f t="shared" si="87"/>
        <v xml:space="preserve"> MORBRAS </v>
      </c>
      <c r="F684" s="5" t="str">
        <f t="shared" si="88"/>
        <v xml:space="preserve"> VILLEVAUDE</v>
      </c>
      <c r="G684" s="5" t="str">
        <f t="shared" si="89"/>
        <v xml:space="preserve">MORBRAS </v>
      </c>
      <c r="H684" s="5" t="str">
        <f t="shared" si="90"/>
        <v>VILLEVAUDE</v>
      </c>
      <c r="I684" s="5" t="str">
        <f t="shared" si="83"/>
        <v>400kV</v>
      </c>
      <c r="J684" s="5" t="str">
        <f t="shared" si="84"/>
        <v>1</v>
      </c>
      <c r="K684" s="6">
        <v>15315</v>
      </c>
      <c r="L684" s="7">
        <v>3465</v>
      </c>
      <c r="M684" s="7">
        <v>3622</v>
      </c>
      <c r="N684" s="7">
        <v>3622</v>
      </c>
      <c r="O684" s="7">
        <v>3780</v>
      </c>
      <c r="P684" s="7">
        <v>0.24399999999999999</v>
      </c>
      <c r="Q684" s="7">
        <v>3.9660000000000002</v>
      </c>
      <c r="R684" s="7">
        <v>37.356000000000002</v>
      </c>
      <c r="S684" s="7">
        <v>237.815</v>
      </c>
    </row>
    <row r="685" spans="1:19">
      <c r="A685" s="9" t="s">
        <v>679</v>
      </c>
      <c r="B685" s="5" t="s">
        <v>679</v>
      </c>
      <c r="C685" s="5">
        <f t="shared" si="85"/>
        <v>24</v>
      </c>
      <c r="D685" s="5" t="str">
        <f t="shared" si="86"/>
        <v>LIT 400kV N0 2</v>
      </c>
      <c r="E685" s="5" t="str">
        <f t="shared" si="87"/>
        <v xml:space="preserve"> MORBRAS </v>
      </c>
      <c r="F685" s="5" t="str">
        <f t="shared" si="88"/>
        <v xml:space="preserve"> VILLEVAUDE</v>
      </c>
      <c r="G685" s="5" t="str">
        <f t="shared" si="89"/>
        <v xml:space="preserve">MORBRAS </v>
      </c>
      <c r="H685" s="5" t="str">
        <f t="shared" si="90"/>
        <v>VILLEVAUDE</v>
      </c>
      <c r="I685" s="5" t="str">
        <f t="shared" si="83"/>
        <v>400kV</v>
      </c>
      <c r="J685" s="5" t="str">
        <f t="shared" si="84"/>
        <v>2</v>
      </c>
      <c r="K685" s="6">
        <v>15228</v>
      </c>
      <c r="L685" s="7">
        <v>3465</v>
      </c>
      <c r="M685" s="7">
        <v>3622</v>
      </c>
      <c r="N685" s="7">
        <v>3622</v>
      </c>
      <c r="O685" s="7">
        <v>3780</v>
      </c>
      <c r="P685" s="7">
        <v>0.23300000000000001</v>
      </c>
      <c r="Q685" s="7">
        <v>3.8969999999999998</v>
      </c>
      <c r="R685" s="7">
        <v>33.981000000000002</v>
      </c>
      <c r="S685" s="7">
        <v>216.32900000000001</v>
      </c>
    </row>
    <row r="686" spans="1:19">
      <c r="A686" s="9" t="s">
        <v>680</v>
      </c>
      <c r="B686" s="5" t="s">
        <v>680</v>
      </c>
      <c r="C686" s="5">
        <f t="shared" si="85"/>
        <v>23</v>
      </c>
      <c r="D686" s="5" t="str">
        <f t="shared" si="86"/>
        <v>LIT 225kV NO 1</v>
      </c>
      <c r="E686" s="5" t="str">
        <f t="shared" si="87"/>
        <v xml:space="preserve"> MOUGINS</v>
      </c>
      <c r="F686" s="5" t="str">
        <f t="shared" si="88"/>
        <v>PLAN-DE-GRASSE</v>
      </c>
      <c r="G686" s="5" t="str">
        <f t="shared" si="89"/>
        <v>MOUGINS</v>
      </c>
      <c r="H686" s="5" t="str">
        <f t="shared" si="90"/>
        <v>PLAN-DE-GRASSE</v>
      </c>
      <c r="I686" s="5" t="str">
        <f t="shared" si="83"/>
        <v>225kV</v>
      </c>
      <c r="J686" s="5" t="str">
        <f t="shared" si="84"/>
        <v>1</v>
      </c>
      <c r="K686" s="6">
        <v>12987</v>
      </c>
      <c r="L686" s="7">
        <v>1000</v>
      </c>
      <c r="M686" s="7">
        <v>1000</v>
      </c>
      <c r="N686" s="7">
        <v>1160</v>
      </c>
      <c r="O686" s="7">
        <v>1185</v>
      </c>
      <c r="P686" s="7">
        <v>0.58399999999999996</v>
      </c>
      <c r="Q686" s="7">
        <v>4.2030000000000003</v>
      </c>
      <c r="R686" s="7">
        <v>65.078000000000003</v>
      </c>
      <c r="S686" s="7">
        <v>414.298</v>
      </c>
    </row>
    <row r="687" spans="1:19">
      <c r="A687" s="9" t="s">
        <v>681</v>
      </c>
      <c r="B687" s="5" t="s">
        <v>681</v>
      </c>
      <c r="C687" s="5">
        <f t="shared" si="85"/>
        <v>25</v>
      </c>
      <c r="D687" s="5" t="str">
        <f t="shared" si="86"/>
        <v>LIT 400kV N0 1</v>
      </c>
      <c r="E687" s="5" t="str">
        <f t="shared" si="87"/>
        <v xml:space="preserve"> MOULAINE </v>
      </c>
      <c r="F687" s="5" t="str">
        <f t="shared" si="88"/>
        <v xml:space="preserve"> VIGY</v>
      </c>
      <c r="G687" s="5" t="str">
        <f t="shared" si="89"/>
        <v xml:space="preserve">MOULAINE </v>
      </c>
      <c r="H687" s="5" t="str">
        <f t="shared" si="90"/>
        <v>VIGY</v>
      </c>
      <c r="I687" s="5" t="str">
        <f t="shared" si="83"/>
        <v>400kV</v>
      </c>
      <c r="J687" s="5" t="str">
        <f t="shared" si="84"/>
        <v>1</v>
      </c>
      <c r="K687" s="6">
        <v>61570</v>
      </c>
      <c r="L687" s="7">
        <v>3465</v>
      </c>
      <c r="M687" s="7">
        <v>3622</v>
      </c>
      <c r="N687" s="7">
        <v>3622</v>
      </c>
      <c r="O687" s="7">
        <v>3780</v>
      </c>
      <c r="P687" s="7">
        <v>1.234</v>
      </c>
      <c r="Q687" s="7">
        <v>16.216999999999999</v>
      </c>
      <c r="R687" s="7">
        <v>134.09</v>
      </c>
      <c r="S687" s="7">
        <v>853.64599999999996</v>
      </c>
    </row>
    <row r="688" spans="1:19">
      <c r="A688" s="9" t="s">
        <v>682</v>
      </c>
      <c r="B688" s="5" t="s">
        <v>682</v>
      </c>
      <c r="C688" s="5">
        <f t="shared" si="85"/>
        <v>29</v>
      </c>
      <c r="D688" s="5" t="str">
        <f t="shared" si="86"/>
        <v>LIT 400kV N0 1</v>
      </c>
      <c r="E688" s="5" t="str">
        <f t="shared" si="87"/>
        <v xml:space="preserve"> MARQUIS (LE) </v>
      </c>
      <c r="F688" s="5" t="str">
        <f t="shared" si="88"/>
        <v xml:space="preserve"> SAUCATS</v>
      </c>
      <c r="G688" s="5" t="str">
        <f t="shared" si="89"/>
        <v xml:space="preserve">MARQUIS (LE) </v>
      </c>
      <c r="H688" s="5" t="str">
        <f t="shared" si="90"/>
        <v>SAUCATS</v>
      </c>
      <c r="I688" s="5" t="str">
        <f t="shared" si="83"/>
        <v>400kV</v>
      </c>
      <c r="J688" s="5" t="str">
        <f t="shared" si="84"/>
        <v>1</v>
      </c>
      <c r="K688" s="6">
        <v>52535</v>
      </c>
      <c r="L688" s="7">
        <v>2070</v>
      </c>
      <c r="M688" s="7">
        <v>2272</v>
      </c>
      <c r="N688" s="7">
        <v>2272</v>
      </c>
      <c r="O688" s="7">
        <v>2410</v>
      </c>
      <c r="P688" s="7">
        <v>1.595</v>
      </c>
      <c r="Q688" s="7">
        <v>17.587</v>
      </c>
      <c r="R688" s="7">
        <v>89.954999999999998</v>
      </c>
      <c r="S688" s="7">
        <v>572.66800000000001</v>
      </c>
    </row>
    <row r="689" spans="1:19">
      <c r="A689" s="9" t="s">
        <v>683</v>
      </c>
      <c r="B689" s="5" t="s">
        <v>683</v>
      </c>
      <c r="C689" s="5">
        <f t="shared" si="85"/>
        <v>43</v>
      </c>
      <c r="D689" s="5" t="str">
        <f t="shared" si="86"/>
        <v>LIT 400kV N0 1</v>
      </c>
      <c r="E689" s="5" t="str">
        <f t="shared" si="87"/>
        <v xml:space="preserve"> MONTEZIC (POSTE EXTERIEUR) </v>
      </c>
      <c r="F689" s="5" t="str">
        <f t="shared" si="88"/>
        <v xml:space="preserve"> RUEYRES</v>
      </c>
      <c r="G689" s="5" t="str">
        <f t="shared" si="89"/>
        <v xml:space="preserve">MONTEZIC (POSTE EXTERIEUR) </v>
      </c>
      <c r="H689" s="5" t="str">
        <f t="shared" si="90"/>
        <v>RUEYRES</v>
      </c>
      <c r="I689" s="5" t="str">
        <f t="shared" si="83"/>
        <v>400kV</v>
      </c>
      <c r="J689" s="5" t="str">
        <f t="shared" si="84"/>
        <v>1</v>
      </c>
      <c r="K689" s="6">
        <v>6805</v>
      </c>
      <c r="L689" s="7">
        <v>1677</v>
      </c>
      <c r="M689" s="7">
        <v>1875</v>
      </c>
      <c r="N689" s="7">
        <v>1875</v>
      </c>
      <c r="O689" s="7">
        <v>2100</v>
      </c>
      <c r="P689" s="7">
        <v>0.16300000000000001</v>
      </c>
      <c r="Q689" s="7">
        <v>2.758</v>
      </c>
      <c r="R689" s="7">
        <v>9.7449999999999992</v>
      </c>
      <c r="S689" s="7">
        <v>62.039000000000001</v>
      </c>
    </row>
    <row r="690" spans="1:19">
      <c r="A690" s="9" t="s">
        <v>684</v>
      </c>
      <c r="B690" s="5" t="s">
        <v>684</v>
      </c>
      <c r="C690" s="5">
        <f t="shared" si="85"/>
        <v>25</v>
      </c>
      <c r="D690" s="5" t="str">
        <f t="shared" si="86"/>
        <v>LIT 225kV NO 1</v>
      </c>
      <c r="E690" s="5" t="str">
        <f t="shared" si="87"/>
        <v xml:space="preserve"> MONTLUCON</v>
      </c>
      <c r="F690" s="5" t="str">
        <f t="shared" si="88"/>
        <v>MONTVICQ</v>
      </c>
      <c r="G690" s="5" t="str">
        <f t="shared" si="89"/>
        <v>MONTLUCON</v>
      </c>
      <c r="H690" s="5" t="str">
        <f t="shared" si="90"/>
        <v>MONTVICQ</v>
      </c>
      <c r="I690" s="5" t="str">
        <f t="shared" si="83"/>
        <v>225kV</v>
      </c>
      <c r="J690" s="5" t="str">
        <f t="shared" si="84"/>
        <v>1</v>
      </c>
      <c r="K690" s="6">
        <v>17280</v>
      </c>
      <c r="L690" s="7">
        <v>555</v>
      </c>
      <c r="M690" s="7">
        <v>692</v>
      </c>
      <c r="N690" s="7">
        <v>692</v>
      </c>
      <c r="O690" s="7">
        <v>790</v>
      </c>
      <c r="P690" s="7">
        <v>1.752</v>
      </c>
      <c r="Q690" s="7">
        <v>7.0350000000000001</v>
      </c>
      <c r="R690" s="7">
        <v>24.242999999999999</v>
      </c>
      <c r="S690" s="7">
        <v>154.33699999999999</v>
      </c>
    </row>
    <row r="691" spans="1:19">
      <c r="A691" s="9" t="s">
        <v>685</v>
      </c>
      <c r="B691" s="5" t="s">
        <v>685</v>
      </c>
      <c r="C691" s="5">
        <f t="shared" si="85"/>
        <v>23</v>
      </c>
      <c r="D691" s="5" t="str">
        <f t="shared" si="86"/>
        <v>LIT 225kV NO 1</v>
      </c>
      <c r="E691" s="5" t="str">
        <f t="shared" si="87"/>
        <v xml:space="preserve"> MONTOIS</v>
      </c>
      <c r="F691" s="5" t="str">
        <f t="shared" si="88"/>
        <v>SAINT HUBERT</v>
      </c>
      <c r="G691" s="5" t="str">
        <f t="shared" si="89"/>
        <v>MONTOIS</v>
      </c>
      <c r="H691" s="5" t="str">
        <f t="shared" si="90"/>
        <v>SAINT HUBERT</v>
      </c>
      <c r="I691" s="5" t="str">
        <f t="shared" si="83"/>
        <v>225kV</v>
      </c>
      <c r="J691" s="5" t="str">
        <f t="shared" si="84"/>
        <v>1</v>
      </c>
      <c r="K691" s="6">
        <v>14580</v>
      </c>
      <c r="L691" s="7">
        <v>456</v>
      </c>
      <c r="M691" s="7">
        <v>556</v>
      </c>
      <c r="N691" s="7">
        <v>556</v>
      </c>
      <c r="O691" s="7">
        <v>634</v>
      </c>
      <c r="P691" s="7">
        <v>1.92</v>
      </c>
      <c r="Q691" s="7">
        <v>6.1870000000000003</v>
      </c>
      <c r="R691" s="7">
        <v>19.649999999999999</v>
      </c>
      <c r="S691" s="7">
        <v>125.09699999999999</v>
      </c>
    </row>
    <row r="692" spans="1:19">
      <c r="A692" s="9" t="s">
        <v>686</v>
      </c>
      <c r="B692" s="5" t="s">
        <v>686</v>
      </c>
      <c r="C692" s="5">
        <f t="shared" si="85"/>
        <v>28</v>
      </c>
      <c r="D692" s="5" t="str">
        <f t="shared" si="86"/>
        <v>LIT 225kV NO 1</v>
      </c>
      <c r="E692" s="5" t="str">
        <f t="shared" si="87"/>
        <v xml:space="preserve"> MONTPELLIER </v>
      </c>
      <c r="F692" s="5" t="str">
        <f t="shared" si="88"/>
        <v xml:space="preserve"> TAMAREAU</v>
      </c>
      <c r="G692" s="5" t="str">
        <f t="shared" si="89"/>
        <v xml:space="preserve">MONTPELLIER </v>
      </c>
      <c r="H692" s="5" t="str">
        <f t="shared" si="90"/>
        <v>TAMAREAU</v>
      </c>
      <c r="I692" s="5" t="str">
        <f t="shared" si="83"/>
        <v>225kV</v>
      </c>
      <c r="J692" s="5" t="str">
        <f t="shared" si="84"/>
        <v>1</v>
      </c>
      <c r="K692" s="6">
        <v>20339</v>
      </c>
      <c r="L692" s="7">
        <v>1233</v>
      </c>
      <c r="M692" s="7">
        <v>1320</v>
      </c>
      <c r="N692" s="7">
        <v>1320</v>
      </c>
      <c r="O692" s="7">
        <v>1389</v>
      </c>
      <c r="P692" s="7">
        <v>1.2170000000000001</v>
      </c>
      <c r="Q692" s="7">
        <v>8.1280000000000001</v>
      </c>
      <c r="R692" s="7">
        <v>29.297000000000001</v>
      </c>
      <c r="S692" s="7">
        <v>186.51300000000001</v>
      </c>
    </row>
    <row r="693" spans="1:19">
      <c r="A693" s="9" t="s">
        <v>687</v>
      </c>
      <c r="B693" s="5" t="s">
        <v>687</v>
      </c>
      <c r="C693" s="5">
        <f t="shared" si="85"/>
        <v>28</v>
      </c>
      <c r="D693" s="5" t="str">
        <f t="shared" si="86"/>
        <v>LIT 225kV NO 2</v>
      </c>
      <c r="E693" s="5" t="str">
        <f t="shared" si="87"/>
        <v xml:space="preserve"> MONTPELLIER </v>
      </c>
      <c r="F693" s="5" t="str">
        <f t="shared" si="88"/>
        <v xml:space="preserve"> TAMAREAU</v>
      </c>
      <c r="G693" s="5" t="str">
        <f t="shared" si="89"/>
        <v xml:space="preserve">MONTPELLIER </v>
      </c>
      <c r="H693" s="5" t="str">
        <f t="shared" si="90"/>
        <v>TAMAREAU</v>
      </c>
      <c r="I693" s="5" t="str">
        <f t="shared" si="83"/>
        <v>225kV</v>
      </c>
      <c r="J693" s="5" t="str">
        <f t="shared" si="84"/>
        <v>2</v>
      </c>
      <c r="K693" s="6">
        <v>20170</v>
      </c>
      <c r="L693" s="7">
        <v>1161</v>
      </c>
      <c r="M693" s="7">
        <v>1241</v>
      </c>
      <c r="N693" s="7">
        <v>1241</v>
      </c>
      <c r="O693" s="7">
        <v>1306</v>
      </c>
      <c r="P693" s="7">
        <v>1.3089999999999999</v>
      </c>
      <c r="Q693" s="7">
        <v>8.0289999999999999</v>
      </c>
      <c r="R693" s="7">
        <v>29.628</v>
      </c>
      <c r="S693" s="7">
        <v>188.61699999999999</v>
      </c>
    </row>
    <row r="694" spans="1:19">
      <c r="A694" s="9" t="s">
        <v>688</v>
      </c>
      <c r="B694" s="5" t="s">
        <v>688</v>
      </c>
      <c r="C694" s="5">
        <f t="shared" si="85"/>
        <v>28</v>
      </c>
      <c r="D694" s="5" t="str">
        <f t="shared" si="86"/>
        <v>LIT 225kV N0 3</v>
      </c>
      <c r="E694" s="5" t="str">
        <f t="shared" si="87"/>
        <v xml:space="preserve"> MONTPELLIER </v>
      </c>
      <c r="F694" s="5" t="str">
        <f t="shared" si="88"/>
        <v xml:space="preserve"> TAMAREAU</v>
      </c>
      <c r="G694" s="5" t="str">
        <f t="shared" si="89"/>
        <v xml:space="preserve">MONTPELLIER </v>
      </c>
      <c r="H694" s="5" t="str">
        <f t="shared" si="90"/>
        <v>TAMAREAU</v>
      </c>
      <c r="I694" s="5" t="str">
        <f t="shared" si="83"/>
        <v>225kV</v>
      </c>
      <c r="J694" s="5" t="str">
        <f t="shared" si="84"/>
        <v>3</v>
      </c>
      <c r="K694" s="6">
        <v>20543</v>
      </c>
      <c r="L694" s="7">
        <v>1200</v>
      </c>
      <c r="M694" s="7">
        <v>1200</v>
      </c>
      <c r="N694" s="7">
        <v>1320</v>
      </c>
      <c r="O694" s="7">
        <v>1389</v>
      </c>
      <c r="P694" s="7">
        <v>1.216</v>
      </c>
      <c r="Q694" s="7">
        <v>8.1609999999999996</v>
      </c>
      <c r="R694" s="7">
        <v>39.024999999999999</v>
      </c>
      <c r="S694" s="7">
        <v>248.44200000000001</v>
      </c>
    </row>
    <row r="695" spans="1:19">
      <c r="A695" s="9" t="s">
        <v>689</v>
      </c>
      <c r="B695" s="5" t="s">
        <v>689</v>
      </c>
      <c r="C695" s="5">
        <f t="shared" si="85"/>
        <v>25</v>
      </c>
      <c r="D695" s="5" t="str">
        <f t="shared" si="86"/>
        <v>LIT 225kV NO 1</v>
      </c>
      <c r="E695" s="5" t="str">
        <f t="shared" si="87"/>
        <v xml:space="preserve"> MONTPEZAT</v>
      </c>
      <c r="F695" s="5" t="str">
        <f t="shared" si="88"/>
        <v>PRATCLAUX</v>
      </c>
      <c r="G695" s="5" t="str">
        <f t="shared" si="89"/>
        <v>MONTPEZAT</v>
      </c>
      <c r="H695" s="5" t="str">
        <f t="shared" si="90"/>
        <v>PRATCLAUX</v>
      </c>
      <c r="I695" s="5" t="str">
        <f t="shared" si="83"/>
        <v>225kV</v>
      </c>
      <c r="J695" s="5" t="str">
        <f t="shared" si="84"/>
        <v>1</v>
      </c>
      <c r="K695" s="6">
        <v>66141</v>
      </c>
      <c r="L695" s="7">
        <v>346</v>
      </c>
      <c r="M695" s="7">
        <v>524</v>
      </c>
      <c r="N695" s="7">
        <v>524</v>
      </c>
      <c r="O695" s="7">
        <v>649</v>
      </c>
      <c r="P695" s="7">
        <v>5.976</v>
      </c>
      <c r="Q695" s="7">
        <v>26.795999999999999</v>
      </c>
      <c r="R695" s="7">
        <v>93.08</v>
      </c>
      <c r="S695" s="7">
        <v>592.56299999999999</v>
      </c>
    </row>
    <row r="696" spans="1:19">
      <c r="A696" s="9" t="s">
        <v>690</v>
      </c>
      <c r="B696" s="5" t="s">
        <v>690</v>
      </c>
      <c r="C696" s="5">
        <f t="shared" si="85"/>
        <v>25</v>
      </c>
      <c r="D696" s="5" t="str">
        <f t="shared" si="86"/>
        <v>LIT 400kV N0 1</v>
      </c>
      <c r="E696" s="5" t="str">
        <f t="shared" si="87"/>
        <v xml:space="preserve"> MUHLBACH </v>
      </c>
      <c r="F696" s="5" t="str">
        <f t="shared" si="88"/>
        <v xml:space="preserve"> SCHEER</v>
      </c>
      <c r="G696" s="5" t="str">
        <f t="shared" si="89"/>
        <v xml:space="preserve">MUHLBACH </v>
      </c>
      <c r="H696" s="5" t="str">
        <f t="shared" si="90"/>
        <v>SCHEER</v>
      </c>
      <c r="I696" s="5" t="str">
        <f t="shared" si="83"/>
        <v>400kV</v>
      </c>
      <c r="J696" s="5" t="str">
        <f t="shared" si="84"/>
        <v>1</v>
      </c>
      <c r="K696" s="6">
        <v>57810</v>
      </c>
      <c r="L696" s="7">
        <v>1740</v>
      </c>
      <c r="M696" s="7">
        <v>2010</v>
      </c>
      <c r="N696" s="7">
        <v>2010</v>
      </c>
      <c r="O696" s="7">
        <v>2262</v>
      </c>
      <c r="P696" s="7">
        <v>1.59</v>
      </c>
      <c r="Q696" s="7">
        <v>17.975000000000001</v>
      </c>
      <c r="R696" s="7">
        <v>107.675</v>
      </c>
      <c r="S696" s="7">
        <v>685.47699999999998</v>
      </c>
    </row>
    <row r="697" spans="1:19">
      <c r="A697" s="9" t="s">
        <v>691</v>
      </c>
      <c r="B697" s="5" t="s">
        <v>691</v>
      </c>
      <c r="C697" s="5">
        <f t="shared" si="85"/>
        <v>24</v>
      </c>
      <c r="D697" s="5" t="str">
        <f t="shared" si="86"/>
        <v>LIT 400kV N0 1</v>
      </c>
      <c r="E697" s="5" t="str">
        <f t="shared" si="87"/>
        <v xml:space="preserve"> MUHLBACH</v>
      </c>
      <c r="F697" s="5" t="str">
        <f t="shared" si="88"/>
        <v>SIERENTZ</v>
      </c>
      <c r="G697" s="5" t="str">
        <f t="shared" si="89"/>
        <v>MUHLBACH</v>
      </c>
      <c r="H697" s="5" t="str">
        <f t="shared" si="90"/>
        <v>SIERENTZ</v>
      </c>
      <c r="I697" s="5" t="str">
        <f t="shared" si="83"/>
        <v>400kV</v>
      </c>
      <c r="J697" s="5" t="str">
        <f t="shared" si="84"/>
        <v>1</v>
      </c>
      <c r="K697" s="6">
        <v>32688</v>
      </c>
      <c r="L697" s="7">
        <v>2200</v>
      </c>
      <c r="M697" s="7">
        <v>2300</v>
      </c>
      <c r="N697" s="7">
        <v>2300</v>
      </c>
      <c r="O697" s="7">
        <v>2400</v>
      </c>
      <c r="P697" s="7">
        <v>1.3</v>
      </c>
      <c r="Q697" s="7">
        <v>10.8</v>
      </c>
      <c r="R697" s="7">
        <v>33.93</v>
      </c>
      <c r="S697" s="7">
        <v>216.005</v>
      </c>
    </row>
    <row r="698" spans="1:19">
      <c r="A698" s="9" t="s">
        <v>692</v>
      </c>
      <c r="B698" s="5" t="s">
        <v>692</v>
      </c>
      <c r="C698" s="5">
        <f t="shared" si="85"/>
        <v>25</v>
      </c>
      <c r="D698" s="5" t="str">
        <f t="shared" si="86"/>
        <v>LIT 400kV N0 1</v>
      </c>
      <c r="E698" s="5" t="str">
        <f t="shared" si="87"/>
        <v xml:space="preserve"> MUHLBACH </v>
      </c>
      <c r="F698" s="5" t="str">
        <f t="shared" si="88"/>
        <v xml:space="preserve"> VINCEY</v>
      </c>
      <c r="G698" s="5" t="str">
        <f t="shared" si="89"/>
        <v xml:space="preserve">MUHLBACH </v>
      </c>
      <c r="H698" s="5" t="str">
        <f t="shared" si="90"/>
        <v>VINCEY</v>
      </c>
      <c r="I698" s="5" t="str">
        <f t="shared" si="83"/>
        <v>400kV</v>
      </c>
      <c r="J698" s="5" t="str">
        <f t="shared" si="84"/>
        <v>1</v>
      </c>
      <c r="K698" s="6">
        <v>111165</v>
      </c>
      <c r="L698" s="7">
        <v>2055</v>
      </c>
      <c r="M698" s="7">
        <v>2277</v>
      </c>
      <c r="N698" s="7">
        <v>2277</v>
      </c>
      <c r="O698" s="7">
        <v>2458</v>
      </c>
      <c r="P698" s="7">
        <v>3.1859999999999999</v>
      </c>
      <c r="Q698" s="7">
        <v>35.994</v>
      </c>
      <c r="R698" s="7">
        <v>198.357</v>
      </c>
      <c r="S698" s="7">
        <v>1262.7809999999999</v>
      </c>
    </row>
    <row r="699" spans="1:19">
      <c r="A699" s="9" t="s">
        <v>693</v>
      </c>
      <c r="B699" s="5" t="s">
        <v>693</v>
      </c>
      <c r="C699" s="5">
        <f t="shared" si="85"/>
        <v>24</v>
      </c>
      <c r="D699" s="5" t="str">
        <f t="shared" si="86"/>
        <v>LIT 400kV N0 2</v>
      </c>
      <c r="E699" s="5" t="str">
        <f t="shared" si="87"/>
        <v xml:space="preserve"> MUHLBACH</v>
      </c>
      <c r="F699" s="5" t="str">
        <f t="shared" si="88"/>
        <v>SIERENTZ</v>
      </c>
      <c r="G699" s="5" t="str">
        <f t="shared" si="89"/>
        <v>MUHLBACH</v>
      </c>
      <c r="H699" s="5" t="str">
        <f t="shared" si="90"/>
        <v>SIERENTZ</v>
      </c>
      <c r="I699" s="5" t="str">
        <f t="shared" si="83"/>
        <v>400kV</v>
      </c>
      <c r="J699" s="5" t="str">
        <f t="shared" si="84"/>
        <v>2</v>
      </c>
      <c r="K699" s="6">
        <v>32497</v>
      </c>
      <c r="L699" s="7">
        <v>2200</v>
      </c>
      <c r="M699" s="7">
        <v>2300</v>
      </c>
      <c r="N699" s="7">
        <v>2300</v>
      </c>
      <c r="O699" s="7">
        <v>2400</v>
      </c>
      <c r="P699" s="7">
        <v>1.3</v>
      </c>
      <c r="Q699" s="7">
        <v>10.7</v>
      </c>
      <c r="R699" s="7">
        <v>44.7</v>
      </c>
      <c r="S699" s="7">
        <v>284.56900000000002</v>
      </c>
    </row>
    <row r="700" spans="1:19">
      <c r="A700" s="9" t="s">
        <v>694</v>
      </c>
      <c r="B700" s="5" t="s">
        <v>694</v>
      </c>
      <c r="C700" s="5">
        <f t="shared" si="85"/>
        <v>23</v>
      </c>
      <c r="D700" s="5" t="str">
        <f t="shared" si="86"/>
        <v>LIT 225kV N0 1</v>
      </c>
      <c r="E700" s="5" t="str">
        <f t="shared" si="87"/>
        <v xml:space="preserve"> NEMOURS</v>
      </c>
      <c r="F700" s="5" t="str">
        <f t="shared" si="88"/>
        <v>VILLEMANDEUR</v>
      </c>
      <c r="G700" s="5" t="str">
        <f t="shared" si="89"/>
        <v>NEMOURS</v>
      </c>
      <c r="H700" s="5" t="str">
        <f t="shared" si="90"/>
        <v>VILLEMANDEUR</v>
      </c>
      <c r="I700" s="5" t="str">
        <f t="shared" si="83"/>
        <v>225kV</v>
      </c>
      <c r="J700" s="5" t="str">
        <f t="shared" si="84"/>
        <v>1</v>
      </c>
      <c r="K700" s="6">
        <v>28561</v>
      </c>
      <c r="L700" s="7">
        <v>520</v>
      </c>
      <c r="M700" s="7">
        <v>782</v>
      </c>
      <c r="N700" s="7">
        <v>782</v>
      </c>
      <c r="O700" s="7">
        <v>998</v>
      </c>
      <c r="P700" s="7">
        <v>1.6819999999999999</v>
      </c>
      <c r="Q700" s="7">
        <v>11.497999999999999</v>
      </c>
      <c r="R700" s="7">
        <v>40.975999999999999</v>
      </c>
      <c r="S700" s="7">
        <v>260.86200000000002</v>
      </c>
    </row>
    <row r="701" spans="1:19">
      <c r="A701" s="9" t="s">
        <v>695</v>
      </c>
      <c r="B701" s="5" t="s">
        <v>695</v>
      </c>
      <c r="C701" s="5">
        <f t="shared" si="85"/>
        <v>23</v>
      </c>
      <c r="D701" s="5" t="str">
        <f t="shared" si="86"/>
        <v>LIT 225kV NO 1</v>
      </c>
      <c r="E701" s="5" t="str">
        <f t="shared" si="87"/>
        <v xml:space="preserve"> NEOULES</v>
      </c>
      <c r="F701" s="5" t="str">
        <f t="shared" si="88"/>
        <v>VINS</v>
      </c>
      <c r="G701" s="5" t="str">
        <f t="shared" si="89"/>
        <v>NEOULES</v>
      </c>
      <c r="H701" s="5" t="str">
        <f t="shared" si="90"/>
        <v>VINS</v>
      </c>
      <c r="I701" s="5" t="str">
        <f t="shared" si="83"/>
        <v>225kV</v>
      </c>
      <c r="J701" s="5" t="str">
        <f t="shared" si="84"/>
        <v>1</v>
      </c>
      <c r="K701" s="6">
        <v>27764</v>
      </c>
      <c r="L701" s="7">
        <v>1057</v>
      </c>
      <c r="M701" s="7">
        <v>1057</v>
      </c>
      <c r="N701" s="7">
        <v>1160</v>
      </c>
      <c r="O701" s="7">
        <v>1224</v>
      </c>
      <c r="P701" s="7">
        <v>1.669</v>
      </c>
      <c r="Q701" s="7">
        <v>11.087999999999999</v>
      </c>
      <c r="R701" s="7">
        <v>45.902999999999999</v>
      </c>
      <c r="S701" s="7">
        <v>292.22500000000002</v>
      </c>
    </row>
    <row r="702" spans="1:19">
      <c r="A702" s="9" t="s">
        <v>696</v>
      </c>
      <c r="B702" s="5" t="s">
        <v>696</v>
      </c>
      <c r="C702" s="5">
        <f t="shared" si="85"/>
        <v>24</v>
      </c>
      <c r="D702" s="5" t="str">
        <f t="shared" si="86"/>
        <v>LIT 400kV N0 1</v>
      </c>
      <c r="E702" s="5" t="str">
        <f t="shared" si="87"/>
        <v xml:space="preserve"> NEOULES </v>
      </c>
      <c r="F702" s="5" t="str">
        <f t="shared" si="88"/>
        <v xml:space="preserve"> REALTOR</v>
      </c>
      <c r="G702" s="5" t="str">
        <f t="shared" si="89"/>
        <v xml:space="preserve">NEOULES </v>
      </c>
      <c r="H702" s="5" t="str">
        <f t="shared" si="90"/>
        <v>REALTOR</v>
      </c>
      <c r="I702" s="5" t="str">
        <f t="shared" si="83"/>
        <v>400kV</v>
      </c>
      <c r="J702" s="5" t="str">
        <f t="shared" si="84"/>
        <v>1</v>
      </c>
      <c r="K702" s="6">
        <v>67690</v>
      </c>
      <c r="L702" s="7">
        <v>2006</v>
      </c>
      <c r="M702" s="7">
        <v>2192</v>
      </c>
      <c r="N702" s="7">
        <v>2192</v>
      </c>
      <c r="O702" s="7">
        <v>2336</v>
      </c>
      <c r="P702" s="7">
        <v>2.16</v>
      </c>
      <c r="Q702" s="7">
        <v>20.427</v>
      </c>
      <c r="R702" s="7">
        <v>128.31200000000001</v>
      </c>
      <c r="S702" s="7">
        <v>816.86</v>
      </c>
    </row>
    <row r="703" spans="1:19">
      <c r="A703" s="9" t="s">
        <v>697</v>
      </c>
      <c r="B703" s="5" t="s">
        <v>697</v>
      </c>
      <c r="C703" s="5">
        <f t="shared" si="85"/>
        <v>24</v>
      </c>
      <c r="D703" s="5" t="str">
        <f t="shared" si="86"/>
        <v>LIT 400kV N0 1</v>
      </c>
      <c r="E703" s="5" t="str">
        <f t="shared" si="87"/>
        <v xml:space="preserve"> NEOULES </v>
      </c>
      <c r="F703" s="5" t="str">
        <f t="shared" si="88"/>
        <v xml:space="preserve"> TRANS</v>
      </c>
      <c r="G703" s="5" t="str">
        <f t="shared" si="89"/>
        <v xml:space="preserve">NEOULES </v>
      </c>
      <c r="H703" s="5" t="str">
        <f t="shared" si="90"/>
        <v>TRANS</v>
      </c>
      <c r="I703" s="5" t="str">
        <f t="shared" si="83"/>
        <v>400kV</v>
      </c>
      <c r="J703" s="5" t="str">
        <f t="shared" si="84"/>
        <v>1</v>
      </c>
      <c r="K703" s="6">
        <v>45633</v>
      </c>
      <c r="L703" s="7">
        <v>2128</v>
      </c>
      <c r="M703" s="7">
        <v>2326</v>
      </c>
      <c r="N703" s="7">
        <v>2326</v>
      </c>
      <c r="O703" s="7">
        <v>2482</v>
      </c>
      <c r="P703" s="7">
        <v>1.357</v>
      </c>
      <c r="Q703" s="7">
        <v>13.765000000000001</v>
      </c>
      <c r="R703" s="7">
        <v>85.099000000000004</v>
      </c>
      <c r="S703" s="7">
        <v>541.75900000000001</v>
      </c>
    </row>
    <row r="704" spans="1:19">
      <c r="A704" s="9" t="s">
        <v>698</v>
      </c>
      <c r="B704" s="5" t="s">
        <v>698</v>
      </c>
      <c r="C704" s="5">
        <f t="shared" si="85"/>
        <v>23</v>
      </c>
      <c r="D704" s="5" t="str">
        <f t="shared" si="86"/>
        <v>LIT 400kV NO 2</v>
      </c>
      <c r="E704" s="5" t="str">
        <f t="shared" si="87"/>
        <v xml:space="preserve"> NEOULES</v>
      </c>
      <c r="F704" s="5" t="str">
        <f t="shared" si="88"/>
        <v>REALTOR</v>
      </c>
      <c r="G704" s="5" t="str">
        <f t="shared" si="89"/>
        <v>NEOULES</v>
      </c>
      <c r="H704" s="5" t="str">
        <f t="shared" si="90"/>
        <v>REALTOR</v>
      </c>
      <c r="I704" s="5" t="str">
        <f t="shared" si="83"/>
        <v>400kV</v>
      </c>
      <c r="J704" s="5" t="str">
        <f t="shared" si="84"/>
        <v>2</v>
      </c>
      <c r="K704" s="6">
        <v>67681</v>
      </c>
      <c r="L704" s="7">
        <v>2006</v>
      </c>
      <c r="M704" s="7">
        <v>2192</v>
      </c>
      <c r="N704" s="7">
        <v>2192</v>
      </c>
      <c r="O704" s="7">
        <v>2336</v>
      </c>
      <c r="P704" s="7">
        <v>2.16</v>
      </c>
      <c r="Q704" s="7">
        <v>20.427</v>
      </c>
      <c r="R704" s="7">
        <v>128.31200000000001</v>
      </c>
      <c r="S704" s="7">
        <v>816.86</v>
      </c>
    </row>
    <row r="705" spans="1:19">
      <c r="A705" s="9" t="s">
        <v>699</v>
      </c>
      <c r="B705" s="5" t="s">
        <v>699</v>
      </c>
      <c r="C705" s="5">
        <f t="shared" si="85"/>
        <v>24</v>
      </c>
      <c r="D705" s="5" t="str">
        <f t="shared" si="86"/>
        <v>LIT 400kV N0 2</v>
      </c>
      <c r="E705" s="5" t="str">
        <f t="shared" si="87"/>
        <v xml:space="preserve"> NEOULES </v>
      </c>
      <c r="F705" s="5" t="str">
        <f t="shared" si="88"/>
        <v xml:space="preserve"> TRANS</v>
      </c>
      <c r="G705" s="5" t="str">
        <f t="shared" si="89"/>
        <v xml:space="preserve">NEOULES </v>
      </c>
      <c r="H705" s="5" t="str">
        <f t="shared" si="90"/>
        <v>TRANS</v>
      </c>
      <c r="I705" s="5" t="str">
        <f t="shared" si="83"/>
        <v>400kV</v>
      </c>
      <c r="J705" s="5" t="str">
        <f t="shared" si="84"/>
        <v>2</v>
      </c>
      <c r="K705" s="6">
        <v>45205</v>
      </c>
      <c r="L705" s="7">
        <v>2128</v>
      </c>
      <c r="M705" s="7">
        <v>2326</v>
      </c>
      <c r="N705" s="7">
        <v>2326</v>
      </c>
      <c r="O705" s="7">
        <v>2482</v>
      </c>
      <c r="P705" s="7">
        <v>1.357</v>
      </c>
      <c r="Q705" s="7">
        <v>13.765000000000001</v>
      </c>
      <c r="R705" s="7">
        <v>85.099000000000004</v>
      </c>
      <c r="S705" s="7">
        <v>541.75900000000001</v>
      </c>
    </row>
    <row r="706" spans="1:19">
      <c r="A706" s="9" t="s">
        <v>700</v>
      </c>
      <c r="B706" s="5" t="s">
        <v>700</v>
      </c>
      <c r="C706" s="5">
        <f t="shared" si="85"/>
        <v>22</v>
      </c>
      <c r="D706" s="5" t="str">
        <f t="shared" si="86"/>
        <v>LIT 225kV N0 1</v>
      </c>
      <c r="E706" s="5" t="str">
        <f t="shared" si="87"/>
        <v xml:space="preserve"> NIORT </v>
      </c>
      <c r="F706" s="5" t="str">
        <f t="shared" si="88"/>
        <v xml:space="preserve"> VAL-DE-SEVRE</v>
      </c>
      <c r="G706" s="5" t="str">
        <f t="shared" si="89"/>
        <v xml:space="preserve">NIORT </v>
      </c>
      <c r="H706" s="5" t="str">
        <f t="shared" si="90"/>
        <v>VAL-DE-SEVRE</v>
      </c>
      <c r="I706" s="5" t="str">
        <f t="shared" ref="I706:I769" si="91">RIGHT(LEFT(D706,9),5)</f>
        <v>225kV</v>
      </c>
      <c r="J706" s="5" t="str">
        <f t="shared" ref="J706:J769" si="92">RIGHT(D706,1)</f>
        <v>1</v>
      </c>
      <c r="K706" s="6">
        <v>52463</v>
      </c>
      <c r="L706" s="7">
        <v>803</v>
      </c>
      <c r="M706" s="7">
        <v>858</v>
      </c>
      <c r="N706" s="7">
        <v>858</v>
      </c>
      <c r="O706" s="7">
        <v>918</v>
      </c>
      <c r="P706" s="7">
        <v>6.1959999999999997</v>
      </c>
      <c r="Q706" s="7">
        <v>22.472000000000001</v>
      </c>
      <c r="R706" s="7">
        <v>73.328999999999994</v>
      </c>
      <c r="S706" s="7">
        <v>466.82400000000001</v>
      </c>
    </row>
    <row r="707" spans="1:19">
      <c r="A707" s="9" t="s">
        <v>701</v>
      </c>
      <c r="B707" s="5" t="s">
        <v>701</v>
      </c>
      <c r="C707" s="5">
        <f t="shared" ref="C707:C770" si="93">SEARCH("-",B707)</f>
        <v>24</v>
      </c>
      <c r="D707" s="5" t="str">
        <f t="shared" ref="D707:D770" si="94">LEFT(B707,14)</f>
        <v>LIT 225kV N0 1</v>
      </c>
      <c r="E707" s="5" t="str">
        <f t="shared" ref="E707:E770" si="95">LEFT(RIGHT(B707,LEN(B707)-14),C707-15)</f>
        <v xml:space="preserve"> NOGENTEL</v>
      </c>
      <c r="F707" s="5" t="str">
        <f t="shared" ref="F707:F770" si="96">RIGHT(B707,LEN(B707)-C707)</f>
        <v>ORMES</v>
      </c>
      <c r="G707" s="5" t="str">
        <f t="shared" ref="G707:G770" si="97">RIGHT(E707,LEN(E707)-(LEFT(E707,1)=" ")*1)</f>
        <v>NOGENTEL</v>
      </c>
      <c r="H707" s="5" t="str">
        <f t="shared" ref="H707:H770" si="98">RIGHT(F707,LEN(F707)-(LEFT(F707,1)=" ")*1)</f>
        <v>ORMES</v>
      </c>
      <c r="I707" s="5" t="str">
        <f t="shared" si="91"/>
        <v>225kV</v>
      </c>
      <c r="J707" s="5" t="str">
        <f t="shared" si="92"/>
        <v>1</v>
      </c>
      <c r="K707" s="6">
        <v>57945</v>
      </c>
      <c r="L707" s="8" t="s">
        <v>14</v>
      </c>
      <c r="M707" s="8" t="s">
        <v>14</v>
      </c>
      <c r="N707" s="8" t="s">
        <v>14</v>
      </c>
      <c r="O707" s="8" t="s">
        <v>14</v>
      </c>
      <c r="P707" s="7">
        <v>3.5019999999999998</v>
      </c>
      <c r="Q707" s="7">
        <v>23.311</v>
      </c>
      <c r="R707" s="7">
        <v>84.537000000000006</v>
      </c>
      <c r="S707" s="7">
        <v>538.17700000000002</v>
      </c>
    </row>
    <row r="708" spans="1:19">
      <c r="A708" s="9" t="s">
        <v>702</v>
      </c>
      <c r="B708" s="5" t="s">
        <v>702</v>
      </c>
      <c r="C708" s="5">
        <f t="shared" si="93"/>
        <v>20</v>
      </c>
      <c r="D708" s="5" t="str">
        <f t="shared" si="94"/>
        <v>LIT 225kV NO 1</v>
      </c>
      <c r="E708" s="5" t="str">
        <f t="shared" si="95"/>
        <v xml:space="preserve"> ONET</v>
      </c>
      <c r="F708" s="5" t="str">
        <f t="shared" si="96"/>
        <v>LE-CHATEAU-RUEYRES</v>
      </c>
      <c r="G708" s="5" t="str">
        <f t="shared" si="97"/>
        <v>ONET</v>
      </c>
      <c r="H708" s="5" t="str">
        <f t="shared" si="98"/>
        <v>LE-CHATEAU-RUEYRES</v>
      </c>
      <c r="I708" s="5" t="str">
        <f t="shared" si="91"/>
        <v>225kV</v>
      </c>
      <c r="J708" s="5" t="str">
        <f t="shared" si="92"/>
        <v>1</v>
      </c>
      <c r="K708" s="6">
        <v>49985</v>
      </c>
      <c r="L708" s="7">
        <v>902</v>
      </c>
      <c r="M708" s="7">
        <v>1004</v>
      </c>
      <c r="N708" s="7">
        <v>1004</v>
      </c>
      <c r="O708" s="7">
        <v>1131</v>
      </c>
      <c r="P708" s="7">
        <v>2.9350000000000001</v>
      </c>
      <c r="Q708" s="7">
        <v>20.096</v>
      </c>
      <c r="R708" s="7">
        <v>71.475999999999999</v>
      </c>
      <c r="S708" s="7">
        <v>455.02800000000002</v>
      </c>
    </row>
    <row r="709" spans="1:19">
      <c r="A709" s="9" t="s">
        <v>703</v>
      </c>
      <c r="B709" s="5" t="s">
        <v>703</v>
      </c>
      <c r="C709" s="5">
        <f t="shared" si="93"/>
        <v>21</v>
      </c>
      <c r="D709" s="5" t="str">
        <f t="shared" si="94"/>
        <v>LIT 225kV N0 1</v>
      </c>
      <c r="E709" s="5" t="str">
        <f t="shared" si="95"/>
        <v xml:space="preserve"> ORMES</v>
      </c>
      <c r="F709" s="5" t="str">
        <f t="shared" si="96"/>
        <v>VESLE</v>
      </c>
      <c r="G709" s="5" t="str">
        <f t="shared" si="97"/>
        <v>ORMES</v>
      </c>
      <c r="H709" s="5" t="str">
        <f t="shared" si="98"/>
        <v>VESLE</v>
      </c>
      <c r="I709" s="5" t="str">
        <f t="shared" si="91"/>
        <v>225kV</v>
      </c>
      <c r="J709" s="5" t="str">
        <f t="shared" si="92"/>
        <v>1</v>
      </c>
      <c r="K709" s="6">
        <v>23535</v>
      </c>
      <c r="L709" s="7">
        <v>1172</v>
      </c>
      <c r="M709" s="7">
        <v>1285</v>
      </c>
      <c r="N709" s="7">
        <v>1285</v>
      </c>
      <c r="O709" s="7">
        <v>1388</v>
      </c>
      <c r="P709" s="7">
        <v>1.4319999999999999</v>
      </c>
      <c r="Q709" s="7">
        <v>9.593</v>
      </c>
      <c r="R709" s="7">
        <v>34.39</v>
      </c>
      <c r="S709" s="7">
        <v>218.93199999999999</v>
      </c>
    </row>
    <row r="710" spans="1:19">
      <c r="A710" s="9" t="s">
        <v>704</v>
      </c>
      <c r="B710" s="5" t="s">
        <v>704</v>
      </c>
      <c r="C710" s="5">
        <f t="shared" si="93"/>
        <v>21</v>
      </c>
      <c r="D710" s="5" t="str">
        <f t="shared" si="94"/>
        <v>LIT 225kV N0 3</v>
      </c>
      <c r="E710" s="5" t="str">
        <f t="shared" si="95"/>
        <v xml:space="preserve"> ORMES</v>
      </c>
      <c r="F710" s="5" t="str">
        <f t="shared" si="96"/>
        <v>VESLE</v>
      </c>
      <c r="G710" s="5" t="str">
        <f t="shared" si="97"/>
        <v>ORMES</v>
      </c>
      <c r="H710" s="5" t="str">
        <f t="shared" si="98"/>
        <v>VESLE</v>
      </c>
      <c r="I710" s="5" t="str">
        <f t="shared" si="91"/>
        <v>225kV</v>
      </c>
      <c r="J710" s="5" t="str">
        <f t="shared" si="92"/>
        <v>3</v>
      </c>
      <c r="K710" s="6">
        <v>21661</v>
      </c>
      <c r="L710" s="7">
        <v>1140</v>
      </c>
      <c r="M710" s="7">
        <v>1248</v>
      </c>
      <c r="N710" s="7">
        <v>1248</v>
      </c>
      <c r="O710" s="7">
        <v>1347</v>
      </c>
      <c r="P710" s="7">
        <v>1.3109999999999999</v>
      </c>
      <c r="Q710" s="7">
        <v>8.7379999999999995</v>
      </c>
      <c r="R710" s="7">
        <v>30.562000000000001</v>
      </c>
      <c r="S710" s="7">
        <v>194.565</v>
      </c>
    </row>
    <row r="711" spans="1:19">
      <c r="A711" s="9" t="s">
        <v>705</v>
      </c>
      <c r="B711" s="5" t="s">
        <v>1822</v>
      </c>
      <c r="C711" s="5">
        <f t="shared" si="93"/>
        <v>29</v>
      </c>
      <c r="D711" s="5" t="str">
        <f t="shared" si="94"/>
        <v>LIT 225kV NO 1</v>
      </c>
      <c r="E711" s="5" t="str">
        <f t="shared" si="95"/>
        <v xml:space="preserve"> PRAZ_ST ANDRE</v>
      </c>
      <c r="F711" s="5" t="str">
        <f t="shared" si="96"/>
        <v>SAUSSAZ II (LA)</v>
      </c>
      <c r="G711" s="5" t="str">
        <f t="shared" si="97"/>
        <v>PRAZ_ST ANDRE</v>
      </c>
      <c r="H711" s="5" t="str">
        <f t="shared" si="98"/>
        <v>SAUSSAZ II (LA)</v>
      </c>
      <c r="I711" s="5" t="str">
        <f t="shared" si="91"/>
        <v>225kV</v>
      </c>
      <c r="J711" s="5" t="str">
        <f t="shared" si="92"/>
        <v>1</v>
      </c>
      <c r="K711" s="6">
        <v>9854</v>
      </c>
      <c r="L711" s="7">
        <v>966</v>
      </c>
      <c r="M711" s="7">
        <v>1076</v>
      </c>
      <c r="N711" s="7">
        <v>1076</v>
      </c>
      <c r="O711" s="7">
        <v>1168</v>
      </c>
      <c r="P711" s="7">
        <v>0.68</v>
      </c>
      <c r="Q711" s="7">
        <v>3.98</v>
      </c>
      <c r="R711" s="7">
        <v>14</v>
      </c>
      <c r="S711" s="8" t="s">
        <v>14</v>
      </c>
    </row>
    <row r="712" spans="1:19">
      <c r="A712" s="9" t="s">
        <v>706</v>
      </c>
      <c r="B712" s="5" t="s">
        <v>1821</v>
      </c>
      <c r="C712" s="5">
        <f t="shared" si="93"/>
        <v>30</v>
      </c>
      <c r="D712" s="5" t="str">
        <f t="shared" si="94"/>
        <v>LIT 225kV N0 1</v>
      </c>
      <c r="E712" s="5" t="str">
        <f t="shared" si="95"/>
        <v xml:space="preserve"> PIED_DE_BORNE </v>
      </c>
      <c r="F712" s="5" t="str">
        <f t="shared" si="96"/>
        <v xml:space="preserve"> PRATCLAUX</v>
      </c>
      <c r="G712" s="5" t="str">
        <f t="shared" si="97"/>
        <v xml:space="preserve">PIED_DE_BORNE </v>
      </c>
      <c r="H712" s="5" t="str">
        <f t="shared" si="98"/>
        <v>PRATCLAUX</v>
      </c>
      <c r="I712" s="5" t="str">
        <f t="shared" si="91"/>
        <v>225kV</v>
      </c>
      <c r="J712" s="5" t="str">
        <f t="shared" si="92"/>
        <v>1</v>
      </c>
      <c r="K712" s="6">
        <v>68823</v>
      </c>
      <c r="L712" s="7">
        <v>315</v>
      </c>
      <c r="M712" s="7">
        <v>400</v>
      </c>
      <c r="N712" s="7">
        <v>400</v>
      </c>
      <c r="O712" s="7">
        <v>493</v>
      </c>
      <c r="P712" s="7">
        <v>9.1319999999999997</v>
      </c>
      <c r="Q712" s="7">
        <v>29.257000000000001</v>
      </c>
      <c r="R712" s="7">
        <v>90.870999999999995</v>
      </c>
      <c r="S712" s="7">
        <v>578.50300000000004</v>
      </c>
    </row>
    <row r="713" spans="1:19">
      <c r="A713" s="9" t="s">
        <v>707</v>
      </c>
      <c r="B713" s="5" t="s">
        <v>1823</v>
      </c>
      <c r="C713" s="5">
        <f t="shared" si="93"/>
        <v>31</v>
      </c>
      <c r="D713" s="5" t="str">
        <f t="shared" si="94"/>
        <v>LIT 225kV N0 1</v>
      </c>
      <c r="E713" s="5" t="str">
        <f t="shared" si="95"/>
        <v xml:space="preserve"> PLESSIS_GASSOT </v>
      </c>
      <c r="F713" s="5" t="str">
        <f t="shared" si="96"/>
        <v xml:space="preserve"> SAUSSET</v>
      </c>
      <c r="G713" s="5" t="str">
        <f t="shared" si="97"/>
        <v xml:space="preserve">PLESSIS_GASSOT </v>
      </c>
      <c r="H713" s="5" t="str">
        <f t="shared" si="98"/>
        <v>SAUSSET</v>
      </c>
      <c r="I713" s="5" t="str">
        <f t="shared" si="91"/>
        <v>225kV</v>
      </c>
      <c r="J713" s="5" t="str">
        <f t="shared" si="92"/>
        <v>1</v>
      </c>
      <c r="K713" s="6">
        <v>14028</v>
      </c>
      <c r="L713" s="7">
        <v>899</v>
      </c>
      <c r="M713" s="7">
        <v>984</v>
      </c>
      <c r="N713" s="7">
        <v>984</v>
      </c>
      <c r="O713" s="7">
        <v>1061</v>
      </c>
      <c r="P713" s="7">
        <v>1.1539999999999999</v>
      </c>
      <c r="Q713" s="7">
        <v>5.6909999999999998</v>
      </c>
      <c r="R713" s="7">
        <v>20.010999999999999</v>
      </c>
      <c r="S713" s="7">
        <v>127.395</v>
      </c>
    </row>
    <row r="714" spans="1:19">
      <c r="A714" s="9" t="s">
        <v>708</v>
      </c>
      <c r="B714" s="5" t="s">
        <v>1824</v>
      </c>
      <c r="C714" s="5">
        <f t="shared" si="93"/>
        <v>31</v>
      </c>
      <c r="D714" s="5" t="str">
        <f t="shared" si="94"/>
        <v>LIT 225kV N0 1</v>
      </c>
      <c r="E714" s="5" t="str">
        <f t="shared" si="95"/>
        <v xml:space="preserve"> PLESSIS_GASSOT </v>
      </c>
      <c r="F714" s="5" t="str">
        <f t="shared" si="96"/>
        <v xml:space="preserve"> SEINE</v>
      </c>
      <c r="G714" s="5" t="str">
        <f t="shared" si="97"/>
        <v xml:space="preserve">PLESSIS_GASSOT </v>
      </c>
      <c r="H714" s="5" t="str">
        <f t="shared" si="98"/>
        <v>SEINE</v>
      </c>
      <c r="I714" s="5" t="str">
        <f t="shared" si="91"/>
        <v>225kV</v>
      </c>
      <c r="J714" s="5" t="str">
        <f t="shared" si="92"/>
        <v>1</v>
      </c>
      <c r="K714" s="6">
        <v>17062</v>
      </c>
      <c r="L714" s="7">
        <v>888</v>
      </c>
      <c r="M714" s="7">
        <v>950</v>
      </c>
      <c r="N714" s="7">
        <v>972</v>
      </c>
      <c r="O714" s="7">
        <v>1049</v>
      </c>
      <c r="P714" s="7">
        <v>1.3029999999999999</v>
      </c>
      <c r="Q714" s="7">
        <v>6.8550000000000004</v>
      </c>
      <c r="R714" s="7">
        <v>34.485999999999997</v>
      </c>
      <c r="S714" s="7">
        <v>219.548</v>
      </c>
    </row>
    <row r="715" spans="1:19">
      <c r="A715" s="9" t="s">
        <v>709</v>
      </c>
      <c r="B715" s="5" t="s">
        <v>1825</v>
      </c>
      <c r="C715" s="5">
        <f t="shared" si="93"/>
        <v>31</v>
      </c>
      <c r="D715" s="5" t="str">
        <f t="shared" si="94"/>
        <v>LIT 225kV N0 3</v>
      </c>
      <c r="E715" s="5" t="str">
        <f t="shared" si="95"/>
        <v xml:space="preserve"> PLESSIS_GASSOT </v>
      </c>
      <c r="F715" s="5" t="str">
        <f t="shared" si="96"/>
        <v xml:space="preserve"> SEINE</v>
      </c>
      <c r="G715" s="5" t="str">
        <f t="shared" si="97"/>
        <v xml:space="preserve">PLESSIS_GASSOT </v>
      </c>
      <c r="H715" s="5" t="str">
        <f t="shared" si="98"/>
        <v>SEINE</v>
      </c>
      <c r="I715" s="5" t="str">
        <f t="shared" si="91"/>
        <v>225kV</v>
      </c>
      <c r="J715" s="5" t="str">
        <f t="shared" si="92"/>
        <v>3</v>
      </c>
      <c r="K715" s="6">
        <v>16391</v>
      </c>
      <c r="L715" s="7">
        <v>1796</v>
      </c>
      <c r="M715" s="7">
        <v>1800</v>
      </c>
      <c r="N715" s="7">
        <v>1975</v>
      </c>
      <c r="O715" s="7">
        <v>2100</v>
      </c>
      <c r="P715" s="7">
        <v>0.49099999999999999</v>
      </c>
      <c r="Q715" s="7">
        <v>4.8079999999999998</v>
      </c>
      <c r="R715" s="7">
        <v>37.149000000000001</v>
      </c>
      <c r="S715" s="7">
        <v>236.501</v>
      </c>
    </row>
    <row r="716" spans="1:19">
      <c r="A716" s="9" t="s">
        <v>710</v>
      </c>
      <c r="B716" s="5" t="s">
        <v>1826</v>
      </c>
      <c r="C716" s="5">
        <f t="shared" si="93"/>
        <v>31</v>
      </c>
      <c r="D716" s="5" t="str">
        <f t="shared" si="94"/>
        <v>LIT 400kV N0 1</v>
      </c>
      <c r="E716" s="5" t="str">
        <f t="shared" si="95"/>
        <v xml:space="preserve"> PLESSIS_GASSOT </v>
      </c>
      <c r="F716" s="5" t="str">
        <f t="shared" si="96"/>
        <v xml:space="preserve"> SAUSSET</v>
      </c>
      <c r="G716" s="5" t="str">
        <f t="shared" si="97"/>
        <v xml:space="preserve">PLESSIS_GASSOT </v>
      </c>
      <c r="H716" s="5" t="str">
        <f t="shared" si="98"/>
        <v>SAUSSET</v>
      </c>
      <c r="I716" s="5" t="str">
        <f t="shared" si="91"/>
        <v>400kV</v>
      </c>
      <c r="J716" s="5" t="str">
        <f t="shared" si="92"/>
        <v>1</v>
      </c>
      <c r="K716" s="6">
        <v>13828</v>
      </c>
      <c r="L716" s="7">
        <v>2300</v>
      </c>
      <c r="M716" s="7">
        <v>2522</v>
      </c>
      <c r="N716" s="7">
        <v>2522</v>
      </c>
      <c r="O716" s="7">
        <v>2696</v>
      </c>
      <c r="P716" s="7">
        <v>0.42499999999999999</v>
      </c>
      <c r="Q716" s="7">
        <v>4.7069999999999999</v>
      </c>
      <c r="R716" s="7">
        <v>23.536000000000001</v>
      </c>
      <c r="S716" s="7">
        <v>149.83199999999999</v>
      </c>
    </row>
    <row r="717" spans="1:19">
      <c r="A717" s="9" t="s">
        <v>711</v>
      </c>
      <c r="B717" s="5" t="s">
        <v>1827</v>
      </c>
      <c r="C717" s="5">
        <f t="shared" si="93"/>
        <v>31</v>
      </c>
      <c r="D717" s="5" t="str">
        <f t="shared" si="94"/>
        <v>LIT 400kV N0 1</v>
      </c>
      <c r="E717" s="5" t="str">
        <f t="shared" si="95"/>
        <v xml:space="preserve"> PLESSIS_GASSOT </v>
      </c>
      <c r="F717" s="5" t="str">
        <f t="shared" si="96"/>
        <v xml:space="preserve"> TERRIER</v>
      </c>
      <c r="G717" s="5" t="str">
        <f t="shared" si="97"/>
        <v xml:space="preserve">PLESSIS_GASSOT </v>
      </c>
      <c r="H717" s="5" t="str">
        <f t="shared" si="98"/>
        <v>TERRIER</v>
      </c>
      <c r="I717" s="5" t="str">
        <f t="shared" si="91"/>
        <v>400kV</v>
      </c>
      <c r="J717" s="5" t="str">
        <f t="shared" si="92"/>
        <v>1</v>
      </c>
      <c r="K717" s="6">
        <v>29084</v>
      </c>
      <c r="L717" s="7">
        <v>2300</v>
      </c>
      <c r="M717" s="7">
        <v>2522</v>
      </c>
      <c r="N717" s="7">
        <v>2522</v>
      </c>
      <c r="O717" s="7">
        <v>2696</v>
      </c>
      <c r="P717" s="7">
        <v>0.80500000000000005</v>
      </c>
      <c r="Q717" s="7">
        <v>9.0790000000000006</v>
      </c>
      <c r="R717" s="7">
        <v>54.359000000000002</v>
      </c>
      <c r="S717" s="7">
        <v>346.06099999999998</v>
      </c>
    </row>
    <row r="718" spans="1:19">
      <c r="A718" s="9" t="s">
        <v>712</v>
      </c>
      <c r="B718" s="5" t="s">
        <v>1828</v>
      </c>
      <c r="C718" s="5">
        <f t="shared" si="93"/>
        <v>31</v>
      </c>
      <c r="D718" s="5" t="str">
        <f t="shared" si="94"/>
        <v>LIT 400kV N0 2</v>
      </c>
      <c r="E718" s="5" t="str">
        <f t="shared" si="95"/>
        <v xml:space="preserve"> PLESSIS_GASSOT </v>
      </c>
      <c r="F718" s="5" t="str">
        <f t="shared" si="96"/>
        <v xml:space="preserve"> TERRIER</v>
      </c>
      <c r="G718" s="5" t="str">
        <f t="shared" si="97"/>
        <v xml:space="preserve">PLESSIS_GASSOT </v>
      </c>
      <c r="H718" s="5" t="str">
        <f t="shared" si="98"/>
        <v>TERRIER</v>
      </c>
      <c r="I718" s="5" t="str">
        <f t="shared" si="91"/>
        <v>400kV</v>
      </c>
      <c r="J718" s="5" t="str">
        <f t="shared" si="92"/>
        <v>2</v>
      </c>
      <c r="K718" s="6">
        <v>28911</v>
      </c>
      <c r="L718" s="7">
        <v>2200</v>
      </c>
      <c r="M718" s="7">
        <v>2300</v>
      </c>
      <c r="N718" s="7">
        <v>2300</v>
      </c>
      <c r="O718" s="7">
        <v>2400</v>
      </c>
      <c r="P718" s="7">
        <v>0.80200000000000005</v>
      </c>
      <c r="Q718" s="7">
        <v>8.9039999999999999</v>
      </c>
      <c r="R718" s="7">
        <v>55.207999999999998</v>
      </c>
      <c r="S718" s="7">
        <v>351.46199999999999</v>
      </c>
    </row>
    <row r="719" spans="1:19">
      <c r="A719" s="9" t="s">
        <v>713</v>
      </c>
      <c r="B719" s="5" t="s">
        <v>1829</v>
      </c>
      <c r="C719" s="5">
        <f t="shared" si="93"/>
        <v>31</v>
      </c>
      <c r="D719" s="5" t="str">
        <f t="shared" si="94"/>
        <v>LIT 400kV N0 3</v>
      </c>
      <c r="E719" s="5" t="str">
        <f t="shared" si="95"/>
        <v xml:space="preserve"> PLESSIS_GASSOT </v>
      </c>
      <c r="F719" s="5" t="str">
        <f t="shared" si="96"/>
        <v xml:space="preserve"> TERRIER</v>
      </c>
      <c r="G719" s="5" t="str">
        <f t="shared" si="97"/>
        <v xml:space="preserve">PLESSIS_GASSOT </v>
      </c>
      <c r="H719" s="5" t="str">
        <f t="shared" si="98"/>
        <v>TERRIER</v>
      </c>
      <c r="I719" s="5" t="str">
        <f t="shared" si="91"/>
        <v>400kV</v>
      </c>
      <c r="J719" s="5" t="str">
        <f t="shared" si="92"/>
        <v>3</v>
      </c>
      <c r="K719" s="6">
        <v>27362</v>
      </c>
      <c r="L719" s="7">
        <v>3465</v>
      </c>
      <c r="M719" s="7">
        <v>3622</v>
      </c>
      <c r="N719" s="7">
        <v>3622</v>
      </c>
      <c r="O719" s="7">
        <v>3780</v>
      </c>
      <c r="P719" s="7">
        <v>0.55100000000000005</v>
      </c>
      <c r="Q719" s="7">
        <v>7.2229999999999999</v>
      </c>
      <c r="R719" s="7">
        <v>59.564999999999998</v>
      </c>
      <c r="S719" s="7">
        <v>379.20299999999997</v>
      </c>
    </row>
    <row r="720" spans="1:19">
      <c r="A720" s="9" t="s">
        <v>714</v>
      </c>
      <c r="B720" s="5" t="s">
        <v>1830</v>
      </c>
      <c r="C720" s="5">
        <f t="shared" si="93"/>
        <v>31</v>
      </c>
      <c r="D720" s="5" t="str">
        <f t="shared" si="94"/>
        <v>LIT 400kV N0 4</v>
      </c>
      <c r="E720" s="5" t="str">
        <f t="shared" si="95"/>
        <v xml:space="preserve"> PLESSIS_GASSOT </v>
      </c>
      <c r="F720" s="5" t="str">
        <f t="shared" si="96"/>
        <v xml:space="preserve"> TERRIER</v>
      </c>
      <c r="G720" s="5" t="str">
        <f t="shared" si="97"/>
        <v xml:space="preserve">PLESSIS_GASSOT </v>
      </c>
      <c r="H720" s="5" t="str">
        <f t="shared" si="98"/>
        <v>TERRIER</v>
      </c>
      <c r="I720" s="5" t="str">
        <f t="shared" si="91"/>
        <v>400kV</v>
      </c>
      <c r="J720" s="5" t="str">
        <f t="shared" si="92"/>
        <v>4</v>
      </c>
      <c r="K720" s="6">
        <v>27372</v>
      </c>
      <c r="L720" s="7">
        <v>3465</v>
      </c>
      <c r="M720" s="7">
        <v>3622</v>
      </c>
      <c r="N720" s="7">
        <v>3622</v>
      </c>
      <c r="O720" s="7">
        <v>3780</v>
      </c>
      <c r="P720" s="7">
        <v>0.55200000000000005</v>
      </c>
      <c r="Q720" s="7">
        <v>7.2249999999999996</v>
      </c>
      <c r="R720" s="7">
        <v>59.588000000000001</v>
      </c>
      <c r="S720" s="7">
        <v>379.35</v>
      </c>
    </row>
    <row r="721" spans="1:19">
      <c r="A721" s="9" t="s">
        <v>715</v>
      </c>
      <c r="B721" s="5" t="s">
        <v>1831</v>
      </c>
      <c r="C721" s="5">
        <f t="shared" si="93"/>
        <v>31</v>
      </c>
      <c r="D721" s="5" t="str">
        <f t="shared" si="94"/>
        <v>LIT 400kV N0 4</v>
      </c>
      <c r="E721" s="5" t="str">
        <f t="shared" si="95"/>
        <v xml:space="preserve"> PLESSIS_GASSOT </v>
      </c>
      <c r="F721" s="5" t="str">
        <f t="shared" si="96"/>
        <v xml:space="preserve"> VILLEVAUDE</v>
      </c>
      <c r="G721" s="5" t="str">
        <f t="shared" si="97"/>
        <v xml:space="preserve">PLESSIS_GASSOT </v>
      </c>
      <c r="H721" s="5" t="str">
        <f t="shared" si="98"/>
        <v>VILLEVAUDE</v>
      </c>
      <c r="I721" s="5" t="str">
        <f t="shared" si="91"/>
        <v>400kV</v>
      </c>
      <c r="J721" s="5" t="str">
        <f t="shared" si="92"/>
        <v>4</v>
      </c>
      <c r="K721" s="6">
        <v>25390</v>
      </c>
      <c r="L721" s="7">
        <v>2200</v>
      </c>
      <c r="M721" s="7">
        <v>2300</v>
      </c>
      <c r="N721" s="7">
        <v>2300</v>
      </c>
      <c r="O721" s="7">
        <v>2400</v>
      </c>
      <c r="P721" s="7">
        <v>0.78500000000000003</v>
      </c>
      <c r="Q721" s="7">
        <v>8.7309999999999999</v>
      </c>
      <c r="R721" s="7">
        <v>42.808</v>
      </c>
      <c r="S721" s="7">
        <v>272.52100000000002</v>
      </c>
    </row>
    <row r="722" spans="1:19">
      <c r="A722" s="9" t="s">
        <v>716</v>
      </c>
      <c r="B722" s="5" t="s">
        <v>716</v>
      </c>
      <c r="C722" s="5">
        <f t="shared" si="93"/>
        <v>28</v>
      </c>
      <c r="D722" s="5" t="str">
        <f t="shared" si="94"/>
        <v>LIT 225kV NO 1</v>
      </c>
      <c r="E722" s="5" t="str">
        <f t="shared" si="95"/>
        <v xml:space="preserve"> PLAINE HAUTE</v>
      </c>
      <c r="F722" s="5" t="str">
        <f t="shared" si="96"/>
        <v>ROSPEZ</v>
      </c>
      <c r="G722" s="5" t="str">
        <f t="shared" si="97"/>
        <v>PLAINE HAUTE</v>
      </c>
      <c r="H722" s="5" t="str">
        <f t="shared" si="98"/>
        <v>ROSPEZ</v>
      </c>
      <c r="I722" s="5" t="str">
        <f t="shared" si="91"/>
        <v>225kV</v>
      </c>
      <c r="J722" s="5" t="str">
        <f t="shared" si="92"/>
        <v>1</v>
      </c>
      <c r="K722" s="6">
        <v>54579</v>
      </c>
      <c r="L722" s="7">
        <v>1375</v>
      </c>
      <c r="M722" s="7">
        <v>1437</v>
      </c>
      <c r="N722" s="7">
        <v>1437</v>
      </c>
      <c r="O722" s="7">
        <v>1484</v>
      </c>
      <c r="P722" s="7">
        <v>3.2749999999999999</v>
      </c>
      <c r="Q722" s="7">
        <v>21.742000000000001</v>
      </c>
      <c r="R722" s="7">
        <v>79.043000000000006</v>
      </c>
      <c r="S722" s="7">
        <v>503.20499999999998</v>
      </c>
    </row>
    <row r="723" spans="1:19">
      <c r="A723" s="9" t="s">
        <v>717</v>
      </c>
      <c r="B723" s="5" t="s">
        <v>717</v>
      </c>
      <c r="C723" s="5">
        <f t="shared" si="93"/>
        <v>28</v>
      </c>
      <c r="D723" s="5" t="str">
        <f t="shared" si="94"/>
        <v>LIT 225kV NO 1</v>
      </c>
      <c r="E723" s="5" t="str">
        <f t="shared" si="95"/>
        <v xml:space="preserve"> PLAINE HAUTE</v>
      </c>
      <c r="F723" s="5" t="str">
        <f t="shared" si="96"/>
        <v>TREGUEUX</v>
      </c>
      <c r="G723" s="5" t="str">
        <f t="shared" si="97"/>
        <v>PLAINE HAUTE</v>
      </c>
      <c r="H723" s="5" t="str">
        <f t="shared" si="98"/>
        <v>TREGUEUX</v>
      </c>
      <c r="I723" s="5" t="str">
        <f t="shared" si="91"/>
        <v>225kV</v>
      </c>
      <c r="J723" s="5" t="str">
        <f t="shared" si="92"/>
        <v>1</v>
      </c>
      <c r="K723" s="6">
        <v>13973</v>
      </c>
      <c r="L723" s="7">
        <v>1212</v>
      </c>
      <c r="M723" s="7">
        <v>1262</v>
      </c>
      <c r="N723" s="7">
        <v>1262</v>
      </c>
      <c r="O723" s="7">
        <v>1318</v>
      </c>
      <c r="P723" s="7">
        <v>0.83499999999999996</v>
      </c>
      <c r="Q723" s="7">
        <v>5.58</v>
      </c>
      <c r="R723" s="7">
        <v>20.079999999999998</v>
      </c>
      <c r="S723" s="7">
        <v>127.834</v>
      </c>
    </row>
    <row r="724" spans="1:19">
      <c r="A724" s="9" t="s">
        <v>718</v>
      </c>
      <c r="B724" s="5" t="s">
        <v>718</v>
      </c>
      <c r="C724" s="5">
        <f t="shared" si="93"/>
        <v>28</v>
      </c>
      <c r="D724" s="5" t="str">
        <f t="shared" si="94"/>
        <v>LIT 225kV NO 2</v>
      </c>
      <c r="E724" s="5" t="str">
        <f t="shared" si="95"/>
        <v xml:space="preserve"> PLAINE HAUTE</v>
      </c>
      <c r="F724" s="5" t="str">
        <f t="shared" si="96"/>
        <v>TREGUEUX</v>
      </c>
      <c r="G724" s="5" t="str">
        <f t="shared" si="97"/>
        <v>PLAINE HAUTE</v>
      </c>
      <c r="H724" s="5" t="str">
        <f t="shared" si="98"/>
        <v>TREGUEUX</v>
      </c>
      <c r="I724" s="5" t="str">
        <f t="shared" si="91"/>
        <v>225kV</v>
      </c>
      <c r="J724" s="5" t="str">
        <f t="shared" si="92"/>
        <v>2</v>
      </c>
      <c r="K724" s="6">
        <v>13946</v>
      </c>
      <c r="L724" s="7">
        <v>1280</v>
      </c>
      <c r="M724" s="7">
        <v>1332</v>
      </c>
      <c r="N724" s="7">
        <v>1332</v>
      </c>
      <c r="O724" s="7">
        <v>1382</v>
      </c>
      <c r="P724" s="7">
        <v>0.83699999999999997</v>
      </c>
      <c r="Q724" s="7">
        <v>5.5910000000000002</v>
      </c>
      <c r="R724" s="7">
        <v>20.120999999999999</v>
      </c>
      <c r="S724" s="7">
        <v>128.09200000000001</v>
      </c>
    </row>
    <row r="725" spans="1:19">
      <c r="A725" s="9" t="s">
        <v>719</v>
      </c>
      <c r="B725" s="5" t="s">
        <v>1832</v>
      </c>
      <c r="C725" s="5">
        <f t="shared" si="93"/>
        <v>27</v>
      </c>
      <c r="D725" s="5" t="str">
        <f t="shared" si="94"/>
        <v>LIT 225kV N0 1</v>
      </c>
      <c r="E725" s="5" t="str">
        <f t="shared" si="95"/>
        <v xml:space="preserve"> PORT_JEROME</v>
      </c>
      <c r="F725" s="5" t="str">
        <f t="shared" si="96"/>
        <v>ROUGEMONTIER</v>
      </c>
      <c r="G725" s="5" t="str">
        <f t="shared" si="97"/>
        <v>PORT_JEROME</v>
      </c>
      <c r="H725" s="5" t="str">
        <f t="shared" si="98"/>
        <v>ROUGEMONTIER</v>
      </c>
      <c r="I725" s="5" t="str">
        <f t="shared" si="91"/>
        <v>225kV</v>
      </c>
      <c r="J725" s="5" t="str">
        <f t="shared" si="92"/>
        <v>1</v>
      </c>
      <c r="K725" s="6">
        <v>25271</v>
      </c>
      <c r="L725" s="7">
        <v>720</v>
      </c>
      <c r="M725" s="7">
        <v>720</v>
      </c>
      <c r="N725" s="7">
        <v>950</v>
      </c>
      <c r="O725" s="7">
        <v>950</v>
      </c>
      <c r="P725" s="7">
        <v>1.498</v>
      </c>
      <c r="Q725" s="7">
        <v>10.023</v>
      </c>
      <c r="R725" s="7">
        <v>68.397000000000006</v>
      </c>
      <c r="S725" s="7">
        <v>435.43200000000002</v>
      </c>
    </row>
    <row r="726" spans="1:19">
      <c r="A726" s="9" t="s">
        <v>720</v>
      </c>
      <c r="B726" s="5" t="s">
        <v>1833</v>
      </c>
      <c r="C726" s="5">
        <f t="shared" si="93"/>
        <v>27</v>
      </c>
      <c r="D726" s="5" t="str">
        <f t="shared" si="94"/>
        <v>LIT 225kV N0 1</v>
      </c>
      <c r="E726" s="5" t="str">
        <f t="shared" si="95"/>
        <v xml:space="preserve"> PORT_JEROME</v>
      </c>
      <c r="F726" s="5" t="str">
        <f t="shared" si="96"/>
        <v>SANDOUVILLE</v>
      </c>
      <c r="G726" s="5" t="str">
        <f t="shared" si="97"/>
        <v>PORT_JEROME</v>
      </c>
      <c r="H726" s="5" t="str">
        <f t="shared" si="98"/>
        <v>SANDOUVILLE</v>
      </c>
      <c r="I726" s="5" t="str">
        <f t="shared" si="91"/>
        <v>225kV</v>
      </c>
      <c r="J726" s="5" t="str">
        <f t="shared" si="92"/>
        <v>1</v>
      </c>
      <c r="K726" s="6">
        <v>22280</v>
      </c>
      <c r="L726" s="7">
        <v>1308</v>
      </c>
      <c r="M726" s="7">
        <v>1408</v>
      </c>
      <c r="N726" s="7">
        <v>1408</v>
      </c>
      <c r="O726" s="7">
        <v>1478</v>
      </c>
      <c r="P726" s="7">
        <v>1.3360000000000001</v>
      </c>
      <c r="Q726" s="7">
        <v>8.9510000000000005</v>
      </c>
      <c r="R726" s="7">
        <v>32.069000000000003</v>
      </c>
      <c r="S726" s="7">
        <v>204.15899999999999</v>
      </c>
    </row>
    <row r="727" spans="1:19">
      <c r="A727" s="9" t="s">
        <v>721</v>
      </c>
      <c r="B727" s="5" t="s">
        <v>1834</v>
      </c>
      <c r="C727" s="5">
        <f t="shared" si="93"/>
        <v>27</v>
      </c>
      <c r="D727" s="5" t="str">
        <f t="shared" si="94"/>
        <v>LIT 225kV NO 1</v>
      </c>
      <c r="E727" s="5" t="str">
        <f t="shared" si="95"/>
        <v xml:space="preserve"> PORT_JEROME</v>
      </c>
      <c r="F727" s="5" t="str">
        <f t="shared" si="96"/>
        <v>VAUPALIERE (LA)</v>
      </c>
      <c r="G727" s="5" t="str">
        <f t="shared" si="97"/>
        <v>PORT_JEROME</v>
      </c>
      <c r="H727" s="5" t="str">
        <f t="shared" si="98"/>
        <v>VAUPALIERE (LA)</v>
      </c>
      <c r="I727" s="5" t="str">
        <f t="shared" si="91"/>
        <v>225kV</v>
      </c>
      <c r="J727" s="5" t="str">
        <f t="shared" si="92"/>
        <v>1</v>
      </c>
      <c r="K727" s="6">
        <v>41042</v>
      </c>
      <c r="L727" s="7">
        <v>618</v>
      </c>
      <c r="M727" s="7">
        <v>745</v>
      </c>
      <c r="N727" s="7">
        <v>745</v>
      </c>
      <c r="O727" s="7">
        <v>819</v>
      </c>
      <c r="P727" s="7">
        <v>3.64</v>
      </c>
      <c r="Q727" s="7">
        <v>16.84</v>
      </c>
      <c r="R727" s="7">
        <v>61</v>
      </c>
      <c r="S727" s="8" t="s">
        <v>14</v>
      </c>
    </row>
    <row r="728" spans="1:19">
      <c r="A728" s="9" t="s">
        <v>722</v>
      </c>
      <c r="B728" s="5" t="s">
        <v>1835</v>
      </c>
      <c r="C728" s="5">
        <f t="shared" si="93"/>
        <v>29</v>
      </c>
      <c r="D728" s="5" t="str">
        <f t="shared" si="94"/>
        <v>LIT 225kV N0 1</v>
      </c>
      <c r="E728" s="5" t="str">
        <f t="shared" si="95"/>
        <v xml:space="preserve"> PLAN_D ORGON </v>
      </c>
      <c r="F728" s="5" t="str">
        <f t="shared" si="96"/>
        <v xml:space="preserve"> ROQUEROUSSE</v>
      </c>
      <c r="G728" s="5" t="str">
        <f t="shared" si="97"/>
        <v xml:space="preserve">PLAN_D ORGON </v>
      </c>
      <c r="H728" s="5" t="str">
        <f t="shared" si="98"/>
        <v>ROQUEROUSSE</v>
      </c>
      <c r="I728" s="5" t="str">
        <f t="shared" si="91"/>
        <v>225kV</v>
      </c>
      <c r="J728" s="5" t="str">
        <f t="shared" si="92"/>
        <v>1</v>
      </c>
      <c r="K728" s="6">
        <v>19640</v>
      </c>
      <c r="L728" s="7">
        <v>816</v>
      </c>
      <c r="M728" s="7">
        <v>889</v>
      </c>
      <c r="N728" s="7">
        <v>889</v>
      </c>
      <c r="O728" s="7">
        <v>947</v>
      </c>
      <c r="P728" s="7">
        <v>1.7549999999999999</v>
      </c>
      <c r="Q728" s="7">
        <v>8.0220000000000002</v>
      </c>
      <c r="R728" s="7">
        <v>27.658000000000001</v>
      </c>
      <c r="S728" s="7">
        <v>176.07599999999999</v>
      </c>
    </row>
    <row r="729" spans="1:19">
      <c r="A729" s="9" t="s">
        <v>723</v>
      </c>
      <c r="B729" s="5" t="s">
        <v>1836</v>
      </c>
      <c r="C729" s="5">
        <f t="shared" si="93"/>
        <v>28</v>
      </c>
      <c r="D729" s="5" t="str">
        <f t="shared" si="94"/>
        <v>LIT 225kV NO 1</v>
      </c>
      <c r="E729" s="5" t="str">
        <f t="shared" si="95"/>
        <v xml:space="preserve"> PLAN_D ORGON</v>
      </c>
      <c r="F729" s="5" t="str">
        <f t="shared" si="96"/>
        <v>TAVEL</v>
      </c>
      <c r="G729" s="5" t="str">
        <f t="shared" si="97"/>
        <v>PLAN_D ORGON</v>
      </c>
      <c r="H729" s="5" t="str">
        <f t="shared" si="98"/>
        <v>TAVEL</v>
      </c>
      <c r="I729" s="5" t="str">
        <f t="shared" si="91"/>
        <v>225kV</v>
      </c>
      <c r="J729" s="5" t="str">
        <f t="shared" si="92"/>
        <v>1</v>
      </c>
      <c r="K729" s="6">
        <v>41590</v>
      </c>
      <c r="L729" s="7">
        <v>1062</v>
      </c>
      <c r="M729" s="7">
        <v>1160</v>
      </c>
      <c r="N729" s="7">
        <v>1160</v>
      </c>
      <c r="O729" s="7">
        <v>1238</v>
      </c>
      <c r="P729" s="7">
        <v>0.84099999999999997</v>
      </c>
      <c r="Q729" s="7">
        <v>10.965</v>
      </c>
      <c r="R729" s="7">
        <v>89.757000000000005</v>
      </c>
      <c r="S729" s="7">
        <v>571.41300000000001</v>
      </c>
    </row>
    <row r="730" spans="1:19">
      <c r="A730" s="9" t="s">
        <v>724</v>
      </c>
      <c r="B730" s="5" t="s">
        <v>1837</v>
      </c>
      <c r="C730" s="5">
        <f t="shared" si="93"/>
        <v>31</v>
      </c>
      <c r="D730" s="5" t="str">
        <f t="shared" si="94"/>
        <v>LIT 225kV NO 1</v>
      </c>
      <c r="E730" s="5" t="str">
        <f t="shared" si="95"/>
        <v xml:space="preserve"> PETITE_ROSSELLE</v>
      </c>
      <c r="F730" s="5" t="str">
        <f t="shared" si="96"/>
        <v>SARREGUEMINES</v>
      </c>
      <c r="G730" s="5" t="str">
        <f t="shared" si="97"/>
        <v>PETITE_ROSSELLE</v>
      </c>
      <c r="H730" s="5" t="str">
        <f t="shared" si="98"/>
        <v>SARREGUEMINES</v>
      </c>
      <c r="I730" s="5" t="str">
        <f t="shared" si="91"/>
        <v>225kV</v>
      </c>
      <c r="J730" s="5" t="str">
        <f t="shared" si="92"/>
        <v>1</v>
      </c>
      <c r="K730" s="6">
        <v>24575</v>
      </c>
      <c r="L730" s="7">
        <v>843</v>
      </c>
      <c r="M730" s="7">
        <v>909</v>
      </c>
      <c r="N730" s="7">
        <v>909</v>
      </c>
      <c r="O730" s="7">
        <v>996</v>
      </c>
      <c r="P730" s="7">
        <v>1.9850000000000001</v>
      </c>
      <c r="Q730" s="7">
        <v>10.313000000000001</v>
      </c>
      <c r="R730" s="7">
        <v>36.482999999999997</v>
      </c>
      <c r="S730" s="7">
        <v>232.25899999999999</v>
      </c>
    </row>
    <row r="731" spans="1:19">
      <c r="A731" s="9" t="s">
        <v>725</v>
      </c>
      <c r="B731" s="5" t="s">
        <v>1838</v>
      </c>
      <c r="C731" s="5">
        <f t="shared" si="93"/>
        <v>31</v>
      </c>
      <c r="D731" s="5" t="str">
        <f t="shared" si="94"/>
        <v>LIT 225kV NO 1</v>
      </c>
      <c r="E731" s="5" t="str">
        <f t="shared" si="95"/>
        <v xml:space="preserve"> PETITE_ROSSELLE</v>
      </c>
      <c r="F731" s="5" t="str">
        <f t="shared" si="96"/>
        <v>ST AVOLD</v>
      </c>
      <c r="G731" s="5" t="str">
        <f t="shared" si="97"/>
        <v>PETITE_ROSSELLE</v>
      </c>
      <c r="H731" s="5" t="str">
        <f t="shared" si="98"/>
        <v>ST AVOLD</v>
      </c>
      <c r="I731" s="5" t="str">
        <f t="shared" si="91"/>
        <v>225kV</v>
      </c>
      <c r="J731" s="5" t="str">
        <f t="shared" si="92"/>
        <v>1</v>
      </c>
      <c r="K731" s="6">
        <v>15830</v>
      </c>
      <c r="L731" s="7">
        <v>715</v>
      </c>
      <c r="M731" s="7">
        <v>715</v>
      </c>
      <c r="N731" s="7">
        <v>840</v>
      </c>
      <c r="O731" s="7">
        <v>840</v>
      </c>
      <c r="P731" s="7">
        <v>1.4239999999999999</v>
      </c>
      <c r="Q731" s="7">
        <v>6.3220000000000001</v>
      </c>
      <c r="R731" s="7">
        <v>31.428999999999998</v>
      </c>
      <c r="S731" s="7">
        <v>200.08199999999999</v>
      </c>
    </row>
    <row r="732" spans="1:19">
      <c r="A732" s="9" t="s">
        <v>726</v>
      </c>
      <c r="B732" s="5" t="s">
        <v>1839</v>
      </c>
      <c r="C732" s="5">
        <f t="shared" si="93"/>
        <v>29</v>
      </c>
      <c r="D732" s="5" t="str">
        <f t="shared" si="94"/>
        <v>LIT 225kV N0 1</v>
      </c>
      <c r="E732" s="5" t="str">
        <f t="shared" si="95"/>
        <v xml:space="preserve"> POTEAU_ROUGE </v>
      </c>
      <c r="F732" s="5" t="str">
        <f t="shared" si="96"/>
        <v xml:space="preserve"> SQUIVIDAN</v>
      </c>
      <c r="G732" s="5" t="str">
        <f t="shared" si="97"/>
        <v xml:space="preserve">POTEAU_ROUGE </v>
      </c>
      <c r="H732" s="5" t="str">
        <f t="shared" si="98"/>
        <v>SQUIVIDAN</v>
      </c>
      <c r="I732" s="5" t="str">
        <f t="shared" si="91"/>
        <v>225kV</v>
      </c>
      <c r="J732" s="5" t="str">
        <f t="shared" si="92"/>
        <v>1</v>
      </c>
      <c r="K732" s="6">
        <v>61476</v>
      </c>
      <c r="L732" s="7">
        <v>1280</v>
      </c>
      <c r="M732" s="7">
        <v>1332</v>
      </c>
      <c r="N732" s="7">
        <v>1332</v>
      </c>
      <c r="O732" s="7">
        <v>1382</v>
      </c>
      <c r="P732" s="7">
        <v>3.6890000000000001</v>
      </c>
      <c r="Q732" s="7">
        <v>24.527999999999999</v>
      </c>
      <c r="R732" s="7">
        <v>88.86</v>
      </c>
      <c r="S732" s="7">
        <v>565.69899999999996</v>
      </c>
    </row>
    <row r="733" spans="1:19">
      <c r="A733" s="9" t="s">
        <v>727</v>
      </c>
      <c r="B733" s="5" t="s">
        <v>1840</v>
      </c>
      <c r="C733" s="5">
        <f t="shared" si="93"/>
        <v>29</v>
      </c>
      <c r="D733" s="5" t="str">
        <f t="shared" si="94"/>
        <v>LIT 225kV N0 1</v>
      </c>
      <c r="E733" s="5" t="str">
        <f t="shared" si="95"/>
        <v xml:space="preserve"> POTEAU_ROUGE </v>
      </c>
      <c r="F733" s="5" t="str">
        <f t="shared" si="96"/>
        <v xml:space="preserve"> THEIX</v>
      </c>
      <c r="G733" s="5" t="str">
        <f t="shared" si="97"/>
        <v xml:space="preserve">POTEAU_ROUGE </v>
      </c>
      <c r="H733" s="5" t="str">
        <f t="shared" si="98"/>
        <v>THEIX</v>
      </c>
      <c r="I733" s="5" t="str">
        <f t="shared" si="91"/>
        <v>225kV</v>
      </c>
      <c r="J733" s="5" t="str">
        <f t="shared" si="92"/>
        <v>1</v>
      </c>
      <c r="K733" s="6">
        <v>52773</v>
      </c>
      <c r="L733" s="7">
        <v>1212</v>
      </c>
      <c r="M733" s="7">
        <v>1262</v>
      </c>
      <c r="N733" s="7">
        <v>1262</v>
      </c>
      <c r="O733" s="7">
        <v>1318</v>
      </c>
      <c r="P733" s="7">
        <v>3.1659999999999999</v>
      </c>
      <c r="Q733" s="7">
        <v>21.042999999999999</v>
      </c>
      <c r="R733" s="7">
        <v>76.364000000000004</v>
      </c>
      <c r="S733" s="7">
        <v>486.15</v>
      </c>
    </row>
    <row r="734" spans="1:19">
      <c r="A734" s="9" t="s">
        <v>728</v>
      </c>
      <c r="B734" s="5" t="s">
        <v>1841</v>
      </c>
      <c r="C734" s="5">
        <f t="shared" si="93"/>
        <v>25</v>
      </c>
      <c r="D734" s="5" t="str">
        <f t="shared" si="94"/>
        <v>LIT 225kV NO 1</v>
      </c>
      <c r="E734" s="5" t="str">
        <f t="shared" si="95"/>
        <v xml:space="preserve"> PONT_SEPT</v>
      </c>
      <c r="F734" s="5" t="str">
        <f t="shared" si="96"/>
        <v>SAINNEVILLE</v>
      </c>
      <c r="G734" s="5" t="str">
        <f t="shared" si="97"/>
        <v>PONT_SEPT</v>
      </c>
      <c r="H734" s="5" t="str">
        <f t="shared" si="98"/>
        <v>SAINNEVILLE</v>
      </c>
      <c r="I734" s="5" t="str">
        <f t="shared" si="91"/>
        <v>225kV</v>
      </c>
      <c r="J734" s="5" t="str">
        <f t="shared" si="92"/>
        <v>1</v>
      </c>
      <c r="K734" s="6">
        <v>11365</v>
      </c>
      <c r="L734" s="7">
        <v>455</v>
      </c>
      <c r="M734" s="7">
        <v>455</v>
      </c>
      <c r="N734" s="7">
        <v>560</v>
      </c>
      <c r="O734" s="7">
        <v>560</v>
      </c>
      <c r="P734" s="7">
        <v>0.62</v>
      </c>
      <c r="Q734" s="7">
        <v>3.468</v>
      </c>
      <c r="R734" s="7">
        <v>137.916</v>
      </c>
      <c r="S734" s="7">
        <v>878.00400000000002</v>
      </c>
    </row>
    <row r="735" spans="1:19">
      <c r="A735" s="9" t="s">
        <v>729</v>
      </c>
      <c r="B735" s="5" t="s">
        <v>1842</v>
      </c>
      <c r="C735" s="5">
        <f t="shared" si="93"/>
        <v>25</v>
      </c>
      <c r="D735" s="5" t="str">
        <f t="shared" si="94"/>
        <v>LIT 225kV N0 1</v>
      </c>
      <c r="E735" s="5" t="str">
        <f t="shared" si="95"/>
        <v xml:space="preserve"> PONT_SEPT</v>
      </c>
      <c r="F735" s="5" t="str">
        <f t="shared" si="96"/>
        <v>SANDOUVILLE</v>
      </c>
      <c r="G735" s="5" t="str">
        <f t="shared" si="97"/>
        <v>PONT_SEPT</v>
      </c>
      <c r="H735" s="5" t="str">
        <f t="shared" si="98"/>
        <v>SANDOUVILLE</v>
      </c>
      <c r="I735" s="5" t="str">
        <f t="shared" si="91"/>
        <v>225kV</v>
      </c>
      <c r="J735" s="5" t="str">
        <f t="shared" si="92"/>
        <v>1</v>
      </c>
      <c r="K735" s="6">
        <v>14613</v>
      </c>
      <c r="L735" s="7">
        <v>1308</v>
      </c>
      <c r="M735" s="7">
        <v>1408</v>
      </c>
      <c r="N735" s="7">
        <v>1408</v>
      </c>
      <c r="O735" s="7">
        <v>1478</v>
      </c>
      <c r="P735" s="7">
        <v>0.877</v>
      </c>
      <c r="Q735" s="7">
        <v>5.875</v>
      </c>
      <c r="R735" s="7">
        <v>21.018999999999998</v>
      </c>
      <c r="S735" s="7">
        <v>133.81299999999999</v>
      </c>
    </row>
    <row r="736" spans="1:19">
      <c r="A736" s="9" t="s">
        <v>730</v>
      </c>
      <c r="B736" s="5" t="s">
        <v>1843</v>
      </c>
      <c r="C736" s="5">
        <f t="shared" si="93"/>
        <v>32</v>
      </c>
      <c r="D736" s="5" t="str">
        <f t="shared" si="94"/>
        <v>LIT 225kV N0 1</v>
      </c>
      <c r="E736" s="5" t="str">
        <f t="shared" si="95"/>
        <v xml:space="preserve"> PORTET_ST SIMON </v>
      </c>
      <c r="F736" s="5" t="str">
        <f t="shared" si="96"/>
        <v xml:space="preserve"> RIVENEUVE</v>
      </c>
      <c r="G736" s="5" t="str">
        <f t="shared" si="97"/>
        <v xml:space="preserve">PORTET_ST SIMON </v>
      </c>
      <c r="H736" s="5" t="str">
        <f t="shared" si="98"/>
        <v>RIVENEUVE</v>
      </c>
      <c r="I736" s="5" t="str">
        <f t="shared" si="91"/>
        <v>225kV</v>
      </c>
      <c r="J736" s="5" t="str">
        <f t="shared" si="92"/>
        <v>1</v>
      </c>
      <c r="K736" s="6">
        <v>54760</v>
      </c>
      <c r="L736" s="7">
        <v>813</v>
      </c>
      <c r="M736" s="7">
        <v>890</v>
      </c>
      <c r="N736" s="7">
        <v>890</v>
      </c>
      <c r="O736" s="7">
        <v>966</v>
      </c>
      <c r="P736" s="7">
        <v>4.9960000000000004</v>
      </c>
      <c r="Q736" s="7">
        <v>22.853000000000002</v>
      </c>
      <c r="R736" s="7">
        <v>75.248000000000005</v>
      </c>
      <c r="S736" s="7">
        <v>479.04500000000002</v>
      </c>
    </row>
    <row r="737" spans="1:19">
      <c r="A737" s="9" t="s">
        <v>731</v>
      </c>
      <c r="B737" s="5" t="s">
        <v>1844</v>
      </c>
      <c r="C737" s="5">
        <f t="shared" si="93"/>
        <v>32</v>
      </c>
      <c r="D737" s="5" t="str">
        <f t="shared" si="94"/>
        <v>LIT 225kV N0 1</v>
      </c>
      <c r="E737" s="5" t="str">
        <f t="shared" si="95"/>
        <v xml:space="preserve"> PORTET_ST SIMON </v>
      </c>
      <c r="F737" s="5" t="str">
        <f t="shared" si="96"/>
        <v xml:space="preserve"> ST ORENS</v>
      </c>
      <c r="G737" s="5" t="str">
        <f t="shared" si="97"/>
        <v xml:space="preserve">PORTET_ST SIMON </v>
      </c>
      <c r="H737" s="5" t="str">
        <f t="shared" si="98"/>
        <v>ST ORENS</v>
      </c>
      <c r="I737" s="5" t="str">
        <f t="shared" si="91"/>
        <v>225kV</v>
      </c>
      <c r="J737" s="5" t="str">
        <f t="shared" si="92"/>
        <v>1</v>
      </c>
      <c r="K737" s="6">
        <v>11937</v>
      </c>
      <c r="L737" s="7">
        <v>780</v>
      </c>
      <c r="M737" s="7">
        <v>780</v>
      </c>
      <c r="N737" s="7">
        <v>940</v>
      </c>
      <c r="O737" s="7">
        <v>940</v>
      </c>
      <c r="P737" s="7">
        <v>0.72199999999999998</v>
      </c>
      <c r="Q737" s="7">
        <v>4.6959999999999997</v>
      </c>
      <c r="R737" s="7">
        <v>28.834</v>
      </c>
      <c r="S737" s="7">
        <v>183.566</v>
      </c>
    </row>
    <row r="738" spans="1:19">
      <c r="A738" s="9" t="s">
        <v>732</v>
      </c>
      <c r="B738" s="5" t="s">
        <v>1845</v>
      </c>
      <c r="C738" s="5">
        <f t="shared" si="93"/>
        <v>32</v>
      </c>
      <c r="D738" s="5" t="str">
        <f t="shared" si="94"/>
        <v>LIT 225kV N0 1</v>
      </c>
      <c r="E738" s="5" t="str">
        <f t="shared" si="95"/>
        <v xml:space="preserve"> PORTET_ST SIMON </v>
      </c>
      <c r="F738" s="5" t="str">
        <f t="shared" si="96"/>
        <v>TARASCON</v>
      </c>
      <c r="G738" s="5" t="str">
        <f t="shared" si="97"/>
        <v xml:space="preserve">PORTET_ST SIMON </v>
      </c>
      <c r="H738" s="5" t="str">
        <f t="shared" si="98"/>
        <v>TARASCON</v>
      </c>
      <c r="I738" s="5" t="str">
        <f t="shared" si="91"/>
        <v>225kV</v>
      </c>
      <c r="J738" s="5" t="str">
        <f t="shared" si="92"/>
        <v>1</v>
      </c>
      <c r="K738" s="6">
        <v>79654</v>
      </c>
      <c r="L738" s="7">
        <v>430</v>
      </c>
      <c r="M738" s="7">
        <v>550</v>
      </c>
      <c r="N738" s="8" t="s">
        <v>14</v>
      </c>
      <c r="O738" s="7">
        <v>630</v>
      </c>
      <c r="P738" s="7">
        <v>7.1589999999999998</v>
      </c>
      <c r="Q738" s="7">
        <v>32.6</v>
      </c>
      <c r="R738" s="7">
        <v>111.97</v>
      </c>
      <c r="S738" s="7">
        <v>712.82100000000003</v>
      </c>
    </row>
    <row r="739" spans="1:19">
      <c r="A739" s="9" t="s">
        <v>733</v>
      </c>
      <c r="B739" s="5" t="s">
        <v>1846</v>
      </c>
      <c r="C739" s="5">
        <f t="shared" si="93"/>
        <v>32</v>
      </c>
      <c r="D739" s="5" t="str">
        <f t="shared" si="94"/>
        <v>LIT 225kV N0 2</v>
      </c>
      <c r="E739" s="5" t="str">
        <f t="shared" si="95"/>
        <v xml:space="preserve"> PORTET_ST SIMON </v>
      </c>
      <c r="F739" s="5" t="str">
        <f t="shared" si="96"/>
        <v xml:space="preserve"> VERFEIL</v>
      </c>
      <c r="G739" s="5" t="str">
        <f t="shared" si="97"/>
        <v xml:space="preserve">PORTET_ST SIMON </v>
      </c>
      <c r="H739" s="5" t="str">
        <f t="shared" si="98"/>
        <v>VERFEIL</v>
      </c>
      <c r="I739" s="5" t="str">
        <f t="shared" si="91"/>
        <v>225kV</v>
      </c>
      <c r="J739" s="5" t="str">
        <f t="shared" si="92"/>
        <v>2</v>
      </c>
      <c r="K739" s="6">
        <v>29255</v>
      </c>
      <c r="L739" s="7">
        <v>780</v>
      </c>
      <c r="M739" s="7">
        <v>780</v>
      </c>
      <c r="N739" s="7">
        <v>940</v>
      </c>
      <c r="O739" s="7">
        <v>940</v>
      </c>
      <c r="P739" s="7">
        <v>1.7729999999999999</v>
      </c>
      <c r="Q739" s="7">
        <v>11.734999999999999</v>
      </c>
      <c r="R739" s="7">
        <v>54.066000000000003</v>
      </c>
      <c r="S739" s="7">
        <v>344.19299999999998</v>
      </c>
    </row>
    <row r="740" spans="1:19">
      <c r="A740" s="9" t="s">
        <v>734</v>
      </c>
      <c r="B740" s="5" t="s">
        <v>1847</v>
      </c>
      <c r="C740" s="5">
        <f t="shared" si="93"/>
        <v>32</v>
      </c>
      <c r="D740" s="5" t="str">
        <f t="shared" si="94"/>
        <v>LIT 225kV N0 3</v>
      </c>
      <c r="E740" s="5" t="str">
        <f t="shared" si="95"/>
        <v xml:space="preserve"> PORTET_ST SIMON </v>
      </c>
      <c r="F740" s="5" t="str">
        <f t="shared" si="96"/>
        <v xml:space="preserve"> VERFEIL</v>
      </c>
      <c r="G740" s="5" t="str">
        <f t="shared" si="97"/>
        <v xml:space="preserve">PORTET_ST SIMON </v>
      </c>
      <c r="H740" s="5" t="str">
        <f t="shared" si="98"/>
        <v>VERFEIL</v>
      </c>
      <c r="I740" s="5" t="str">
        <f t="shared" si="91"/>
        <v>225kV</v>
      </c>
      <c r="J740" s="5" t="str">
        <f t="shared" si="92"/>
        <v>3</v>
      </c>
      <c r="K740" s="6">
        <v>30788</v>
      </c>
      <c r="L740" s="7">
        <v>756</v>
      </c>
      <c r="M740" s="7">
        <v>858</v>
      </c>
      <c r="N740" s="7">
        <v>858</v>
      </c>
      <c r="O740" s="7">
        <v>921</v>
      </c>
      <c r="P740" s="7">
        <v>2.379</v>
      </c>
      <c r="Q740" s="7">
        <v>12.608000000000001</v>
      </c>
      <c r="R740" s="7">
        <v>43.095999999999997</v>
      </c>
      <c r="S740" s="7">
        <v>274.35899999999998</v>
      </c>
    </row>
    <row r="741" spans="1:19">
      <c r="A741" s="9" t="s">
        <v>735</v>
      </c>
      <c r="B741" s="5" t="s">
        <v>735</v>
      </c>
      <c r="C741" s="5">
        <f t="shared" si="93"/>
        <v>26</v>
      </c>
      <c r="D741" s="5" t="str">
        <f t="shared" si="94"/>
        <v>LIT 225kV NO 1</v>
      </c>
      <c r="E741" s="5" t="str">
        <f t="shared" si="95"/>
        <v xml:space="preserve"> PALUN (LA)</v>
      </c>
      <c r="F741" s="5" t="str">
        <f t="shared" si="96"/>
        <v>SEPTEMES</v>
      </c>
      <c r="G741" s="5" t="str">
        <f t="shared" si="97"/>
        <v>PALUN (LA)</v>
      </c>
      <c r="H741" s="5" t="str">
        <f t="shared" si="98"/>
        <v>SEPTEMES</v>
      </c>
      <c r="I741" s="5" t="str">
        <f t="shared" si="91"/>
        <v>225kV</v>
      </c>
      <c r="J741" s="5" t="str">
        <f t="shared" si="92"/>
        <v>1</v>
      </c>
      <c r="K741" s="6">
        <v>16137</v>
      </c>
      <c r="L741" s="7">
        <v>1375</v>
      </c>
      <c r="M741" s="7">
        <v>1437</v>
      </c>
      <c r="N741" s="7">
        <v>1437</v>
      </c>
      <c r="O741" s="7">
        <v>1500</v>
      </c>
      <c r="P741" s="7">
        <v>0.52400000000000002</v>
      </c>
      <c r="Q741" s="7">
        <v>6.4390000000000001</v>
      </c>
      <c r="R741" s="7">
        <v>24.103999999999999</v>
      </c>
      <c r="S741" s="7">
        <v>153.45099999999999</v>
      </c>
    </row>
    <row r="742" spans="1:19">
      <c r="A742" s="9" t="s">
        <v>736</v>
      </c>
      <c r="B742" s="5" t="s">
        <v>736</v>
      </c>
      <c r="C742" s="5">
        <f t="shared" si="93"/>
        <v>27</v>
      </c>
      <c r="D742" s="5" t="str">
        <f t="shared" si="94"/>
        <v>LIT 225kV N0 1</v>
      </c>
      <c r="E742" s="5" t="str">
        <f t="shared" si="95"/>
        <v xml:space="preserve"> PALUN (LA) </v>
      </c>
      <c r="F742" s="5" t="str">
        <f t="shared" si="96"/>
        <v xml:space="preserve"> SAINTE-TULLE 1</v>
      </c>
      <c r="G742" s="5" t="str">
        <f t="shared" si="97"/>
        <v xml:space="preserve">PALUN (LA) </v>
      </c>
      <c r="H742" s="5" t="str">
        <f t="shared" si="98"/>
        <v>SAINTE-TULLE 1</v>
      </c>
      <c r="I742" s="5" t="str">
        <f t="shared" si="91"/>
        <v>225kV</v>
      </c>
      <c r="J742" s="5" t="str">
        <f t="shared" si="92"/>
        <v>1</v>
      </c>
      <c r="K742" s="6">
        <v>45834</v>
      </c>
      <c r="L742" s="7">
        <v>816</v>
      </c>
      <c r="M742" s="7">
        <v>889</v>
      </c>
      <c r="N742" s="7">
        <v>889</v>
      </c>
      <c r="O742" s="7">
        <v>947</v>
      </c>
      <c r="P742" s="7">
        <v>3.5110000000000001</v>
      </c>
      <c r="Q742" s="7">
        <v>18.486000000000001</v>
      </c>
      <c r="R742" s="7">
        <v>65.281999999999996</v>
      </c>
      <c r="S742" s="7">
        <v>415.59800000000001</v>
      </c>
    </row>
    <row r="743" spans="1:19">
      <c r="A743" s="9" t="s">
        <v>737</v>
      </c>
      <c r="B743" s="5" t="s">
        <v>737</v>
      </c>
      <c r="C743" s="5">
        <f t="shared" si="93"/>
        <v>26</v>
      </c>
      <c r="D743" s="5" t="str">
        <f t="shared" si="94"/>
        <v>LIT 225kV NO 2</v>
      </c>
      <c r="E743" s="5" t="str">
        <f t="shared" si="95"/>
        <v xml:space="preserve"> PALUN (LA)</v>
      </c>
      <c r="F743" s="5" t="str">
        <f t="shared" si="96"/>
        <v>SEPTEMES</v>
      </c>
      <c r="G743" s="5" t="str">
        <f t="shared" si="97"/>
        <v>PALUN (LA)</v>
      </c>
      <c r="H743" s="5" t="str">
        <f t="shared" si="98"/>
        <v>SEPTEMES</v>
      </c>
      <c r="I743" s="5" t="str">
        <f t="shared" si="91"/>
        <v>225kV</v>
      </c>
      <c r="J743" s="5" t="str">
        <f t="shared" si="92"/>
        <v>2</v>
      </c>
      <c r="K743" s="6">
        <v>15600</v>
      </c>
      <c r="L743" s="7">
        <v>1062</v>
      </c>
      <c r="M743" s="7">
        <v>1160</v>
      </c>
      <c r="N743" s="7">
        <v>1160</v>
      </c>
      <c r="O743" s="7">
        <v>1238</v>
      </c>
      <c r="P743" s="7">
        <v>0.91100000000000003</v>
      </c>
      <c r="Q743" s="7">
        <v>6.1150000000000002</v>
      </c>
      <c r="R743" s="7">
        <v>21.861999999999998</v>
      </c>
      <c r="S743" s="7">
        <v>139.17599999999999</v>
      </c>
    </row>
    <row r="744" spans="1:19">
      <c r="A744" s="9" t="s">
        <v>738</v>
      </c>
      <c r="B744" s="5" t="s">
        <v>738</v>
      </c>
      <c r="C744" s="5">
        <f t="shared" si="93"/>
        <v>21</v>
      </c>
      <c r="D744" s="5" t="str">
        <f t="shared" si="94"/>
        <v>LIT 225kV NO 1</v>
      </c>
      <c r="E744" s="5" t="str">
        <f t="shared" si="95"/>
        <v xml:space="preserve"> PASSY</v>
      </c>
      <c r="F744" s="5" t="str">
        <f t="shared" si="96"/>
        <v>PRESSY</v>
      </c>
      <c r="G744" s="5" t="str">
        <f t="shared" si="97"/>
        <v>PASSY</v>
      </c>
      <c r="H744" s="5" t="str">
        <f t="shared" si="98"/>
        <v>PRESSY</v>
      </c>
      <c r="I744" s="5" t="str">
        <f t="shared" si="91"/>
        <v>225kV</v>
      </c>
      <c r="J744" s="5" t="str">
        <f t="shared" si="92"/>
        <v>1</v>
      </c>
      <c r="K744" s="6">
        <v>26303</v>
      </c>
      <c r="L744" s="7">
        <v>619</v>
      </c>
      <c r="M744" s="7">
        <v>687</v>
      </c>
      <c r="N744" s="7">
        <v>687</v>
      </c>
      <c r="O744" s="7">
        <v>744</v>
      </c>
      <c r="P744" s="7">
        <v>2.3149999999999999</v>
      </c>
      <c r="Q744" s="7">
        <v>10.285</v>
      </c>
      <c r="R744" s="7">
        <v>39.945</v>
      </c>
      <c r="S744" s="7">
        <v>254.3</v>
      </c>
    </row>
    <row r="745" spans="1:19">
      <c r="A745" s="9" t="s">
        <v>739</v>
      </c>
      <c r="B745" s="5" t="s">
        <v>739</v>
      </c>
      <c r="C745" s="5">
        <f t="shared" si="93"/>
        <v>22</v>
      </c>
      <c r="D745" s="5" t="str">
        <f t="shared" si="94"/>
        <v>LIT 225kV N0 1</v>
      </c>
      <c r="E745" s="5" t="str">
        <f t="shared" si="95"/>
        <v xml:space="preserve"> PATIS </v>
      </c>
      <c r="F745" s="5" t="str">
        <f t="shared" si="96"/>
        <v xml:space="preserve"> REMISE</v>
      </c>
      <c r="G745" s="5" t="str">
        <f t="shared" si="97"/>
        <v xml:space="preserve">PATIS </v>
      </c>
      <c r="H745" s="5" t="str">
        <f t="shared" si="98"/>
        <v>REMISE</v>
      </c>
      <c r="I745" s="5" t="str">
        <f t="shared" si="91"/>
        <v>225kV</v>
      </c>
      <c r="J745" s="5" t="str">
        <f t="shared" si="92"/>
        <v>1</v>
      </c>
      <c r="K745" s="6">
        <v>19879</v>
      </c>
      <c r="L745" s="7">
        <v>1035</v>
      </c>
      <c r="M745" s="7">
        <v>1035</v>
      </c>
      <c r="N745" s="7">
        <v>1235</v>
      </c>
      <c r="O745" s="7">
        <v>1235</v>
      </c>
      <c r="P745" s="8"/>
      <c r="Q745" s="8"/>
      <c r="R745" s="8"/>
      <c r="S745" s="8"/>
    </row>
    <row r="746" spans="1:19">
      <c r="A746" s="9" t="s">
        <v>740</v>
      </c>
      <c r="B746" s="5" t="s">
        <v>740</v>
      </c>
      <c r="C746" s="5">
        <f t="shared" si="93"/>
        <v>21</v>
      </c>
      <c r="D746" s="5" t="str">
        <f t="shared" si="94"/>
        <v>LIT 225kV NO 1</v>
      </c>
      <c r="E746" s="5" t="str">
        <f t="shared" si="95"/>
        <v xml:space="preserve"> PATIS</v>
      </c>
      <c r="F746" s="5" t="str">
        <f t="shared" si="96"/>
        <v>TERRIER</v>
      </c>
      <c r="G746" s="5" t="str">
        <f t="shared" si="97"/>
        <v>PATIS</v>
      </c>
      <c r="H746" s="5" t="str">
        <f t="shared" si="98"/>
        <v>TERRIER</v>
      </c>
      <c r="I746" s="5" t="str">
        <f t="shared" si="91"/>
        <v>225kV</v>
      </c>
      <c r="J746" s="5" t="str">
        <f t="shared" si="92"/>
        <v>1</v>
      </c>
      <c r="K746" s="6">
        <v>25455</v>
      </c>
      <c r="L746" s="7">
        <v>910</v>
      </c>
      <c r="M746" s="7">
        <v>910</v>
      </c>
      <c r="N746" s="7">
        <v>1105</v>
      </c>
      <c r="O746" s="7">
        <v>1105</v>
      </c>
      <c r="P746" s="7">
        <v>1.4259999999999999</v>
      </c>
      <c r="Q746" s="7">
        <v>9.7439999999999998</v>
      </c>
      <c r="R746" s="7">
        <v>47.213000000000001</v>
      </c>
      <c r="S746" s="7">
        <v>300.57</v>
      </c>
    </row>
    <row r="747" spans="1:19">
      <c r="A747" s="9" t="s">
        <v>741</v>
      </c>
      <c r="B747" s="5" t="s">
        <v>1773</v>
      </c>
      <c r="C747" s="5">
        <f t="shared" si="93"/>
        <v>25</v>
      </c>
      <c r="D747" s="5" t="str">
        <f t="shared" si="94"/>
        <v>LIT 225kV NO 1</v>
      </c>
      <c r="E747" s="5" t="str">
        <f t="shared" si="95"/>
        <v xml:space="preserve"> PELISSIER</v>
      </c>
      <c r="F747" s="5" t="str">
        <f t="shared" si="96"/>
        <v>ST VICTOR</v>
      </c>
      <c r="G747" s="5" t="str">
        <f t="shared" si="97"/>
        <v>PELISSIER</v>
      </c>
      <c r="H747" s="5" t="str">
        <f t="shared" si="98"/>
        <v>ST VICTOR</v>
      </c>
      <c r="I747" s="5" t="str">
        <f t="shared" si="91"/>
        <v>225kV</v>
      </c>
      <c r="J747" s="5" t="str">
        <f t="shared" si="92"/>
        <v>1</v>
      </c>
      <c r="K747" s="6">
        <v>55118</v>
      </c>
      <c r="L747" s="7">
        <v>1018</v>
      </c>
      <c r="M747" s="7">
        <v>1117</v>
      </c>
      <c r="N747" s="7">
        <v>1117</v>
      </c>
      <c r="O747" s="7">
        <v>1213</v>
      </c>
      <c r="P747" s="7">
        <v>3.91</v>
      </c>
      <c r="Q747" s="7">
        <v>22.5</v>
      </c>
      <c r="R747" s="7">
        <v>81</v>
      </c>
      <c r="S747" s="8" t="s">
        <v>14</v>
      </c>
    </row>
    <row r="748" spans="1:19">
      <c r="A748" s="9" t="s">
        <v>742</v>
      </c>
      <c r="B748" s="5" t="s">
        <v>742</v>
      </c>
      <c r="C748" s="5">
        <f t="shared" si="93"/>
        <v>28</v>
      </c>
      <c r="D748" s="5" t="str">
        <f t="shared" si="94"/>
        <v>LIT 225kV NO 1</v>
      </c>
      <c r="E748" s="5" t="str">
        <f t="shared" si="95"/>
        <v xml:space="preserve"> PERIZET (LE)</v>
      </c>
      <c r="F748" s="5" t="str">
        <f t="shared" si="96"/>
        <v>SETIER</v>
      </c>
      <c r="G748" s="5" t="str">
        <f t="shared" si="97"/>
        <v>PERIZET (LE)</v>
      </c>
      <c r="H748" s="5" t="str">
        <f t="shared" si="98"/>
        <v>SETIER</v>
      </c>
      <c r="I748" s="5" t="str">
        <f t="shared" si="91"/>
        <v>225kV</v>
      </c>
      <c r="J748" s="5" t="str">
        <f t="shared" si="92"/>
        <v>1</v>
      </c>
      <c r="K748" s="6">
        <v>27058</v>
      </c>
      <c r="L748" s="7">
        <v>579</v>
      </c>
      <c r="M748" s="7">
        <v>709</v>
      </c>
      <c r="N748" s="7">
        <v>709</v>
      </c>
      <c r="O748" s="7">
        <v>822</v>
      </c>
      <c r="P748" s="7">
        <v>2.4039999999999999</v>
      </c>
      <c r="Q748" s="7">
        <v>11.2</v>
      </c>
      <c r="R748" s="7">
        <v>37.372999999999998</v>
      </c>
      <c r="S748" s="7">
        <v>237.92500000000001</v>
      </c>
    </row>
    <row r="749" spans="1:19">
      <c r="A749" s="9" t="s">
        <v>743</v>
      </c>
      <c r="B749" s="5" t="s">
        <v>743</v>
      </c>
      <c r="C749" s="5">
        <f t="shared" si="93"/>
        <v>23</v>
      </c>
      <c r="D749" s="5" t="str">
        <f t="shared" si="94"/>
        <v>LIT 225kV NO 1</v>
      </c>
      <c r="E749" s="5" t="str">
        <f t="shared" si="95"/>
        <v xml:space="preserve"> PERTAIN</v>
      </c>
      <c r="F749" s="5" t="str">
        <f t="shared" si="96"/>
        <v>ROYE</v>
      </c>
      <c r="G749" s="5" t="str">
        <f t="shared" si="97"/>
        <v>PERTAIN</v>
      </c>
      <c r="H749" s="5" t="str">
        <f t="shared" si="98"/>
        <v>ROYE</v>
      </c>
      <c r="I749" s="5" t="str">
        <f t="shared" si="91"/>
        <v>225kV</v>
      </c>
      <c r="J749" s="5" t="str">
        <f t="shared" si="92"/>
        <v>1</v>
      </c>
      <c r="K749" s="6">
        <v>12168</v>
      </c>
      <c r="L749" s="7">
        <v>566</v>
      </c>
      <c r="M749" s="7">
        <v>692</v>
      </c>
      <c r="N749" s="7">
        <v>692</v>
      </c>
      <c r="O749" s="7">
        <v>802</v>
      </c>
      <c r="P749" s="7">
        <v>1.083</v>
      </c>
      <c r="Q749" s="7">
        <v>4.9359999999999999</v>
      </c>
      <c r="R749" s="7">
        <v>25.181000000000001</v>
      </c>
      <c r="S749" s="7">
        <v>160.31</v>
      </c>
    </row>
    <row r="750" spans="1:19">
      <c r="A750" s="9" t="s">
        <v>744</v>
      </c>
      <c r="B750" s="5" t="s">
        <v>744</v>
      </c>
      <c r="C750" s="5">
        <f t="shared" si="93"/>
        <v>22</v>
      </c>
      <c r="D750" s="5" t="str">
        <f t="shared" si="94"/>
        <v>LIT 225kV NO 1</v>
      </c>
      <c r="E750" s="5" t="str">
        <f t="shared" si="95"/>
        <v xml:space="preserve"> PESSAC</v>
      </c>
      <c r="F750" s="5" t="str">
        <f t="shared" si="96"/>
        <v>SAUCATS</v>
      </c>
      <c r="G750" s="5" t="str">
        <f t="shared" si="97"/>
        <v>PESSAC</v>
      </c>
      <c r="H750" s="5" t="str">
        <f t="shared" si="98"/>
        <v>SAUCATS</v>
      </c>
      <c r="I750" s="5" t="str">
        <f t="shared" si="91"/>
        <v>225kV</v>
      </c>
      <c r="J750" s="5" t="str">
        <f t="shared" si="92"/>
        <v>1</v>
      </c>
      <c r="K750" s="6">
        <v>21293</v>
      </c>
      <c r="L750" s="7">
        <v>938</v>
      </c>
      <c r="M750" s="7">
        <v>980</v>
      </c>
      <c r="N750" s="7">
        <v>1055</v>
      </c>
      <c r="O750" s="7">
        <v>1132</v>
      </c>
      <c r="P750" s="7">
        <v>1.234</v>
      </c>
      <c r="Q750" s="7">
        <v>8.3320000000000007</v>
      </c>
      <c r="R750" s="7">
        <v>30.988</v>
      </c>
      <c r="S750" s="7">
        <v>197.27600000000001</v>
      </c>
    </row>
    <row r="751" spans="1:19">
      <c r="A751" s="9" t="s">
        <v>745</v>
      </c>
      <c r="B751" s="5" t="s">
        <v>745</v>
      </c>
      <c r="C751" s="5">
        <f t="shared" si="93"/>
        <v>22</v>
      </c>
      <c r="D751" s="5" t="str">
        <f t="shared" si="94"/>
        <v>LIT 225kV NO 2</v>
      </c>
      <c r="E751" s="5" t="str">
        <f t="shared" si="95"/>
        <v xml:space="preserve"> PESSAC</v>
      </c>
      <c r="F751" s="5" t="str">
        <f t="shared" si="96"/>
        <v>SAUCATS</v>
      </c>
      <c r="G751" s="5" t="str">
        <f t="shared" si="97"/>
        <v>PESSAC</v>
      </c>
      <c r="H751" s="5" t="str">
        <f t="shared" si="98"/>
        <v>SAUCATS</v>
      </c>
      <c r="I751" s="5" t="str">
        <f t="shared" si="91"/>
        <v>225kV</v>
      </c>
      <c r="J751" s="5" t="str">
        <f t="shared" si="92"/>
        <v>2</v>
      </c>
      <c r="K751" s="6">
        <v>21233</v>
      </c>
      <c r="L751" s="7">
        <v>932</v>
      </c>
      <c r="M751" s="7">
        <v>1049</v>
      </c>
      <c r="N751" s="7">
        <v>1049</v>
      </c>
      <c r="O751" s="7">
        <v>1126</v>
      </c>
      <c r="P751" s="7">
        <v>1.2350000000000001</v>
      </c>
      <c r="Q751" s="7">
        <v>8.3339999999999996</v>
      </c>
      <c r="R751" s="7">
        <v>31.663</v>
      </c>
      <c r="S751" s="7">
        <v>201.57499999999999</v>
      </c>
    </row>
    <row r="752" spans="1:19">
      <c r="A752" s="9" t="s">
        <v>746</v>
      </c>
      <c r="B752" s="5" t="s">
        <v>746</v>
      </c>
      <c r="C752" s="5">
        <f t="shared" si="93"/>
        <v>25</v>
      </c>
      <c r="D752" s="5" t="str">
        <f t="shared" si="94"/>
        <v>LIT 225kV NO 1</v>
      </c>
      <c r="E752" s="5" t="str">
        <f t="shared" si="95"/>
        <v xml:space="preserve"> PLAISANCE</v>
      </c>
      <c r="F752" s="5" t="str">
        <f t="shared" si="96"/>
        <v>ROMAINVILLE</v>
      </c>
      <c r="G752" s="5" t="str">
        <f t="shared" si="97"/>
        <v>PLAISANCE</v>
      </c>
      <c r="H752" s="5" t="str">
        <f t="shared" si="98"/>
        <v>ROMAINVILLE</v>
      </c>
      <c r="I752" s="5" t="str">
        <f t="shared" si="91"/>
        <v>225kV</v>
      </c>
      <c r="J752" s="5" t="str">
        <f t="shared" si="92"/>
        <v>1</v>
      </c>
      <c r="K752" s="6">
        <v>7921</v>
      </c>
      <c r="L752" s="7">
        <v>480</v>
      </c>
      <c r="M752" s="7">
        <v>480</v>
      </c>
      <c r="N752" s="7">
        <v>835</v>
      </c>
      <c r="O752" s="7">
        <v>835</v>
      </c>
      <c r="P752" s="7">
        <v>0.39300000000000002</v>
      </c>
      <c r="Q752" s="7">
        <v>2.335</v>
      </c>
      <c r="R752" s="7">
        <v>171.89500000000001</v>
      </c>
      <c r="S752" s="7">
        <v>1094.318</v>
      </c>
    </row>
    <row r="753" spans="1:19">
      <c r="A753" s="9" t="s">
        <v>747</v>
      </c>
      <c r="B753" s="5" t="s">
        <v>747</v>
      </c>
      <c r="C753" s="5">
        <f t="shared" si="93"/>
        <v>24</v>
      </c>
      <c r="D753" s="5" t="str">
        <f t="shared" si="94"/>
        <v>LIT 225kV N0 1</v>
      </c>
      <c r="E753" s="5" t="str">
        <f t="shared" si="95"/>
        <v xml:space="preserve"> PONTEAU </v>
      </c>
      <c r="F753" s="5" t="str">
        <f t="shared" si="96"/>
        <v xml:space="preserve"> REALTOR</v>
      </c>
      <c r="G753" s="5" t="str">
        <f t="shared" si="97"/>
        <v xml:space="preserve">PONTEAU </v>
      </c>
      <c r="H753" s="5" t="str">
        <f t="shared" si="98"/>
        <v>REALTOR</v>
      </c>
      <c r="I753" s="5" t="str">
        <f t="shared" si="91"/>
        <v>225kV</v>
      </c>
      <c r="J753" s="5" t="str">
        <f t="shared" si="92"/>
        <v>1</v>
      </c>
      <c r="K753" s="6">
        <v>34309</v>
      </c>
      <c r="L753" s="7">
        <v>1062</v>
      </c>
      <c r="M753" s="7">
        <v>1160</v>
      </c>
      <c r="N753" s="7">
        <v>1160</v>
      </c>
      <c r="O753" s="7">
        <v>1238</v>
      </c>
      <c r="P753" s="7">
        <v>1.0089999999999999</v>
      </c>
      <c r="Q753" s="7">
        <v>10.356999999999999</v>
      </c>
      <c r="R753" s="7">
        <v>63.218000000000004</v>
      </c>
      <c r="S753" s="7">
        <v>402.45699999999999</v>
      </c>
    </row>
    <row r="754" spans="1:19">
      <c r="A754" s="9" t="s">
        <v>748</v>
      </c>
      <c r="B754" s="5" t="s">
        <v>748</v>
      </c>
      <c r="C754" s="5">
        <f t="shared" si="93"/>
        <v>24</v>
      </c>
      <c r="D754" s="5" t="str">
        <f t="shared" si="94"/>
        <v>LIT 225kV N0 2</v>
      </c>
      <c r="E754" s="5" t="str">
        <f t="shared" si="95"/>
        <v xml:space="preserve"> PONTEAU </v>
      </c>
      <c r="F754" s="5" t="str">
        <f t="shared" si="96"/>
        <v xml:space="preserve"> REALTOR</v>
      </c>
      <c r="G754" s="5" t="str">
        <f t="shared" si="97"/>
        <v xml:space="preserve">PONTEAU </v>
      </c>
      <c r="H754" s="5" t="str">
        <f t="shared" si="98"/>
        <v>REALTOR</v>
      </c>
      <c r="I754" s="5" t="str">
        <f t="shared" si="91"/>
        <v>225kV</v>
      </c>
      <c r="J754" s="5" t="str">
        <f t="shared" si="92"/>
        <v>2</v>
      </c>
      <c r="K754" s="6">
        <v>34309</v>
      </c>
      <c r="L754" s="7">
        <v>1062</v>
      </c>
      <c r="M754" s="7">
        <v>1160</v>
      </c>
      <c r="N754" s="7">
        <v>1160</v>
      </c>
      <c r="O754" s="7">
        <v>1238</v>
      </c>
      <c r="P754" s="7">
        <v>1.0089999999999999</v>
      </c>
      <c r="Q754" s="7">
        <v>10.364000000000001</v>
      </c>
      <c r="R754" s="7">
        <v>63.255000000000003</v>
      </c>
      <c r="S754" s="7">
        <v>402.69299999999998</v>
      </c>
    </row>
    <row r="755" spans="1:19">
      <c r="A755" s="9" t="s">
        <v>749</v>
      </c>
      <c r="B755" s="5" t="s">
        <v>749</v>
      </c>
      <c r="C755" s="5">
        <f t="shared" si="93"/>
        <v>27</v>
      </c>
      <c r="D755" s="5" t="str">
        <f t="shared" si="94"/>
        <v>LIT 225kV NO 1</v>
      </c>
      <c r="E755" s="5" t="str">
        <f t="shared" si="95"/>
        <v xml:space="preserve"> PORCHEVILLE</v>
      </c>
      <c r="F755" s="5" t="str">
        <f t="shared" si="96"/>
        <v>PUISEUX</v>
      </c>
      <c r="G755" s="5" t="str">
        <f t="shared" si="97"/>
        <v>PORCHEVILLE</v>
      </c>
      <c r="H755" s="5" t="str">
        <f t="shared" si="98"/>
        <v>PUISEUX</v>
      </c>
      <c r="I755" s="5" t="str">
        <f t="shared" si="91"/>
        <v>225kV</v>
      </c>
      <c r="J755" s="5" t="str">
        <f t="shared" si="92"/>
        <v>1</v>
      </c>
      <c r="K755" s="6">
        <v>22686</v>
      </c>
      <c r="L755" s="7">
        <v>511</v>
      </c>
      <c r="M755" s="7">
        <v>768</v>
      </c>
      <c r="N755" s="7">
        <v>768</v>
      </c>
      <c r="O755" s="7">
        <v>979</v>
      </c>
      <c r="P755" s="7">
        <v>1.381</v>
      </c>
      <c r="Q755" s="7">
        <v>9.0310000000000006</v>
      </c>
      <c r="R755" s="7">
        <v>32.695</v>
      </c>
      <c r="S755" s="7">
        <v>208.143</v>
      </c>
    </row>
    <row r="756" spans="1:19">
      <c r="A756" s="9" t="s">
        <v>750</v>
      </c>
      <c r="B756" s="5" t="s">
        <v>1774</v>
      </c>
      <c r="C756" s="5">
        <f t="shared" si="93"/>
        <v>27</v>
      </c>
      <c r="D756" s="5" t="str">
        <f t="shared" si="94"/>
        <v>LIT 225kV NO 1</v>
      </c>
      <c r="E756" s="5" t="str">
        <f t="shared" si="95"/>
        <v xml:space="preserve"> PORCHEVILLE</v>
      </c>
      <c r="F756" s="5" t="str">
        <f t="shared" si="96"/>
        <v>ST PIERRE-DE-BAILLEUL</v>
      </c>
      <c r="G756" s="5" t="str">
        <f t="shared" si="97"/>
        <v>PORCHEVILLE</v>
      </c>
      <c r="H756" s="5" t="str">
        <f t="shared" si="98"/>
        <v>ST PIERRE-DE-BAILLEUL</v>
      </c>
      <c r="I756" s="5" t="str">
        <f t="shared" si="91"/>
        <v>225kV</v>
      </c>
      <c r="J756" s="5" t="str">
        <f t="shared" si="92"/>
        <v>1</v>
      </c>
      <c r="K756" s="6">
        <v>48359</v>
      </c>
      <c r="L756" s="7">
        <v>1140</v>
      </c>
      <c r="M756" s="7">
        <v>1248</v>
      </c>
      <c r="N756" s="7">
        <v>1248</v>
      </c>
      <c r="O756" s="7">
        <v>1347</v>
      </c>
      <c r="P756" s="7">
        <v>2.91</v>
      </c>
      <c r="Q756" s="7">
        <v>19.420000000000002</v>
      </c>
      <c r="R756" s="7">
        <v>68.057000000000002</v>
      </c>
      <c r="S756" s="7">
        <v>433.267</v>
      </c>
    </row>
    <row r="757" spans="1:19">
      <c r="A757" s="9" t="s">
        <v>751</v>
      </c>
      <c r="B757" s="5" t="s">
        <v>751</v>
      </c>
      <c r="C757" s="5">
        <f t="shared" si="93"/>
        <v>25</v>
      </c>
      <c r="D757" s="5" t="str">
        <f t="shared" si="94"/>
        <v>LIT 225kV NO 1</v>
      </c>
      <c r="E757" s="5" t="str">
        <f t="shared" si="95"/>
        <v xml:space="preserve"> PRATCLAUX</v>
      </c>
      <c r="F757" s="5" t="str">
        <f t="shared" si="96"/>
        <v>SANSSAC (L'EGLISE)</v>
      </c>
      <c r="G757" s="5" t="str">
        <f t="shared" si="97"/>
        <v>PRATCLAUX</v>
      </c>
      <c r="H757" s="5" t="str">
        <f t="shared" si="98"/>
        <v>SANSSAC (L'EGLISE)</v>
      </c>
      <c r="I757" s="5" t="str">
        <f t="shared" si="91"/>
        <v>225kV</v>
      </c>
      <c r="J757" s="5" t="str">
        <f t="shared" si="92"/>
        <v>1</v>
      </c>
      <c r="K757" s="6">
        <v>14685</v>
      </c>
      <c r="L757" s="7">
        <v>639</v>
      </c>
      <c r="M757" s="7">
        <v>717</v>
      </c>
      <c r="N757" s="7">
        <v>717</v>
      </c>
      <c r="O757" s="7">
        <v>860</v>
      </c>
      <c r="P757" s="7">
        <v>1.3380000000000001</v>
      </c>
      <c r="Q757" s="7">
        <v>6.0330000000000004</v>
      </c>
      <c r="R757" s="7">
        <v>20.678999999999998</v>
      </c>
      <c r="S757" s="7">
        <v>131.64400000000001</v>
      </c>
    </row>
    <row r="758" spans="1:19">
      <c r="A758" s="9" t="s">
        <v>752</v>
      </c>
      <c r="B758" s="5" t="s">
        <v>752</v>
      </c>
      <c r="C758" s="5">
        <f t="shared" si="93"/>
        <v>28</v>
      </c>
      <c r="D758" s="5" t="str">
        <f t="shared" si="94"/>
        <v>LIT 225kV NO 1</v>
      </c>
      <c r="E758" s="5" t="str">
        <f t="shared" si="95"/>
        <v xml:space="preserve"> PRELES (LES)</v>
      </c>
      <c r="F758" s="5" t="str">
        <f t="shared" si="96"/>
        <v>SEREIN</v>
      </c>
      <c r="G758" s="5" t="str">
        <f t="shared" si="97"/>
        <v>PRELES (LES)</v>
      </c>
      <c r="H758" s="5" t="str">
        <f t="shared" si="98"/>
        <v>SEREIN</v>
      </c>
      <c r="I758" s="5" t="str">
        <f t="shared" si="91"/>
        <v>225kV</v>
      </c>
      <c r="J758" s="5" t="str">
        <f t="shared" si="92"/>
        <v>1</v>
      </c>
      <c r="K758" s="6">
        <v>13940</v>
      </c>
      <c r="L758" s="7">
        <v>1100</v>
      </c>
      <c r="M758" s="7">
        <v>1187</v>
      </c>
      <c r="N758" s="7">
        <v>1187</v>
      </c>
      <c r="O758" s="7">
        <v>1302</v>
      </c>
      <c r="P758" s="7">
        <v>0.84199999999999997</v>
      </c>
      <c r="Q758" s="7">
        <v>5.6109999999999998</v>
      </c>
      <c r="R758" s="7">
        <v>20.280999999999999</v>
      </c>
      <c r="S758" s="7">
        <v>129.11199999999999</v>
      </c>
    </row>
    <row r="759" spans="1:19">
      <c r="A759" s="9" t="s">
        <v>753</v>
      </c>
      <c r="B759" s="5" t="s">
        <v>753</v>
      </c>
      <c r="C759" s="5">
        <f t="shared" si="93"/>
        <v>28</v>
      </c>
      <c r="D759" s="5" t="str">
        <f t="shared" si="94"/>
        <v>LIT 225kV NO 2</v>
      </c>
      <c r="E759" s="5" t="str">
        <f t="shared" si="95"/>
        <v xml:space="preserve"> PRELES (LES)</v>
      </c>
      <c r="F759" s="5" t="str">
        <f t="shared" si="96"/>
        <v>SEREIN</v>
      </c>
      <c r="G759" s="5" t="str">
        <f t="shared" si="97"/>
        <v>PRELES (LES)</v>
      </c>
      <c r="H759" s="5" t="str">
        <f t="shared" si="98"/>
        <v>SEREIN</v>
      </c>
      <c r="I759" s="5" t="str">
        <f t="shared" si="91"/>
        <v>225kV</v>
      </c>
      <c r="J759" s="5" t="str">
        <f t="shared" si="92"/>
        <v>2</v>
      </c>
      <c r="K759" s="6">
        <v>14135</v>
      </c>
      <c r="L759" s="7">
        <v>843</v>
      </c>
      <c r="M759" s="7">
        <v>909</v>
      </c>
      <c r="N759" s="7">
        <v>909</v>
      </c>
      <c r="O759" s="7">
        <v>996</v>
      </c>
      <c r="P759" s="7">
        <v>1.266</v>
      </c>
      <c r="Q759" s="7">
        <v>5.7270000000000003</v>
      </c>
      <c r="R759" s="7">
        <v>19.959</v>
      </c>
      <c r="S759" s="7">
        <v>127.06</v>
      </c>
    </row>
    <row r="760" spans="1:19">
      <c r="A760" s="9" t="s">
        <v>754</v>
      </c>
      <c r="B760" s="5" t="s">
        <v>754</v>
      </c>
      <c r="C760" s="5">
        <f t="shared" si="93"/>
        <v>31</v>
      </c>
      <c r="D760" s="5" t="str">
        <f t="shared" si="94"/>
        <v>LIT 225kV N0 1</v>
      </c>
      <c r="E760" s="5" t="str">
        <f t="shared" si="95"/>
        <v xml:space="preserve"> PIERRETTE (LA) </v>
      </c>
      <c r="F760" s="5" t="str">
        <f t="shared" si="96"/>
        <v xml:space="preserve"> VERTEFEUILLE</v>
      </c>
      <c r="G760" s="5" t="str">
        <f t="shared" si="97"/>
        <v xml:space="preserve">PIERRETTE (LA) </v>
      </c>
      <c r="H760" s="5" t="str">
        <f t="shared" si="98"/>
        <v>VERTEFEUILLE</v>
      </c>
      <c r="I760" s="5" t="str">
        <f t="shared" si="91"/>
        <v>225kV</v>
      </c>
      <c r="J760" s="5" t="str">
        <f t="shared" si="92"/>
        <v>1</v>
      </c>
      <c r="K760" s="6">
        <v>10423</v>
      </c>
      <c r="L760" s="7">
        <v>825</v>
      </c>
      <c r="M760" s="7">
        <v>825</v>
      </c>
      <c r="N760" s="7">
        <v>990</v>
      </c>
      <c r="O760" s="7">
        <v>990</v>
      </c>
      <c r="P760" s="7">
        <v>0.95099999999999996</v>
      </c>
      <c r="Q760" s="7">
        <v>4.24</v>
      </c>
      <c r="R760" s="7">
        <v>17.989999999999998</v>
      </c>
      <c r="S760" s="7">
        <v>114.52500000000001</v>
      </c>
    </row>
    <row r="761" spans="1:19">
      <c r="A761" s="9" t="s">
        <v>755</v>
      </c>
      <c r="B761" s="5" t="s">
        <v>755</v>
      </c>
      <c r="C761" s="5">
        <f t="shared" si="93"/>
        <v>20</v>
      </c>
      <c r="D761" s="5" t="str">
        <f t="shared" si="94"/>
        <v>LIT 225kV N0 1</v>
      </c>
      <c r="E761" s="5" t="str">
        <f t="shared" si="95"/>
        <v xml:space="preserve"> PUSY</v>
      </c>
      <c r="F761" s="5" t="str">
        <f t="shared" si="96"/>
        <v>ROLAMPONT</v>
      </c>
      <c r="G761" s="5" t="str">
        <f t="shared" si="97"/>
        <v>PUSY</v>
      </c>
      <c r="H761" s="5" t="str">
        <f t="shared" si="98"/>
        <v>ROLAMPONT</v>
      </c>
      <c r="I761" s="5" t="str">
        <f t="shared" si="91"/>
        <v>225kV</v>
      </c>
      <c r="J761" s="5" t="str">
        <f t="shared" si="92"/>
        <v>1</v>
      </c>
      <c r="K761" s="6">
        <v>74096</v>
      </c>
      <c r="L761" s="7">
        <v>827</v>
      </c>
      <c r="M761" s="7">
        <v>891</v>
      </c>
      <c r="N761" s="7">
        <v>891</v>
      </c>
      <c r="O761" s="7">
        <v>976</v>
      </c>
      <c r="P761" s="7">
        <v>6.7169999999999996</v>
      </c>
      <c r="Q761" s="7">
        <v>30.544</v>
      </c>
      <c r="R761" s="7">
        <v>102.916</v>
      </c>
      <c r="S761" s="7">
        <v>655.17999999999995</v>
      </c>
    </row>
    <row r="762" spans="1:19">
      <c r="A762" s="9" t="s">
        <v>756</v>
      </c>
      <c r="B762" s="5" t="s">
        <v>756</v>
      </c>
      <c r="C762" s="5">
        <f t="shared" si="93"/>
        <v>24</v>
      </c>
      <c r="D762" s="5" t="str">
        <f t="shared" si="94"/>
        <v>LIT 225kV N0 1</v>
      </c>
      <c r="E762" s="5" t="str">
        <f t="shared" si="95"/>
        <v xml:space="preserve"> PUTEAUX </v>
      </c>
      <c r="F762" s="5" t="str">
        <f t="shared" si="96"/>
        <v xml:space="preserve"> PUTEAUX IMPASSE LEGAGNEUX</v>
      </c>
      <c r="G762" s="5" t="str">
        <f t="shared" si="97"/>
        <v xml:space="preserve">PUTEAUX </v>
      </c>
      <c r="H762" s="5" t="str">
        <f t="shared" si="98"/>
        <v>PUTEAUX IMPASSE LEGAGNEUX</v>
      </c>
      <c r="I762" s="5" t="str">
        <f t="shared" si="91"/>
        <v>225kV</v>
      </c>
      <c r="J762" s="5" t="str">
        <f t="shared" si="92"/>
        <v>1</v>
      </c>
      <c r="K762" s="6">
        <v>165</v>
      </c>
      <c r="L762" s="8"/>
      <c r="M762" s="8"/>
      <c r="N762" s="8"/>
      <c r="O762" s="8"/>
      <c r="P762" s="7">
        <v>0.01</v>
      </c>
      <c r="Q762" s="7">
        <v>0.01</v>
      </c>
      <c r="R762" s="7">
        <v>5</v>
      </c>
      <c r="S762" s="7">
        <v>31.831</v>
      </c>
    </row>
    <row r="763" spans="1:19">
      <c r="A763" s="9" t="s">
        <v>757</v>
      </c>
      <c r="B763" s="5" t="s">
        <v>757</v>
      </c>
      <c r="C763" s="5">
        <f t="shared" si="93"/>
        <v>24</v>
      </c>
      <c r="D763" s="5" t="str">
        <f t="shared" si="94"/>
        <v>LIT 225kV N0 2</v>
      </c>
      <c r="E763" s="5" t="str">
        <f t="shared" si="95"/>
        <v xml:space="preserve"> PUTEAUX </v>
      </c>
      <c r="F763" s="5" t="str">
        <f t="shared" si="96"/>
        <v xml:space="preserve"> PUTEAUX IMPASSE LEGAGNEUX</v>
      </c>
      <c r="G763" s="5" t="str">
        <f t="shared" si="97"/>
        <v xml:space="preserve">PUTEAUX </v>
      </c>
      <c r="H763" s="5" t="str">
        <f t="shared" si="98"/>
        <v>PUTEAUX IMPASSE LEGAGNEUX</v>
      </c>
      <c r="I763" s="5" t="str">
        <f t="shared" si="91"/>
        <v>225kV</v>
      </c>
      <c r="J763" s="5" t="str">
        <f t="shared" si="92"/>
        <v>2</v>
      </c>
      <c r="K763" s="6">
        <v>303</v>
      </c>
      <c r="L763" s="8"/>
      <c r="M763" s="8"/>
      <c r="N763" s="8"/>
      <c r="O763" s="8"/>
      <c r="P763" s="7">
        <v>0.01</v>
      </c>
      <c r="Q763" s="7">
        <v>0.01</v>
      </c>
      <c r="R763" s="7">
        <v>5</v>
      </c>
      <c r="S763" s="7">
        <v>31.831</v>
      </c>
    </row>
    <row r="764" spans="1:19">
      <c r="A764" s="9" t="s">
        <v>758</v>
      </c>
      <c r="B764" s="5" t="s">
        <v>758</v>
      </c>
      <c r="C764" s="5">
        <f t="shared" si="93"/>
        <v>22</v>
      </c>
      <c r="D764" s="5" t="str">
        <f t="shared" si="94"/>
        <v>LIT 225kV N0 1</v>
      </c>
      <c r="E764" s="5" t="str">
        <f t="shared" si="95"/>
        <v xml:space="preserve"> PYMONT</v>
      </c>
      <c r="F764" s="5" t="str">
        <f t="shared" si="96"/>
        <v>VOUGLANS</v>
      </c>
      <c r="G764" s="5" t="str">
        <f t="shared" si="97"/>
        <v>PYMONT</v>
      </c>
      <c r="H764" s="5" t="str">
        <f t="shared" si="98"/>
        <v>VOUGLANS</v>
      </c>
      <c r="I764" s="5" t="str">
        <f t="shared" si="91"/>
        <v>225kV</v>
      </c>
      <c r="J764" s="5" t="str">
        <f t="shared" si="92"/>
        <v>1</v>
      </c>
      <c r="K764" s="6">
        <v>37473</v>
      </c>
      <c r="L764" s="7">
        <v>704</v>
      </c>
      <c r="M764" s="7">
        <v>866</v>
      </c>
      <c r="N764" s="7">
        <v>866</v>
      </c>
      <c r="O764" s="7">
        <v>990</v>
      </c>
      <c r="P764" s="7">
        <v>2.2839999999999998</v>
      </c>
      <c r="Q764" s="7">
        <v>14.651999999999999</v>
      </c>
      <c r="R764" s="7">
        <v>54.042999999999999</v>
      </c>
      <c r="S764" s="7">
        <v>344.048</v>
      </c>
    </row>
    <row r="765" spans="1:19">
      <c r="A765" s="9" t="s">
        <v>759</v>
      </c>
      <c r="B765" s="5" t="s">
        <v>759</v>
      </c>
      <c r="C765" s="5">
        <f t="shared" si="93"/>
        <v>33</v>
      </c>
      <c r="D765" s="5" t="str">
        <f t="shared" si="94"/>
        <v>LIT 225kV NO 1</v>
      </c>
      <c r="E765" s="5" t="str">
        <f t="shared" si="95"/>
        <v xml:space="preserve"> QUATRE SEIGNEURS </v>
      </c>
      <c r="F765" s="5" t="str">
        <f t="shared" si="96"/>
        <v xml:space="preserve"> TAMAREAU</v>
      </c>
      <c r="G765" s="5" t="str">
        <f t="shared" si="97"/>
        <v xml:space="preserve">QUATRE SEIGNEURS </v>
      </c>
      <c r="H765" s="5" t="str">
        <f t="shared" si="98"/>
        <v>TAMAREAU</v>
      </c>
      <c r="I765" s="5" t="str">
        <f t="shared" si="91"/>
        <v>225kV</v>
      </c>
      <c r="J765" s="5" t="str">
        <f t="shared" si="92"/>
        <v>1</v>
      </c>
      <c r="K765" s="6">
        <v>11660</v>
      </c>
      <c r="L765" s="7">
        <v>855</v>
      </c>
      <c r="M765" s="7">
        <v>855</v>
      </c>
      <c r="N765" s="7">
        <v>1040</v>
      </c>
      <c r="O765" s="7">
        <v>1040</v>
      </c>
      <c r="P765" s="7">
        <v>0.68400000000000005</v>
      </c>
      <c r="Q765" s="7">
        <v>4.5490000000000004</v>
      </c>
      <c r="R765" s="7">
        <v>29.943000000000001</v>
      </c>
      <c r="S765" s="7">
        <v>190.626</v>
      </c>
    </row>
    <row r="766" spans="1:19">
      <c r="A766" s="9" t="s">
        <v>760</v>
      </c>
      <c r="B766" s="5" t="s">
        <v>1775</v>
      </c>
      <c r="C766" s="5">
        <f t="shared" si="93"/>
        <v>29</v>
      </c>
      <c r="D766" s="5" t="str">
        <f t="shared" si="94"/>
        <v>LIT 225kV NO 1</v>
      </c>
      <c r="E766" s="5" t="str">
        <f t="shared" si="95"/>
        <v xml:space="preserve"> QUINTES (LES)</v>
      </c>
      <c r="F766" s="5" t="str">
        <f t="shared" si="96"/>
        <v>ST CALAIS</v>
      </c>
      <c r="G766" s="5" t="str">
        <f t="shared" si="97"/>
        <v>QUINTES (LES)</v>
      </c>
      <c r="H766" s="5" t="str">
        <f t="shared" si="98"/>
        <v>ST CALAIS</v>
      </c>
      <c r="I766" s="5" t="str">
        <f t="shared" si="91"/>
        <v>225kV</v>
      </c>
      <c r="J766" s="5" t="str">
        <f t="shared" si="92"/>
        <v>1</v>
      </c>
      <c r="K766" s="6">
        <v>39236</v>
      </c>
      <c r="L766" s="7">
        <v>1249</v>
      </c>
      <c r="M766" s="7">
        <v>1316</v>
      </c>
      <c r="N766" s="7">
        <v>1316</v>
      </c>
      <c r="O766" s="7">
        <v>1389</v>
      </c>
      <c r="P766" s="7">
        <v>2.3540000000000001</v>
      </c>
      <c r="Q766" s="7">
        <v>15.737</v>
      </c>
      <c r="R766" s="7">
        <v>56.228000000000002</v>
      </c>
      <c r="S766" s="7">
        <v>357.959</v>
      </c>
    </row>
    <row r="767" spans="1:19">
      <c r="A767" s="9" t="s">
        <v>761</v>
      </c>
      <c r="B767" s="5" t="s">
        <v>761</v>
      </c>
      <c r="C767" s="5">
        <f t="shared" si="93"/>
        <v>20</v>
      </c>
      <c r="D767" s="5" t="str">
        <f t="shared" si="94"/>
        <v>LIT 225kV N0 1</v>
      </c>
      <c r="E767" s="5" t="str">
        <f t="shared" si="95"/>
        <v xml:space="preserve"> RAIE</v>
      </c>
      <c r="F767" s="5" t="str">
        <f t="shared" si="96"/>
        <v>TORTUE - VILLEJUST</v>
      </c>
      <c r="G767" s="5" t="str">
        <f t="shared" si="97"/>
        <v>RAIE</v>
      </c>
      <c r="H767" s="5" t="str">
        <f t="shared" si="98"/>
        <v>TORTUE - VILLEJUST</v>
      </c>
      <c r="I767" s="5" t="str">
        <f t="shared" si="91"/>
        <v>225kV</v>
      </c>
      <c r="J767" s="5" t="str">
        <f t="shared" si="92"/>
        <v>1</v>
      </c>
      <c r="K767" s="6">
        <v>15924</v>
      </c>
      <c r="L767" s="7">
        <v>1040</v>
      </c>
      <c r="M767" s="7">
        <v>1285</v>
      </c>
      <c r="N767" s="7">
        <v>1285</v>
      </c>
      <c r="O767" s="7">
        <v>1388</v>
      </c>
      <c r="P767" s="7">
        <v>0.47799999999999998</v>
      </c>
      <c r="Q767" s="7">
        <v>4.6520000000000001</v>
      </c>
      <c r="R767" s="7">
        <v>31.518999999999998</v>
      </c>
      <c r="S767" s="7">
        <v>200.655</v>
      </c>
    </row>
    <row r="768" spans="1:19">
      <c r="A768" s="9" t="s">
        <v>762</v>
      </c>
      <c r="B768" s="5" t="s">
        <v>762</v>
      </c>
      <c r="C768" s="5">
        <f t="shared" si="93"/>
        <v>20</v>
      </c>
      <c r="D768" s="5" t="str">
        <f t="shared" si="94"/>
        <v>LIT 225kV NO 2</v>
      </c>
      <c r="E768" s="5" t="str">
        <f t="shared" si="95"/>
        <v xml:space="preserve"> RAIE</v>
      </c>
      <c r="F768" s="5" t="str">
        <f t="shared" si="96"/>
        <v>TORTUE-VILLEJUST</v>
      </c>
      <c r="G768" s="5" t="str">
        <f t="shared" si="97"/>
        <v>RAIE</v>
      </c>
      <c r="H768" s="5" t="str">
        <f t="shared" si="98"/>
        <v>TORTUE-VILLEJUST</v>
      </c>
      <c r="I768" s="5" t="str">
        <f t="shared" si="91"/>
        <v>225kV</v>
      </c>
      <c r="J768" s="5" t="str">
        <f t="shared" si="92"/>
        <v>2</v>
      </c>
      <c r="K768" s="6">
        <v>15219</v>
      </c>
      <c r="L768" s="7">
        <v>1172</v>
      </c>
      <c r="M768" s="7">
        <v>1285</v>
      </c>
      <c r="N768" s="7">
        <v>1285</v>
      </c>
      <c r="O768" s="7">
        <v>1388</v>
      </c>
      <c r="P768" s="7">
        <v>0.45300000000000001</v>
      </c>
      <c r="Q768" s="7">
        <v>4.383</v>
      </c>
      <c r="R768" s="7">
        <v>29.994</v>
      </c>
      <c r="S768" s="7">
        <v>190.94800000000001</v>
      </c>
    </row>
    <row r="769" spans="1:19">
      <c r="A769" s="9" t="s">
        <v>763</v>
      </c>
      <c r="B769" s="5" t="s">
        <v>763</v>
      </c>
      <c r="C769" s="5">
        <f t="shared" si="93"/>
        <v>23</v>
      </c>
      <c r="D769" s="5" t="str">
        <f t="shared" si="94"/>
        <v>LIT 225kV NO 1</v>
      </c>
      <c r="E769" s="5" t="str">
        <f t="shared" si="95"/>
        <v xml:space="preserve"> RASSUEN</v>
      </c>
      <c r="F769" s="5" t="str">
        <f t="shared" si="96"/>
        <v>ROQUEROUSSE</v>
      </c>
      <c r="G769" s="5" t="str">
        <f t="shared" si="97"/>
        <v>RASSUEN</v>
      </c>
      <c r="H769" s="5" t="str">
        <f t="shared" si="98"/>
        <v>ROQUEROUSSE</v>
      </c>
      <c r="I769" s="5" t="str">
        <f t="shared" si="91"/>
        <v>225kV</v>
      </c>
      <c r="J769" s="5" t="str">
        <f t="shared" si="92"/>
        <v>1</v>
      </c>
      <c r="K769" s="6">
        <v>30192</v>
      </c>
      <c r="L769" s="7">
        <v>1062</v>
      </c>
      <c r="M769" s="7">
        <v>1160</v>
      </c>
      <c r="N769" s="7">
        <v>1160</v>
      </c>
      <c r="O769" s="7">
        <v>1238</v>
      </c>
      <c r="P769" s="7">
        <v>1.76</v>
      </c>
      <c r="Q769" s="7">
        <v>12.055999999999999</v>
      </c>
      <c r="R769" s="7">
        <v>44.545000000000002</v>
      </c>
      <c r="S769" s="7">
        <v>283.58300000000003</v>
      </c>
    </row>
    <row r="770" spans="1:19">
      <c r="A770" s="9" t="s">
        <v>764</v>
      </c>
      <c r="B770" s="5" t="s">
        <v>764</v>
      </c>
      <c r="C770" s="5">
        <f t="shared" si="93"/>
        <v>23</v>
      </c>
      <c r="D770" s="5" t="str">
        <f t="shared" si="94"/>
        <v>LIT 225kV NO 1</v>
      </c>
      <c r="E770" s="5" t="str">
        <f t="shared" si="95"/>
        <v xml:space="preserve"> REALTOR</v>
      </c>
      <c r="F770" s="5" t="str">
        <f t="shared" si="96"/>
        <v>SEPTEMES</v>
      </c>
      <c r="G770" s="5" t="str">
        <f t="shared" si="97"/>
        <v>REALTOR</v>
      </c>
      <c r="H770" s="5" t="str">
        <f t="shared" si="98"/>
        <v>SEPTEMES</v>
      </c>
      <c r="I770" s="5" t="str">
        <f t="shared" ref="I770:I830" si="99">RIGHT(LEFT(D770,9),5)</f>
        <v>225kV</v>
      </c>
      <c r="J770" s="5" t="str">
        <f t="shared" ref="J770:J830" si="100">RIGHT(D770,1)</f>
        <v>1</v>
      </c>
      <c r="K770" s="6">
        <v>6966</v>
      </c>
      <c r="L770" s="7">
        <v>1062</v>
      </c>
      <c r="M770" s="7">
        <v>1160</v>
      </c>
      <c r="N770" s="7">
        <v>1160</v>
      </c>
      <c r="O770" s="7">
        <v>1238</v>
      </c>
      <c r="P770" s="7">
        <v>0.41299999999999998</v>
      </c>
      <c r="Q770" s="7">
        <v>2.766</v>
      </c>
      <c r="R770" s="7">
        <v>9.9039999999999999</v>
      </c>
      <c r="S770" s="7">
        <v>63.052999999999997</v>
      </c>
    </row>
    <row r="771" spans="1:19">
      <c r="A771" s="9" t="s">
        <v>765</v>
      </c>
      <c r="B771" s="5" t="s">
        <v>765</v>
      </c>
      <c r="C771" s="5">
        <f t="shared" ref="C771:C830" si="101">SEARCH("-",B771)</f>
        <v>24</v>
      </c>
      <c r="D771" s="5" t="str">
        <f t="shared" ref="D771:D830" si="102">LEFT(B771,14)</f>
        <v>LIT 225kV N0 3</v>
      </c>
      <c r="E771" s="5" t="str">
        <f t="shared" ref="E771:E830" si="103">LEFT(RIGHT(B771,LEN(B771)-14),C771-15)</f>
        <v xml:space="preserve"> REALTOR </v>
      </c>
      <c r="F771" s="5" t="str">
        <f t="shared" ref="F771:F830" si="104">RIGHT(B771,LEN(B771)-C771)</f>
        <v xml:space="preserve"> SEPTEMES</v>
      </c>
      <c r="G771" s="5" t="str">
        <f t="shared" ref="G771:G830" si="105">RIGHT(E771,LEN(E771)-(LEFT(E771,1)=" ")*1)</f>
        <v xml:space="preserve">REALTOR </v>
      </c>
      <c r="H771" s="5" t="str">
        <f t="shared" ref="H771:H830" si="106">RIGHT(F771,LEN(F771)-(LEFT(F771,1)=" ")*1)</f>
        <v>SEPTEMES</v>
      </c>
      <c r="I771" s="5" t="str">
        <f t="shared" si="99"/>
        <v>225kV</v>
      </c>
      <c r="J771" s="5" t="str">
        <f t="shared" si="100"/>
        <v>3</v>
      </c>
      <c r="K771" s="6">
        <v>7112</v>
      </c>
      <c r="L771" s="7">
        <v>1062</v>
      </c>
      <c r="M771" s="7">
        <v>1160</v>
      </c>
      <c r="N771" s="7">
        <v>1160</v>
      </c>
      <c r="O771" s="7">
        <v>1238</v>
      </c>
      <c r="P771" s="7">
        <v>0.38200000000000001</v>
      </c>
      <c r="Q771" s="7">
        <v>2.5619999999999998</v>
      </c>
      <c r="R771" s="7">
        <v>12.324999999999999</v>
      </c>
      <c r="S771" s="7">
        <v>78.463999999999999</v>
      </c>
    </row>
    <row r="772" spans="1:19">
      <c r="A772" s="9" t="s">
        <v>766</v>
      </c>
      <c r="B772" s="5" t="s">
        <v>766</v>
      </c>
      <c r="C772" s="5">
        <f t="shared" si="101"/>
        <v>24</v>
      </c>
      <c r="D772" s="5" t="str">
        <f t="shared" si="102"/>
        <v>LIT 400kV N0 1</v>
      </c>
      <c r="E772" s="5" t="str">
        <f t="shared" si="103"/>
        <v xml:space="preserve"> REALTOR </v>
      </c>
      <c r="F772" s="5" t="str">
        <f t="shared" si="104"/>
        <v xml:space="preserve"> TAVEL</v>
      </c>
      <c r="G772" s="5" t="str">
        <f t="shared" si="105"/>
        <v xml:space="preserve">REALTOR </v>
      </c>
      <c r="H772" s="5" t="str">
        <f t="shared" si="106"/>
        <v>TAVEL</v>
      </c>
      <c r="I772" s="5" t="str">
        <f t="shared" si="99"/>
        <v>400kV</v>
      </c>
      <c r="J772" s="5" t="str">
        <f t="shared" si="100"/>
        <v>1</v>
      </c>
      <c r="K772" s="6">
        <v>91268</v>
      </c>
      <c r="L772" s="7">
        <v>2128</v>
      </c>
      <c r="M772" s="7">
        <v>2326</v>
      </c>
      <c r="N772" s="7">
        <v>2326</v>
      </c>
      <c r="O772" s="7">
        <v>2482</v>
      </c>
      <c r="P772" s="7">
        <v>2.7349999999999999</v>
      </c>
      <c r="Q772" s="7">
        <v>27.716000000000001</v>
      </c>
      <c r="R772" s="7">
        <v>171.851</v>
      </c>
      <c r="S772" s="7">
        <v>1094.04</v>
      </c>
    </row>
    <row r="773" spans="1:19">
      <c r="A773" s="9" t="s">
        <v>767</v>
      </c>
      <c r="B773" s="5" t="s">
        <v>767</v>
      </c>
      <c r="C773" s="5">
        <f t="shared" si="101"/>
        <v>24</v>
      </c>
      <c r="D773" s="5" t="str">
        <f t="shared" si="102"/>
        <v>LIT 400kV N0 2</v>
      </c>
      <c r="E773" s="5" t="str">
        <f t="shared" si="103"/>
        <v xml:space="preserve"> REALTOR </v>
      </c>
      <c r="F773" s="5" t="str">
        <f t="shared" si="104"/>
        <v xml:space="preserve"> TAVEL</v>
      </c>
      <c r="G773" s="5" t="str">
        <f t="shared" si="105"/>
        <v xml:space="preserve">REALTOR </v>
      </c>
      <c r="H773" s="5" t="str">
        <f t="shared" si="106"/>
        <v>TAVEL</v>
      </c>
      <c r="I773" s="5" t="str">
        <f t="shared" si="99"/>
        <v>400kV</v>
      </c>
      <c r="J773" s="5" t="str">
        <f t="shared" si="100"/>
        <v>2</v>
      </c>
      <c r="K773" s="6">
        <v>91202</v>
      </c>
      <c r="L773" s="7">
        <v>2128</v>
      </c>
      <c r="M773" s="7">
        <v>2326</v>
      </c>
      <c r="N773" s="7">
        <v>2326</v>
      </c>
      <c r="O773" s="7">
        <v>2482</v>
      </c>
      <c r="P773" s="7">
        <v>2.7309999999999999</v>
      </c>
      <c r="Q773" s="7">
        <v>27.719000000000001</v>
      </c>
      <c r="R773" s="7">
        <v>171.78700000000001</v>
      </c>
      <c r="S773" s="7">
        <v>1093.6320000000001</v>
      </c>
    </row>
    <row r="774" spans="1:19">
      <c r="A774" s="9" t="s">
        <v>768</v>
      </c>
      <c r="B774" s="5" t="s">
        <v>768</v>
      </c>
      <c r="C774" s="5">
        <f t="shared" si="101"/>
        <v>23</v>
      </c>
      <c r="D774" s="5" t="str">
        <f t="shared" si="102"/>
        <v>LIT 400kV N0 1</v>
      </c>
      <c r="E774" s="5" t="str">
        <f t="shared" si="103"/>
        <v xml:space="preserve"> REMISE </v>
      </c>
      <c r="F774" s="5" t="str">
        <f t="shared" si="104"/>
        <v xml:space="preserve"> TERRIER</v>
      </c>
      <c r="G774" s="5" t="str">
        <f t="shared" si="105"/>
        <v xml:space="preserve">REMISE </v>
      </c>
      <c r="H774" s="5" t="str">
        <f t="shared" si="106"/>
        <v>TERRIER</v>
      </c>
      <c r="I774" s="5" t="str">
        <f t="shared" si="99"/>
        <v>400kV</v>
      </c>
      <c r="J774" s="5" t="str">
        <f t="shared" si="100"/>
        <v>1</v>
      </c>
      <c r="K774" s="6">
        <v>28714</v>
      </c>
      <c r="L774" s="7">
        <v>3465</v>
      </c>
      <c r="M774" s="7">
        <v>3622</v>
      </c>
      <c r="N774" s="7">
        <v>3622</v>
      </c>
      <c r="O774" s="7">
        <v>3780</v>
      </c>
      <c r="P774" s="7">
        <v>0.57599999999999996</v>
      </c>
      <c r="Q774" s="7">
        <v>7.5650000000000004</v>
      </c>
      <c r="R774" s="7">
        <v>62.451999999999998</v>
      </c>
      <c r="S774" s="7">
        <v>397.58499999999998</v>
      </c>
    </row>
    <row r="775" spans="1:19">
      <c r="A775" s="9" t="s">
        <v>769</v>
      </c>
      <c r="B775" s="5" t="s">
        <v>769</v>
      </c>
      <c r="C775" s="5">
        <f t="shared" si="101"/>
        <v>22</v>
      </c>
      <c r="D775" s="5" t="str">
        <f t="shared" si="102"/>
        <v>LIT 400kV NO 2</v>
      </c>
      <c r="E775" s="5" t="str">
        <f t="shared" si="103"/>
        <v xml:space="preserve"> REMISE</v>
      </c>
      <c r="F775" s="5" t="str">
        <f t="shared" si="104"/>
        <v>TERRIER</v>
      </c>
      <c r="G775" s="5" t="str">
        <f t="shared" si="105"/>
        <v>REMISE</v>
      </c>
      <c r="H775" s="5" t="str">
        <f t="shared" si="106"/>
        <v>TERRIER</v>
      </c>
      <c r="I775" s="5" t="str">
        <f t="shared" si="99"/>
        <v>400kV</v>
      </c>
      <c r="J775" s="5" t="str">
        <f t="shared" si="100"/>
        <v>2</v>
      </c>
      <c r="K775" s="6">
        <v>28730</v>
      </c>
      <c r="L775" s="7">
        <v>3465</v>
      </c>
      <c r="M775" s="7">
        <v>3622</v>
      </c>
      <c r="N775" s="7">
        <v>3622</v>
      </c>
      <c r="O775" s="7">
        <v>3780</v>
      </c>
      <c r="P775" s="7">
        <v>0.57599999999999996</v>
      </c>
      <c r="Q775" s="7">
        <v>7.5679999999999996</v>
      </c>
      <c r="R775" s="7">
        <v>62.645000000000003</v>
      </c>
      <c r="S775" s="7">
        <v>398.80900000000003</v>
      </c>
    </row>
    <row r="776" spans="1:19">
      <c r="A776" s="9" t="s">
        <v>770</v>
      </c>
      <c r="B776" s="5" t="s">
        <v>770</v>
      </c>
      <c r="C776" s="5">
        <f t="shared" si="101"/>
        <v>24</v>
      </c>
      <c r="D776" s="5" t="str">
        <f t="shared" si="102"/>
        <v>LIT 400kV N0 1</v>
      </c>
      <c r="E776" s="5" t="str">
        <f t="shared" si="103"/>
        <v xml:space="preserve"> REVIGNY </v>
      </c>
      <c r="F776" s="5" t="str">
        <f t="shared" si="104"/>
        <v xml:space="preserve"> VIGY</v>
      </c>
      <c r="G776" s="5" t="str">
        <f t="shared" si="105"/>
        <v xml:space="preserve">REVIGNY </v>
      </c>
      <c r="H776" s="5" t="str">
        <f t="shared" si="106"/>
        <v>VIGY</v>
      </c>
      <c r="I776" s="5" t="str">
        <f t="shared" si="99"/>
        <v>400kV</v>
      </c>
      <c r="J776" s="5" t="str">
        <f t="shared" si="100"/>
        <v>1</v>
      </c>
      <c r="K776" s="6">
        <v>128838</v>
      </c>
      <c r="L776" s="7">
        <v>2196</v>
      </c>
      <c r="M776" s="7">
        <v>2422</v>
      </c>
      <c r="N776" s="7">
        <v>2422</v>
      </c>
      <c r="O776" s="7">
        <v>2596</v>
      </c>
      <c r="P776" s="7">
        <v>3.8929999999999998</v>
      </c>
      <c r="Q776" s="7">
        <v>41.122999999999998</v>
      </c>
      <c r="R776" s="7">
        <v>228.547</v>
      </c>
      <c r="S776" s="7">
        <v>1454.9770000000001</v>
      </c>
    </row>
    <row r="777" spans="1:19">
      <c r="A777" s="9" t="s">
        <v>771</v>
      </c>
      <c r="B777" s="5" t="s">
        <v>771</v>
      </c>
      <c r="C777" s="5">
        <f t="shared" si="101"/>
        <v>25</v>
      </c>
      <c r="D777" s="5" t="str">
        <f t="shared" si="102"/>
        <v>LIT 225kV NO 1</v>
      </c>
      <c r="E777" s="5" t="str">
        <f t="shared" si="103"/>
        <v xml:space="preserve"> RICHEMONT</v>
      </c>
      <c r="F777" s="5" t="str">
        <f t="shared" si="104"/>
        <v>SAINT HUBERT</v>
      </c>
      <c r="G777" s="5" t="str">
        <f t="shared" si="105"/>
        <v>RICHEMONT</v>
      </c>
      <c r="H777" s="5" t="str">
        <f t="shared" si="106"/>
        <v>SAINT HUBERT</v>
      </c>
      <c r="I777" s="5" t="str">
        <f t="shared" si="99"/>
        <v>225kV</v>
      </c>
      <c r="J777" s="5" t="str">
        <f t="shared" si="100"/>
        <v>1</v>
      </c>
      <c r="K777" s="6">
        <v>3770</v>
      </c>
      <c r="L777" s="7">
        <v>413</v>
      </c>
      <c r="M777" s="7">
        <v>714</v>
      </c>
      <c r="N777" s="7">
        <v>714</v>
      </c>
      <c r="O777" s="7">
        <v>899</v>
      </c>
      <c r="P777" s="7">
        <v>0.254</v>
      </c>
      <c r="Q777" s="7">
        <v>1.5009999999999999</v>
      </c>
      <c r="R777" s="7">
        <v>5.3810000000000002</v>
      </c>
      <c r="S777" s="7">
        <v>34.258000000000003</v>
      </c>
    </row>
    <row r="778" spans="1:19">
      <c r="A778" s="9" t="s">
        <v>772</v>
      </c>
      <c r="B778" s="5" t="s">
        <v>772</v>
      </c>
      <c r="C778" s="5">
        <f t="shared" si="101"/>
        <v>25</v>
      </c>
      <c r="D778" s="5" t="str">
        <f t="shared" si="102"/>
        <v>LIT 225kV NO 1</v>
      </c>
      <c r="E778" s="5" t="str">
        <f t="shared" si="103"/>
        <v xml:space="preserve"> RIVENEUVE</v>
      </c>
      <c r="F778" s="5" t="str">
        <f t="shared" si="104"/>
        <v>TARASCON</v>
      </c>
      <c r="G778" s="5" t="str">
        <f t="shared" si="105"/>
        <v>RIVENEUVE</v>
      </c>
      <c r="H778" s="5" t="str">
        <f t="shared" si="106"/>
        <v>TARASCON</v>
      </c>
      <c r="I778" s="5" t="str">
        <f t="shared" si="99"/>
        <v>225kV</v>
      </c>
      <c r="J778" s="5" t="str">
        <f t="shared" si="100"/>
        <v>1</v>
      </c>
      <c r="K778" s="6">
        <v>35577</v>
      </c>
      <c r="L778" s="7">
        <v>716</v>
      </c>
      <c r="M778" s="7">
        <v>807</v>
      </c>
      <c r="N778" s="7">
        <v>807</v>
      </c>
      <c r="O778" s="7">
        <v>887</v>
      </c>
      <c r="P778" s="7">
        <v>3.286</v>
      </c>
      <c r="Q778" s="7">
        <v>14.920999999999999</v>
      </c>
      <c r="R778" s="7">
        <v>49.593000000000004</v>
      </c>
      <c r="S778" s="7">
        <v>315.71600000000001</v>
      </c>
    </row>
    <row r="779" spans="1:19">
      <c r="A779" s="9" t="s">
        <v>773</v>
      </c>
      <c r="B779" s="5" t="s">
        <v>773</v>
      </c>
      <c r="C779" s="5">
        <f t="shared" si="101"/>
        <v>28</v>
      </c>
      <c r="D779" s="5" t="str">
        <f t="shared" si="102"/>
        <v>LIT 225kV NO 1</v>
      </c>
      <c r="E779" s="5" t="str">
        <f t="shared" si="103"/>
        <v xml:space="preserve"> RIVIERE (LA)</v>
      </c>
      <c r="F779" s="5" t="str">
        <f t="shared" si="104"/>
        <v>TREVAS</v>
      </c>
      <c r="G779" s="5" t="str">
        <f t="shared" si="105"/>
        <v>RIVIERE (LA)</v>
      </c>
      <c r="H779" s="5" t="str">
        <f t="shared" si="106"/>
        <v>TREVAS</v>
      </c>
      <c r="I779" s="5" t="str">
        <f t="shared" si="99"/>
        <v>225kV</v>
      </c>
      <c r="J779" s="5" t="str">
        <f t="shared" si="100"/>
        <v>1</v>
      </c>
      <c r="K779" s="6">
        <v>27117</v>
      </c>
      <c r="L779" s="7">
        <v>639</v>
      </c>
      <c r="M779" s="7">
        <v>717</v>
      </c>
      <c r="N779" s="7">
        <v>717</v>
      </c>
      <c r="O779" s="7">
        <v>783</v>
      </c>
      <c r="P779" s="7">
        <v>2.4649999999999999</v>
      </c>
      <c r="Q779" s="7">
        <v>11.382</v>
      </c>
      <c r="R779" s="7">
        <v>36.982999999999997</v>
      </c>
      <c r="S779" s="7">
        <v>235.43799999999999</v>
      </c>
    </row>
    <row r="780" spans="1:19">
      <c r="A780" s="9" t="s">
        <v>774</v>
      </c>
      <c r="B780" s="5" t="s">
        <v>774</v>
      </c>
      <c r="C780" s="5">
        <f t="shared" si="101"/>
        <v>22</v>
      </c>
      <c r="D780" s="5" t="str">
        <f t="shared" si="102"/>
        <v>LIT 225kV NO 1</v>
      </c>
      <c r="E780" s="5" t="str">
        <f t="shared" si="103"/>
        <v xml:space="preserve"> ROGNAC</v>
      </c>
      <c r="F780" s="5" t="str">
        <f t="shared" si="104"/>
        <v>ROQUEROUSSE</v>
      </c>
      <c r="G780" s="5" t="str">
        <f t="shared" si="105"/>
        <v>ROGNAC</v>
      </c>
      <c r="H780" s="5" t="str">
        <f t="shared" si="106"/>
        <v>ROQUEROUSSE</v>
      </c>
      <c r="I780" s="5" t="str">
        <f t="shared" si="99"/>
        <v>225kV</v>
      </c>
      <c r="J780" s="5" t="str">
        <f t="shared" si="100"/>
        <v>1</v>
      </c>
      <c r="K780" s="6">
        <v>24566</v>
      </c>
      <c r="L780" s="7">
        <v>1062</v>
      </c>
      <c r="M780" s="7">
        <v>1160</v>
      </c>
      <c r="N780" s="7">
        <v>1160</v>
      </c>
      <c r="O780" s="7">
        <v>1238</v>
      </c>
      <c r="P780" s="7">
        <v>1.492</v>
      </c>
      <c r="Q780" s="7">
        <v>10.006</v>
      </c>
      <c r="R780" s="7">
        <v>34.872</v>
      </c>
      <c r="S780" s="8" t="s">
        <v>14</v>
      </c>
    </row>
    <row r="781" spans="1:19">
      <c r="A781" s="9" t="s">
        <v>775</v>
      </c>
      <c r="B781" s="5" t="s">
        <v>1776</v>
      </c>
      <c r="C781" s="5">
        <f t="shared" si="101"/>
        <v>22</v>
      </c>
      <c r="D781" s="5" t="str">
        <f t="shared" si="102"/>
        <v>LIT 225kV NO 1</v>
      </c>
      <c r="E781" s="5" t="str">
        <f t="shared" si="103"/>
        <v xml:space="preserve"> ROGNAC</v>
      </c>
      <c r="F781" s="5" t="str">
        <f t="shared" si="104"/>
        <v>ST CHAMAS</v>
      </c>
      <c r="G781" s="5" t="str">
        <f t="shared" si="105"/>
        <v>ROGNAC</v>
      </c>
      <c r="H781" s="5" t="str">
        <f t="shared" si="106"/>
        <v>ST CHAMAS</v>
      </c>
      <c r="I781" s="5" t="str">
        <f t="shared" si="99"/>
        <v>225kV</v>
      </c>
      <c r="J781" s="5" t="str">
        <f t="shared" si="100"/>
        <v>1</v>
      </c>
      <c r="K781" s="6">
        <v>14043</v>
      </c>
      <c r="L781" s="7">
        <v>1062</v>
      </c>
      <c r="M781" s="7">
        <v>1160</v>
      </c>
      <c r="N781" s="7">
        <v>1160</v>
      </c>
      <c r="O781" s="7">
        <v>1238</v>
      </c>
      <c r="P781" s="7">
        <v>0.84799999999999998</v>
      </c>
      <c r="Q781" s="7">
        <v>5.6239999999999997</v>
      </c>
      <c r="R781" s="7">
        <v>20.463999999999999</v>
      </c>
      <c r="S781" s="7">
        <v>130.279</v>
      </c>
    </row>
    <row r="782" spans="1:19">
      <c r="A782" s="9" t="s">
        <v>776</v>
      </c>
      <c r="B782" s="5" t="s">
        <v>776</v>
      </c>
      <c r="C782" s="5">
        <f t="shared" si="101"/>
        <v>27</v>
      </c>
      <c r="D782" s="5" t="str">
        <f t="shared" si="102"/>
        <v>LIT 225kV NO 1</v>
      </c>
      <c r="E782" s="5" t="str">
        <f t="shared" si="103"/>
        <v xml:space="preserve"> ROMAINVILLE</v>
      </c>
      <c r="F782" s="5" t="str">
        <f t="shared" si="104"/>
        <v>VILLEVAUDE</v>
      </c>
      <c r="G782" s="5" t="str">
        <f t="shared" si="105"/>
        <v>ROMAINVILLE</v>
      </c>
      <c r="H782" s="5" t="str">
        <f t="shared" si="106"/>
        <v>VILLEVAUDE</v>
      </c>
      <c r="I782" s="5" t="str">
        <f t="shared" si="99"/>
        <v>225kV</v>
      </c>
      <c r="J782" s="5" t="str">
        <f t="shared" si="100"/>
        <v>1</v>
      </c>
      <c r="K782" s="6">
        <v>20202</v>
      </c>
      <c r="L782" s="7">
        <v>480</v>
      </c>
      <c r="M782" s="7">
        <v>480</v>
      </c>
      <c r="N782" s="7">
        <v>782</v>
      </c>
      <c r="O782" s="7">
        <v>835</v>
      </c>
      <c r="P782" s="7">
        <v>1.3939999999999999</v>
      </c>
      <c r="Q782" s="7">
        <v>7.1840000000000002</v>
      </c>
      <c r="R782" s="7">
        <v>184.86500000000001</v>
      </c>
      <c r="S782" s="7">
        <v>1176.8900000000001</v>
      </c>
    </row>
    <row r="783" spans="1:19">
      <c r="A783" s="9" t="s">
        <v>777</v>
      </c>
      <c r="B783" s="5" t="s">
        <v>777</v>
      </c>
      <c r="C783" s="5">
        <f t="shared" si="101"/>
        <v>27</v>
      </c>
      <c r="D783" s="5" t="str">
        <f t="shared" si="102"/>
        <v>LIT 225kV NO 2</v>
      </c>
      <c r="E783" s="5" t="str">
        <f t="shared" si="103"/>
        <v xml:space="preserve"> ROMAINVILLE</v>
      </c>
      <c r="F783" s="5" t="str">
        <f t="shared" si="104"/>
        <v>VILLEVAUDE</v>
      </c>
      <c r="G783" s="5" t="str">
        <f t="shared" si="105"/>
        <v>ROMAINVILLE</v>
      </c>
      <c r="H783" s="5" t="str">
        <f t="shared" si="106"/>
        <v>VILLEVAUDE</v>
      </c>
      <c r="I783" s="5" t="str">
        <f t="shared" si="99"/>
        <v>225kV</v>
      </c>
      <c r="J783" s="5" t="str">
        <f t="shared" si="100"/>
        <v>2</v>
      </c>
      <c r="K783" s="6">
        <v>19154</v>
      </c>
      <c r="L783" s="7">
        <v>480</v>
      </c>
      <c r="M783" s="7">
        <v>480</v>
      </c>
      <c r="N783" s="7">
        <v>835</v>
      </c>
      <c r="O783" s="7">
        <v>835</v>
      </c>
      <c r="P783" s="7">
        <v>1.252</v>
      </c>
      <c r="Q783" s="7">
        <v>6.9980000000000002</v>
      </c>
      <c r="R783" s="7">
        <v>173.61199999999999</v>
      </c>
      <c r="S783" s="7">
        <v>1105.248</v>
      </c>
    </row>
    <row r="784" spans="1:19">
      <c r="A784" s="9" t="s">
        <v>778</v>
      </c>
      <c r="B784" s="5" t="s">
        <v>778</v>
      </c>
      <c r="C784" s="5">
        <f t="shared" si="101"/>
        <v>28</v>
      </c>
      <c r="D784" s="5" t="str">
        <f t="shared" si="102"/>
        <v>LIT 225kV NO 1</v>
      </c>
      <c r="E784" s="5" t="str">
        <f t="shared" si="103"/>
        <v xml:space="preserve"> ROUGEMONTIER</v>
      </c>
      <c r="F784" s="5" t="str">
        <f t="shared" si="104"/>
        <v>YAINVILLE</v>
      </c>
      <c r="G784" s="5" t="str">
        <f t="shared" si="105"/>
        <v>ROUGEMONTIER</v>
      </c>
      <c r="H784" s="5" t="str">
        <f t="shared" si="106"/>
        <v>YAINVILLE</v>
      </c>
      <c r="I784" s="5" t="str">
        <f t="shared" si="99"/>
        <v>225kV</v>
      </c>
      <c r="J784" s="5" t="str">
        <f t="shared" si="100"/>
        <v>1</v>
      </c>
      <c r="K784" s="6">
        <v>26893</v>
      </c>
      <c r="L784" s="7">
        <v>757</v>
      </c>
      <c r="M784" s="7">
        <v>946</v>
      </c>
      <c r="N784" s="7">
        <v>946</v>
      </c>
      <c r="O784" s="7">
        <v>1075</v>
      </c>
      <c r="P784" s="7">
        <v>1.6180000000000001</v>
      </c>
      <c r="Q784" s="7">
        <v>10.872</v>
      </c>
      <c r="R784" s="7">
        <v>38.314</v>
      </c>
      <c r="S784" s="7">
        <v>243.916</v>
      </c>
    </row>
    <row r="785" spans="1:19">
      <c r="A785" s="9" t="s">
        <v>779</v>
      </c>
      <c r="B785" s="5" t="s">
        <v>779</v>
      </c>
      <c r="C785" s="5">
        <f t="shared" si="101"/>
        <v>29</v>
      </c>
      <c r="D785" s="5" t="str">
        <f t="shared" si="102"/>
        <v>LIT 400kV N0 1</v>
      </c>
      <c r="E785" s="5" t="str">
        <f t="shared" si="103"/>
        <v xml:space="preserve"> ROUGEMONTIER </v>
      </c>
      <c r="F785" s="5" t="str">
        <f t="shared" si="104"/>
        <v xml:space="preserve"> TILLEUL</v>
      </c>
      <c r="G785" s="5" t="str">
        <f t="shared" si="105"/>
        <v xml:space="preserve">ROUGEMONTIER </v>
      </c>
      <c r="H785" s="5" t="str">
        <f t="shared" si="106"/>
        <v>TILLEUL</v>
      </c>
      <c r="I785" s="5" t="str">
        <f t="shared" si="99"/>
        <v>400kV</v>
      </c>
      <c r="J785" s="5" t="str">
        <f t="shared" si="100"/>
        <v>1</v>
      </c>
      <c r="K785" s="6">
        <v>41287</v>
      </c>
      <c r="L785" s="7">
        <v>2200</v>
      </c>
      <c r="M785" s="7">
        <v>2300</v>
      </c>
      <c r="N785" s="7">
        <v>2300</v>
      </c>
      <c r="O785" s="7">
        <v>2400</v>
      </c>
      <c r="P785" s="7">
        <v>1.1919999999999999</v>
      </c>
      <c r="Q785" s="7">
        <v>12.086</v>
      </c>
      <c r="R785" s="7">
        <v>74.817999999999998</v>
      </c>
      <c r="S785" s="7">
        <v>476.30900000000003</v>
      </c>
    </row>
    <row r="786" spans="1:19">
      <c r="A786" s="9" t="s">
        <v>780</v>
      </c>
      <c r="B786" s="5" t="s">
        <v>780</v>
      </c>
      <c r="C786" s="5">
        <f t="shared" si="101"/>
        <v>29</v>
      </c>
      <c r="D786" s="5" t="str">
        <f t="shared" si="102"/>
        <v>LIT 400kV N0 1</v>
      </c>
      <c r="E786" s="5" t="str">
        <f t="shared" si="103"/>
        <v xml:space="preserve"> ROUGEMONTIER </v>
      </c>
      <c r="F786" s="5" t="str">
        <f t="shared" si="104"/>
        <v xml:space="preserve"> TOURBE</v>
      </c>
      <c r="G786" s="5" t="str">
        <f t="shared" si="105"/>
        <v xml:space="preserve">ROUGEMONTIER </v>
      </c>
      <c r="H786" s="5" t="str">
        <f t="shared" si="106"/>
        <v>TOURBE</v>
      </c>
      <c r="I786" s="5" t="str">
        <f t="shared" si="99"/>
        <v>400kV</v>
      </c>
      <c r="J786" s="5" t="str">
        <f t="shared" si="100"/>
        <v>1</v>
      </c>
      <c r="K786" s="6">
        <v>82949</v>
      </c>
      <c r="L786" s="7">
        <v>3416</v>
      </c>
      <c r="M786" s="7">
        <v>3622</v>
      </c>
      <c r="N786" s="7">
        <v>3622</v>
      </c>
      <c r="O786" s="7">
        <v>3780</v>
      </c>
      <c r="P786" s="7">
        <v>1.7490000000000001</v>
      </c>
      <c r="Q786" s="7">
        <v>25.373000000000001</v>
      </c>
      <c r="R786" s="7">
        <v>158.22200000000001</v>
      </c>
      <c r="S786" s="7">
        <v>1007.271</v>
      </c>
    </row>
    <row r="787" spans="1:19">
      <c r="A787" s="9" t="s">
        <v>781</v>
      </c>
      <c r="B787" s="5" t="s">
        <v>781</v>
      </c>
      <c r="C787" s="5">
        <f t="shared" si="101"/>
        <v>28</v>
      </c>
      <c r="D787" s="5" t="str">
        <f t="shared" si="102"/>
        <v>LIT 400kV NO 2</v>
      </c>
      <c r="E787" s="5" t="str">
        <f t="shared" si="103"/>
        <v xml:space="preserve"> ROUGEMONTIER</v>
      </c>
      <c r="F787" s="5" t="str">
        <f t="shared" si="104"/>
        <v>TILLEUL</v>
      </c>
      <c r="G787" s="5" t="str">
        <f t="shared" si="105"/>
        <v>ROUGEMONTIER</v>
      </c>
      <c r="H787" s="5" t="str">
        <f t="shared" si="106"/>
        <v>TILLEUL</v>
      </c>
      <c r="I787" s="5" t="str">
        <f t="shared" si="99"/>
        <v>400kV</v>
      </c>
      <c r="J787" s="5" t="str">
        <f t="shared" si="100"/>
        <v>2</v>
      </c>
      <c r="K787" s="6">
        <v>41169</v>
      </c>
      <c r="L787" s="7">
        <v>2200</v>
      </c>
      <c r="M787" s="7">
        <v>2300</v>
      </c>
      <c r="N787" s="7">
        <v>2300</v>
      </c>
      <c r="O787" s="7">
        <v>2400</v>
      </c>
      <c r="P787" s="7">
        <v>1.1919999999999999</v>
      </c>
      <c r="Q787" s="7">
        <v>12.086</v>
      </c>
      <c r="R787" s="7">
        <v>74.817999999999998</v>
      </c>
      <c r="S787" s="7">
        <v>476.30900000000003</v>
      </c>
    </row>
    <row r="788" spans="1:19">
      <c r="A788" s="9" t="s">
        <v>782</v>
      </c>
      <c r="B788" s="5" t="s">
        <v>782</v>
      </c>
      <c r="C788" s="5">
        <f t="shared" si="101"/>
        <v>28</v>
      </c>
      <c r="D788" s="5" t="str">
        <f t="shared" si="102"/>
        <v>LIT 400kV NO 2</v>
      </c>
      <c r="E788" s="5" t="str">
        <f t="shared" si="103"/>
        <v xml:space="preserve"> ROUGEMONTIER</v>
      </c>
      <c r="F788" s="5" t="str">
        <f t="shared" si="104"/>
        <v>TOURBE</v>
      </c>
      <c r="G788" s="5" t="str">
        <f t="shared" si="105"/>
        <v>ROUGEMONTIER</v>
      </c>
      <c r="H788" s="5" t="str">
        <f t="shared" si="106"/>
        <v>TOURBE</v>
      </c>
      <c r="I788" s="5" t="str">
        <f t="shared" si="99"/>
        <v>400kV</v>
      </c>
      <c r="J788" s="5" t="str">
        <f t="shared" si="100"/>
        <v>2</v>
      </c>
      <c r="K788" s="6">
        <v>83032</v>
      </c>
      <c r="L788" s="7">
        <v>3416</v>
      </c>
      <c r="M788" s="7">
        <v>3622</v>
      </c>
      <c r="N788" s="7">
        <v>3622</v>
      </c>
      <c r="O788" s="7">
        <v>3780</v>
      </c>
      <c r="P788" s="7">
        <v>1.7350000000000001</v>
      </c>
      <c r="Q788" s="7">
        <v>25.184000000000001</v>
      </c>
      <c r="R788" s="7">
        <v>157.077</v>
      </c>
      <c r="S788" s="7">
        <v>999.98500000000001</v>
      </c>
    </row>
    <row r="789" spans="1:19">
      <c r="A789" s="9" t="s">
        <v>783</v>
      </c>
      <c r="B789" s="5" t="s">
        <v>783</v>
      </c>
      <c r="C789" s="5">
        <f t="shared" si="101"/>
        <v>23</v>
      </c>
      <c r="D789" s="5" t="str">
        <f t="shared" si="102"/>
        <v>LIT 225kV NO 1</v>
      </c>
      <c r="E789" s="5" t="str">
        <f t="shared" si="103"/>
        <v xml:space="preserve"> ROUSSON</v>
      </c>
      <c r="F789" s="5" t="str">
        <f t="shared" si="104"/>
        <v>SEREIN</v>
      </c>
      <c r="G789" s="5" t="str">
        <f t="shared" si="105"/>
        <v>ROUSSON</v>
      </c>
      <c r="H789" s="5" t="str">
        <f t="shared" si="106"/>
        <v>SEREIN</v>
      </c>
      <c r="I789" s="5" t="str">
        <f t="shared" si="99"/>
        <v>225kV</v>
      </c>
      <c r="J789" s="5" t="str">
        <f t="shared" si="100"/>
        <v>1</v>
      </c>
      <c r="K789" s="6">
        <v>42580</v>
      </c>
      <c r="L789" s="7">
        <v>435</v>
      </c>
      <c r="M789" s="7">
        <v>595</v>
      </c>
      <c r="N789" s="8" t="s">
        <v>14</v>
      </c>
      <c r="O789" s="7">
        <v>680</v>
      </c>
      <c r="P789" s="7">
        <v>3.8210000000000002</v>
      </c>
      <c r="Q789" s="7">
        <v>17.297000000000001</v>
      </c>
      <c r="R789" s="7">
        <v>59.963999999999999</v>
      </c>
      <c r="S789" s="7">
        <v>381.74200000000002</v>
      </c>
    </row>
    <row r="790" spans="1:19">
      <c r="A790" s="9" t="s">
        <v>784</v>
      </c>
      <c r="B790" s="5" t="s">
        <v>1777</v>
      </c>
      <c r="C790" s="5">
        <f t="shared" si="101"/>
        <v>27</v>
      </c>
      <c r="D790" s="5" t="str">
        <f t="shared" si="102"/>
        <v>LIT 225kV NO 1</v>
      </c>
      <c r="E790" s="5" t="str">
        <f t="shared" si="103"/>
        <v xml:space="preserve"> ROQUEROUSSE</v>
      </c>
      <c r="F790" s="5" t="str">
        <f t="shared" si="104"/>
        <v>ST ESTEVE</v>
      </c>
      <c r="G790" s="5" t="str">
        <f t="shared" si="105"/>
        <v>ROQUEROUSSE</v>
      </c>
      <c r="H790" s="5" t="str">
        <f t="shared" si="106"/>
        <v>ST ESTEVE</v>
      </c>
      <c r="I790" s="5" t="str">
        <f t="shared" si="99"/>
        <v>225kV</v>
      </c>
      <c r="J790" s="5" t="str">
        <f t="shared" si="100"/>
        <v>1</v>
      </c>
      <c r="K790" s="6">
        <v>23308</v>
      </c>
      <c r="L790" s="7">
        <v>1034</v>
      </c>
      <c r="M790" s="7">
        <v>1128</v>
      </c>
      <c r="N790" s="7">
        <v>1128</v>
      </c>
      <c r="O790" s="7">
        <v>1203</v>
      </c>
      <c r="P790" s="7">
        <v>1.4390000000000001</v>
      </c>
      <c r="Q790" s="7">
        <v>9.4269999999999996</v>
      </c>
      <c r="R790" s="7">
        <v>32.89</v>
      </c>
      <c r="S790" s="7">
        <v>209.387</v>
      </c>
    </row>
    <row r="791" spans="1:19">
      <c r="A791" s="9" t="s">
        <v>785</v>
      </c>
      <c r="B791" s="5" t="s">
        <v>785</v>
      </c>
      <c r="C791" s="5">
        <f t="shared" si="101"/>
        <v>23</v>
      </c>
      <c r="D791" s="5" t="str">
        <f t="shared" si="102"/>
        <v>LIT 225kV NO 1</v>
      </c>
      <c r="E791" s="5" t="str">
        <f t="shared" si="103"/>
        <v xml:space="preserve"> RUEYRES</v>
      </c>
      <c r="F791" s="5" t="str">
        <f t="shared" si="104"/>
        <v>SAVIGNAC</v>
      </c>
      <c r="G791" s="5" t="str">
        <f t="shared" si="105"/>
        <v>RUEYRES</v>
      </c>
      <c r="H791" s="5" t="str">
        <f t="shared" si="106"/>
        <v>SAVIGNAC</v>
      </c>
      <c r="I791" s="5" t="str">
        <f t="shared" si="99"/>
        <v>225kV</v>
      </c>
      <c r="J791" s="5" t="str">
        <f t="shared" si="100"/>
        <v>1</v>
      </c>
      <c r="K791" s="6">
        <v>45790</v>
      </c>
      <c r="L791" s="7">
        <v>548</v>
      </c>
      <c r="M791" s="7">
        <v>606</v>
      </c>
      <c r="N791" s="7">
        <v>606</v>
      </c>
      <c r="O791" s="7">
        <v>678</v>
      </c>
      <c r="P791" s="7">
        <v>5.109</v>
      </c>
      <c r="Q791" s="7">
        <v>19.887</v>
      </c>
      <c r="R791" s="7">
        <v>62.697000000000003</v>
      </c>
      <c r="S791" s="7">
        <v>399.14</v>
      </c>
    </row>
    <row r="792" spans="1:19">
      <c r="A792" s="9" t="s">
        <v>786</v>
      </c>
      <c r="B792" s="5" t="s">
        <v>786</v>
      </c>
      <c r="C792" s="5">
        <f t="shared" si="101"/>
        <v>21</v>
      </c>
      <c r="D792" s="5" t="str">
        <f t="shared" si="102"/>
        <v>LIT 225kV NO 1</v>
      </c>
      <c r="E792" s="5" t="str">
        <f t="shared" si="103"/>
        <v xml:space="preserve"> SERRE</v>
      </c>
      <c r="F792" s="5" t="str">
        <f t="shared" si="104"/>
        <v>PONCON-SISTERON</v>
      </c>
      <c r="G792" s="5" t="str">
        <f t="shared" si="105"/>
        <v>SERRE</v>
      </c>
      <c r="H792" s="5" t="str">
        <f t="shared" si="106"/>
        <v>PONCON-SISTERON</v>
      </c>
      <c r="I792" s="5" t="str">
        <f t="shared" si="99"/>
        <v>225kV</v>
      </c>
      <c r="J792" s="5" t="str">
        <f t="shared" si="100"/>
        <v>1</v>
      </c>
      <c r="K792" s="6">
        <v>42224</v>
      </c>
      <c r="L792" s="7">
        <v>862</v>
      </c>
      <c r="M792" s="7">
        <v>928</v>
      </c>
      <c r="N792" s="7">
        <v>928</v>
      </c>
      <c r="O792" s="7">
        <v>987</v>
      </c>
      <c r="P792" s="7">
        <v>3.508</v>
      </c>
      <c r="Q792" s="7">
        <v>16.913</v>
      </c>
      <c r="R792" s="7">
        <v>59.832999999999998</v>
      </c>
      <c r="S792" s="7">
        <v>380.90800000000002</v>
      </c>
    </row>
    <row r="793" spans="1:19">
      <c r="A793" s="9" t="s">
        <v>787</v>
      </c>
      <c r="B793" s="5" t="s">
        <v>787</v>
      </c>
      <c r="C793" s="5">
        <f t="shared" si="101"/>
        <v>27</v>
      </c>
      <c r="D793" s="5" t="str">
        <f t="shared" si="102"/>
        <v>LIT 225kV NO 1</v>
      </c>
      <c r="E793" s="5" t="str">
        <f t="shared" si="103"/>
        <v xml:space="preserve"> SAINNEVILLE</v>
      </c>
      <c r="F793" s="5" t="str">
        <f t="shared" si="104"/>
        <v>YAINVILLE</v>
      </c>
      <c r="G793" s="5" t="str">
        <f t="shared" si="105"/>
        <v>SAINNEVILLE</v>
      </c>
      <c r="H793" s="5" t="str">
        <f t="shared" si="106"/>
        <v>YAINVILLE</v>
      </c>
      <c r="I793" s="5" t="str">
        <f t="shared" si="99"/>
        <v>225kV</v>
      </c>
      <c r="J793" s="5" t="str">
        <f t="shared" si="100"/>
        <v>1</v>
      </c>
      <c r="K793" s="6">
        <v>49270</v>
      </c>
      <c r="L793" s="7">
        <v>769</v>
      </c>
      <c r="M793" s="7">
        <v>872</v>
      </c>
      <c r="N793" s="7">
        <v>872</v>
      </c>
      <c r="O793" s="7">
        <v>961</v>
      </c>
      <c r="P793" s="7">
        <v>4.38</v>
      </c>
      <c r="Q793" s="7">
        <v>19.966000000000001</v>
      </c>
      <c r="R793" s="7">
        <v>71.674999999999997</v>
      </c>
      <c r="S793" s="7">
        <v>456.298</v>
      </c>
    </row>
    <row r="794" spans="1:19">
      <c r="A794" s="9" t="s">
        <v>788</v>
      </c>
      <c r="B794" s="5" t="s">
        <v>788</v>
      </c>
      <c r="C794" s="5">
        <f t="shared" si="101"/>
        <v>24</v>
      </c>
      <c r="D794" s="5" t="str">
        <f t="shared" si="102"/>
        <v>LIT 225kV NO 1</v>
      </c>
      <c r="E794" s="5" t="str">
        <f t="shared" si="103"/>
        <v xml:space="preserve"> SANILHAC</v>
      </c>
      <c r="F794" s="5" t="str">
        <f t="shared" si="104"/>
        <v>TUILIERES</v>
      </c>
      <c r="G794" s="5" t="str">
        <f t="shared" si="105"/>
        <v>SANILHAC</v>
      </c>
      <c r="H794" s="5" t="str">
        <f t="shared" si="106"/>
        <v>TUILIERES</v>
      </c>
      <c r="I794" s="5" t="str">
        <f t="shared" si="99"/>
        <v>225kV</v>
      </c>
      <c r="J794" s="5" t="str">
        <f t="shared" si="100"/>
        <v>1</v>
      </c>
      <c r="K794" s="6">
        <v>46667</v>
      </c>
      <c r="L794" s="7">
        <v>289</v>
      </c>
      <c r="M794" s="7">
        <v>543</v>
      </c>
      <c r="N794" s="7">
        <v>543</v>
      </c>
      <c r="O794" s="7">
        <v>682</v>
      </c>
      <c r="P794" s="7">
        <v>4.218</v>
      </c>
      <c r="Q794" s="7">
        <v>19.175999999999998</v>
      </c>
      <c r="R794" s="7">
        <v>65.510000000000005</v>
      </c>
      <c r="S794" s="7">
        <v>417.05200000000002</v>
      </c>
    </row>
    <row r="795" spans="1:19">
      <c r="A795" s="9" t="s">
        <v>789</v>
      </c>
      <c r="B795" s="5" t="s">
        <v>789</v>
      </c>
      <c r="C795" s="5">
        <f t="shared" si="101"/>
        <v>34</v>
      </c>
      <c r="D795" s="5" t="str">
        <f t="shared" si="102"/>
        <v>LIT 225kV NO 1</v>
      </c>
      <c r="E795" s="5" t="str">
        <f t="shared" si="103"/>
        <v xml:space="preserve"> SANSSAC (L'EGLISE)</v>
      </c>
      <c r="F795" s="5" t="str">
        <f t="shared" si="104"/>
        <v>TREVAS</v>
      </c>
      <c r="G795" s="5" t="str">
        <f t="shared" si="105"/>
        <v>SANSSAC (L'EGLISE)</v>
      </c>
      <c r="H795" s="5" t="str">
        <f t="shared" si="106"/>
        <v>TREVAS</v>
      </c>
      <c r="I795" s="5" t="str">
        <f t="shared" si="99"/>
        <v>225kV</v>
      </c>
      <c r="J795" s="5" t="str">
        <f t="shared" si="100"/>
        <v>1</v>
      </c>
      <c r="K795" s="6">
        <v>36870</v>
      </c>
      <c r="L795" s="7">
        <v>639</v>
      </c>
      <c r="M795" s="7">
        <v>717</v>
      </c>
      <c r="N795" s="7">
        <v>717</v>
      </c>
      <c r="O795" s="7">
        <v>783</v>
      </c>
      <c r="P795" s="7">
        <v>4.4420000000000002</v>
      </c>
      <c r="Q795" s="7">
        <v>15.837999999999999</v>
      </c>
      <c r="R795" s="7">
        <v>48.789000000000001</v>
      </c>
      <c r="S795" s="7">
        <v>310.601</v>
      </c>
    </row>
    <row r="796" spans="1:19">
      <c r="A796" s="9" t="s">
        <v>790</v>
      </c>
      <c r="B796" s="5" t="s">
        <v>790</v>
      </c>
      <c r="C796" s="5">
        <f t="shared" si="101"/>
        <v>23</v>
      </c>
      <c r="D796" s="5" t="str">
        <f t="shared" si="102"/>
        <v>LIT 225kV N0 1</v>
      </c>
      <c r="E796" s="5" t="str">
        <f t="shared" si="103"/>
        <v xml:space="preserve"> SAUSSET</v>
      </c>
      <c r="F796" s="5" t="str">
        <f t="shared" si="104"/>
        <v>VILLEVAUDE</v>
      </c>
      <c r="G796" s="5" t="str">
        <f t="shared" si="105"/>
        <v>SAUSSET</v>
      </c>
      <c r="H796" s="5" t="str">
        <f t="shared" si="106"/>
        <v>VILLEVAUDE</v>
      </c>
      <c r="I796" s="5" t="str">
        <f t="shared" si="99"/>
        <v>225kV</v>
      </c>
      <c r="J796" s="5" t="str">
        <f t="shared" si="100"/>
        <v>1</v>
      </c>
      <c r="K796" s="6">
        <v>11001</v>
      </c>
      <c r="L796" s="7">
        <v>750</v>
      </c>
      <c r="M796" s="7">
        <v>850</v>
      </c>
      <c r="N796" s="7">
        <v>850</v>
      </c>
      <c r="O796" s="7">
        <v>895</v>
      </c>
      <c r="P796" s="7">
        <v>0.98499999999999999</v>
      </c>
      <c r="Q796" s="7">
        <v>4.45</v>
      </c>
      <c r="R796" s="7">
        <v>15.531000000000001</v>
      </c>
      <c r="S796" s="7">
        <v>98.876000000000005</v>
      </c>
    </row>
    <row r="797" spans="1:19">
      <c r="A797" s="9" t="s">
        <v>791</v>
      </c>
      <c r="B797" s="5" t="s">
        <v>791</v>
      </c>
      <c r="C797" s="5">
        <f t="shared" si="101"/>
        <v>24</v>
      </c>
      <c r="D797" s="5" t="str">
        <f t="shared" si="102"/>
        <v>LIT 400kV N0 1</v>
      </c>
      <c r="E797" s="5" t="str">
        <f t="shared" si="103"/>
        <v xml:space="preserve"> SAUSSET </v>
      </c>
      <c r="F797" s="5" t="str">
        <f t="shared" si="104"/>
        <v xml:space="preserve"> VILLEVAUDE</v>
      </c>
      <c r="G797" s="5" t="str">
        <f t="shared" si="105"/>
        <v xml:space="preserve">SAUSSET </v>
      </c>
      <c r="H797" s="5" t="str">
        <f t="shared" si="106"/>
        <v>VILLEVAUDE</v>
      </c>
      <c r="I797" s="5" t="str">
        <f t="shared" si="99"/>
        <v>400kV</v>
      </c>
      <c r="J797" s="5" t="str">
        <f t="shared" si="100"/>
        <v>1</v>
      </c>
      <c r="K797" s="6">
        <v>11504</v>
      </c>
      <c r="L797" s="7">
        <v>2200</v>
      </c>
      <c r="M797" s="7">
        <v>2300</v>
      </c>
      <c r="N797" s="7">
        <v>2300</v>
      </c>
      <c r="O797" s="7">
        <v>2400</v>
      </c>
      <c r="P797" s="7">
        <v>0.35399999999999998</v>
      </c>
      <c r="Q797" s="7">
        <v>3.9460000000000002</v>
      </c>
      <c r="R797" s="7">
        <v>19.341999999999999</v>
      </c>
      <c r="S797" s="7">
        <v>123.13800000000001</v>
      </c>
    </row>
    <row r="798" spans="1:19">
      <c r="A798" s="9" t="s">
        <v>792</v>
      </c>
      <c r="B798" s="5" t="s">
        <v>792</v>
      </c>
      <c r="C798" s="5">
        <f t="shared" si="101"/>
        <v>22</v>
      </c>
      <c r="D798" s="5" t="str">
        <f t="shared" si="102"/>
        <v>LIT 225kV NO 1</v>
      </c>
      <c r="E798" s="5" t="str">
        <f t="shared" si="103"/>
        <v xml:space="preserve"> SEREIN</v>
      </c>
      <c r="F798" s="5" t="str">
        <f t="shared" si="104"/>
        <v>TONNERRE</v>
      </c>
      <c r="G798" s="5" t="str">
        <f t="shared" si="105"/>
        <v>SEREIN</v>
      </c>
      <c r="H798" s="5" t="str">
        <f t="shared" si="106"/>
        <v>TONNERRE</v>
      </c>
      <c r="I798" s="5" t="str">
        <f t="shared" si="99"/>
        <v>225kV</v>
      </c>
      <c r="J798" s="5" t="str">
        <f t="shared" si="100"/>
        <v>1</v>
      </c>
      <c r="K798" s="6">
        <v>23150</v>
      </c>
      <c r="L798" s="7">
        <v>1100</v>
      </c>
      <c r="M798" s="7">
        <v>1187</v>
      </c>
      <c r="N798" s="7">
        <v>1187</v>
      </c>
      <c r="O798" s="7">
        <v>1302</v>
      </c>
      <c r="P798" s="7">
        <v>1.393</v>
      </c>
      <c r="Q798" s="7">
        <v>9.4860000000000007</v>
      </c>
      <c r="R798" s="7">
        <v>32.795999999999999</v>
      </c>
      <c r="S798" s="7">
        <v>208.78399999999999</v>
      </c>
    </row>
    <row r="799" spans="1:19">
      <c r="A799" s="9" t="s">
        <v>793</v>
      </c>
      <c r="B799" s="5" t="s">
        <v>793</v>
      </c>
      <c r="C799" s="5">
        <f t="shared" si="101"/>
        <v>23</v>
      </c>
      <c r="D799" s="5" t="str">
        <f t="shared" si="102"/>
        <v>LIT 400kV N0 1</v>
      </c>
      <c r="E799" s="5" t="str">
        <f t="shared" si="103"/>
        <v xml:space="preserve"> SEREIN </v>
      </c>
      <c r="F799" s="5" t="str">
        <f t="shared" si="104"/>
        <v xml:space="preserve"> VIELMOULIN</v>
      </c>
      <c r="G799" s="5" t="str">
        <f t="shared" si="105"/>
        <v xml:space="preserve">SEREIN </v>
      </c>
      <c r="H799" s="5" t="str">
        <f t="shared" si="106"/>
        <v>VIELMOULIN</v>
      </c>
      <c r="I799" s="5" t="str">
        <f t="shared" si="99"/>
        <v>400kV</v>
      </c>
      <c r="J799" s="5" t="str">
        <f t="shared" si="100"/>
        <v>1</v>
      </c>
      <c r="K799" s="6">
        <v>95230</v>
      </c>
      <c r="L799" s="7">
        <v>2138</v>
      </c>
      <c r="M799" s="7">
        <v>2356</v>
      </c>
      <c r="N799" s="7">
        <v>2356</v>
      </c>
      <c r="O799" s="7">
        <v>2522</v>
      </c>
      <c r="P799" s="7">
        <v>2.952</v>
      </c>
      <c r="Q799" s="7">
        <v>33.112000000000002</v>
      </c>
      <c r="R799" s="7">
        <v>158.815</v>
      </c>
      <c r="S799" s="7">
        <v>1011.05</v>
      </c>
    </row>
    <row r="800" spans="1:19">
      <c r="A800" s="9" t="s">
        <v>794</v>
      </c>
      <c r="B800" s="5" t="s">
        <v>1778</v>
      </c>
      <c r="C800" s="5">
        <f t="shared" si="101"/>
        <v>25</v>
      </c>
      <c r="D800" s="5" t="str">
        <f t="shared" si="102"/>
        <v>LIT 225kV NO 1</v>
      </c>
      <c r="E800" s="5" t="str">
        <f t="shared" si="103"/>
        <v xml:space="preserve"> SERRIERES</v>
      </c>
      <c r="F800" s="5" t="str">
        <f t="shared" si="104"/>
        <v>ST VULBAS-EST</v>
      </c>
      <c r="G800" s="5" t="str">
        <f t="shared" si="105"/>
        <v>SERRIERES</v>
      </c>
      <c r="H800" s="5" t="str">
        <f t="shared" si="106"/>
        <v>ST VULBAS-EST</v>
      </c>
      <c r="I800" s="5" t="str">
        <f t="shared" si="99"/>
        <v>225kV</v>
      </c>
      <c r="J800" s="5" t="str">
        <f t="shared" si="100"/>
        <v>1</v>
      </c>
      <c r="K800" s="6">
        <v>50471</v>
      </c>
      <c r="L800" s="7">
        <v>204</v>
      </c>
      <c r="M800" s="7">
        <v>397</v>
      </c>
      <c r="N800" s="7">
        <v>397</v>
      </c>
      <c r="O800" s="7">
        <v>493</v>
      </c>
      <c r="P800" s="7">
        <v>6.6849999999999996</v>
      </c>
      <c r="Q800" s="7">
        <v>21.696000000000002</v>
      </c>
      <c r="R800" s="7">
        <v>66.891000000000005</v>
      </c>
      <c r="S800" s="7">
        <v>425.839</v>
      </c>
    </row>
    <row r="801" spans="1:19">
      <c r="A801" s="9" t="s">
        <v>795</v>
      </c>
      <c r="B801" s="5" t="s">
        <v>795</v>
      </c>
      <c r="C801" s="5">
        <f t="shared" si="101"/>
        <v>27</v>
      </c>
      <c r="D801" s="5" t="str">
        <f t="shared" si="102"/>
        <v>LIT 225kV NO 1</v>
      </c>
      <c r="E801" s="5" t="str">
        <f t="shared" si="103"/>
        <v xml:space="preserve"> SOLEIL (LE)</v>
      </c>
      <c r="F801" s="5" t="str">
        <f t="shared" si="104"/>
        <v>VOLVON</v>
      </c>
      <c r="G801" s="5" t="str">
        <f t="shared" si="105"/>
        <v>SOLEIL (LE)</v>
      </c>
      <c r="H801" s="5" t="str">
        <f t="shared" si="106"/>
        <v>VOLVON</v>
      </c>
      <c r="I801" s="5" t="str">
        <f t="shared" si="99"/>
        <v>225kV</v>
      </c>
      <c r="J801" s="5" t="str">
        <f t="shared" si="100"/>
        <v>1</v>
      </c>
      <c r="K801" s="6">
        <v>14948</v>
      </c>
      <c r="L801" s="7">
        <v>1123</v>
      </c>
      <c r="M801" s="7">
        <v>1211</v>
      </c>
      <c r="N801" s="7">
        <v>1211</v>
      </c>
      <c r="O801" s="7">
        <v>1290</v>
      </c>
      <c r="P801" s="7">
        <v>0.89700000000000002</v>
      </c>
      <c r="Q801" s="7">
        <v>5.9870000000000001</v>
      </c>
      <c r="R801" s="7">
        <v>21.555</v>
      </c>
      <c r="S801" s="7">
        <v>137.226</v>
      </c>
    </row>
    <row r="802" spans="1:19">
      <c r="A802" s="9" t="s">
        <v>796</v>
      </c>
      <c r="B802" s="5" t="s">
        <v>1779</v>
      </c>
      <c r="C802" s="5">
        <f t="shared" si="101"/>
        <v>24</v>
      </c>
      <c r="D802" s="5" t="str">
        <f t="shared" si="102"/>
        <v>LIT 225kV NO 1</v>
      </c>
      <c r="E802" s="5" t="str">
        <f t="shared" si="103"/>
        <v xml:space="preserve"> ST AUBAN</v>
      </c>
      <c r="F802" s="5" t="str">
        <f t="shared" si="104"/>
        <v>SAINTE-TULLE 1</v>
      </c>
      <c r="G802" s="5" t="str">
        <f t="shared" si="105"/>
        <v>ST AUBAN</v>
      </c>
      <c r="H802" s="5" t="str">
        <f t="shared" si="106"/>
        <v>SAINTE-TULLE 1</v>
      </c>
      <c r="I802" s="5" t="str">
        <f t="shared" si="99"/>
        <v>225kV</v>
      </c>
      <c r="J802" s="5" t="str">
        <f t="shared" si="100"/>
        <v>1</v>
      </c>
      <c r="K802" s="6">
        <v>42091</v>
      </c>
      <c r="L802" s="7">
        <v>678</v>
      </c>
      <c r="M802" s="7">
        <v>729</v>
      </c>
      <c r="N802" s="7">
        <v>729</v>
      </c>
      <c r="O802" s="7">
        <v>775</v>
      </c>
      <c r="P802" s="7">
        <v>5.0419999999999998</v>
      </c>
      <c r="Q802" s="7">
        <v>18.111999999999998</v>
      </c>
      <c r="R802" s="7">
        <v>56.494999999999997</v>
      </c>
      <c r="S802" s="7">
        <v>359.65600000000001</v>
      </c>
    </row>
    <row r="803" spans="1:19">
      <c r="A803" s="9" t="s">
        <v>797</v>
      </c>
      <c r="B803" s="5" t="s">
        <v>1780</v>
      </c>
      <c r="C803" s="5">
        <f t="shared" si="101"/>
        <v>24</v>
      </c>
      <c r="D803" s="5" t="str">
        <f t="shared" si="102"/>
        <v>LIT 225kV N0 1</v>
      </c>
      <c r="E803" s="5" t="str">
        <f t="shared" si="103"/>
        <v xml:space="preserve"> ST AVOLD</v>
      </c>
      <c r="F803" s="5" t="str">
        <f t="shared" si="104"/>
        <v>VIGY</v>
      </c>
      <c r="G803" s="5" t="str">
        <f t="shared" si="105"/>
        <v>ST AVOLD</v>
      </c>
      <c r="H803" s="5" t="str">
        <f t="shared" si="106"/>
        <v>VIGY</v>
      </c>
      <c r="I803" s="5" t="str">
        <f t="shared" si="99"/>
        <v>225kV</v>
      </c>
      <c r="J803" s="5" t="str">
        <f t="shared" si="100"/>
        <v>1</v>
      </c>
      <c r="K803" s="6">
        <v>32825</v>
      </c>
      <c r="L803" s="7">
        <v>1412</v>
      </c>
      <c r="M803" s="7">
        <v>1412</v>
      </c>
      <c r="N803" s="7">
        <v>1639</v>
      </c>
      <c r="O803" s="7">
        <v>1639</v>
      </c>
      <c r="P803" s="7">
        <v>0.72299999999999998</v>
      </c>
      <c r="Q803" s="7">
        <v>9.9369999999999994</v>
      </c>
      <c r="R803" s="7">
        <v>74.415000000000006</v>
      </c>
      <c r="S803" s="7">
        <v>473.74200000000002</v>
      </c>
    </row>
    <row r="804" spans="1:19">
      <c r="A804" s="9" t="s">
        <v>798</v>
      </c>
      <c r="B804" s="5" t="s">
        <v>1781</v>
      </c>
      <c r="C804" s="5">
        <f t="shared" si="101"/>
        <v>25</v>
      </c>
      <c r="D804" s="5" t="str">
        <f t="shared" si="102"/>
        <v>LIT 400kV N0 1</v>
      </c>
      <c r="E804" s="5" t="str">
        <f t="shared" si="103"/>
        <v xml:space="preserve"> ST AVOLD </v>
      </c>
      <c r="F804" s="5" t="str">
        <f t="shared" si="104"/>
        <v xml:space="preserve"> VIGY</v>
      </c>
      <c r="G804" s="5" t="str">
        <f t="shared" si="105"/>
        <v xml:space="preserve">ST AVOLD </v>
      </c>
      <c r="H804" s="5" t="str">
        <f t="shared" si="106"/>
        <v>VIGY</v>
      </c>
      <c r="I804" s="5" t="str">
        <f t="shared" si="99"/>
        <v>400kV</v>
      </c>
      <c r="J804" s="5" t="str">
        <f t="shared" si="100"/>
        <v>1</v>
      </c>
      <c r="K804" s="6">
        <v>34074</v>
      </c>
      <c r="L804" s="7">
        <v>1150</v>
      </c>
      <c r="M804" s="7">
        <v>1150</v>
      </c>
      <c r="N804" s="7">
        <v>1350</v>
      </c>
      <c r="O804" s="7">
        <v>1350</v>
      </c>
      <c r="P804" s="7">
        <v>0.67700000000000005</v>
      </c>
      <c r="Q804" s="7">
        <v>8.9280000000000008</v>
      </c>
      <c r="R804" s="7">
        <v>82.225999999999999</v>
      </c>
      <c r="S804" s="7">
        <v>523.46699999999998</v>
      </c>
    </row>
    <row r="805" spans="1:19">
      <c r="A805" s="9" t="s">
        <v>799</v>
      </c>
      <c r="B805" s="5" t="s">
        <v>799</v>
      </c>
      <c r="C805" s="5">
        <f t="shared" si="101"/>
        <v>27</v>
      </c>
      <c r="D805" s="5" t="str">
        <f t="shared" si="102"/>
        <v>LIT 225kV NO 1</v>
      </c>
      <c r="E805" s="5" t="str">
        <f t="shared" si="103"/>
        <v xml:space="preserve"> ST CESAIRE </v>
      </c>
      <c r="F805" s="5" t="str">
        <f t="shared" si="104"/>
        <v xml:space="preserve"> ST CHRISTOL</v>
      </c>
      <c r="G805" s="5" t="str">
        <f t="shared" si="105"/>
        <v xml:space="preserve">ST CESAIRE </v>
      </c>
      <c r="H805" s="5" t="str">
        <f t="shared" si="106"/>
        <v>ST CHRISTOL</v>
      </c>
      <c r="I805" s="5" t="str">
        <f t="shared" si="99"/>
        <v>225kV</v>
      </c>
      <c r="J805" s="5" t="str">
        <f t="shared" si="100"/>
        <v>1</v>
      </c>
      <c r="K805" s="6">
        <v>27156</v>
      </c>
      <c r="L805" s="7">
        <v>597</v>
      </c>
      <c r="M805" s="7">
        <v>676</v>
      </c>
      <c r="N805" s="7">
        <v>676</v>
      </c>
      <c r="O805" s="7">
        <v>724</v>
      </c>
      <c r="P805" s="7">
        <v>3.42</v>
      </c>
      <c r="Q805" s="7">
        <v>11.744</v>
      </c>
      <c r="R805" s="7">
        <v>36.006</v>
      </c>
      <c r="S805" s="7">
        <v>229.221</v>
      </c>
    </row>
    <row r="806" spans="1:19">
      <c r="A806" s="9" t="s">
        <v>800</v>
      </c>
      <c r="B806" s="5" t="s">
        <v>1782</v>
      </c>
      <c r="C806" s="5">
        <f t="shared" si="101"/>
        <v>24</v>
      </c>
      <c r="D806" s="5" t="str">
        <f t="shared" si="102"/>
        <v>LIT 225kV N0 1</v>
      </c>
      <c r="E806" s="5" t="str">
        <f t="shared" si="103"/>
        <v xml:space="preserve"> ST ELOI </v>
      </c>
      <c r="F806" s="5" t="str">
        <f t="shared" si="104"/>
        <v xml:space="preserve"> VIGNOL</v>
      </c>
      <c r="G806" s="5" t="str">
        <f t="shared" si="105"/>
        <v xml:space="preserve">ST ELOI </v>
      </c>
      <c r="H806" s="5" t="str">
        <f t="shared" si="106"/>
        <v>VIGNOL</v>
      </c>
      <c r="I806" s="5" t="str">
        <f t="shared" si="99"/>
        <v>225kV</v>
      </c>
      <c r="J806" s="5" t="str">
        <f t="shared" si="100"/>
        <v>1</v>
      </c>
      <c r="K806" s="6">
        <v>63891</v>
      </c>
      <c r="L806" s="7">
        <v>617</v>
      </c>
      <c r="M806" s="7">
        <v>740</v>
      </c>
      <c r="N806" s="7">
        <v>740</v>
      </c>
      <c r="O806" s="7">
        <v>826</v>
      </c>
      <c r="P806" s="7">
        <v>5.4029999999999996</v>
      </c>
      <c r="Q806" s="7">
        <v>26.382999999999999</v>
      </c>
      <c r="R806" s="7">
        <v>88.947000000000003</v>
      </c>
      <c r="S806" s="7">
        <v>566.25599999999997</v>
      </c>
    </row>
    <row r="807" spans="1:19">
      <c r="A807" s="9" t="s">
        <v>801</v>
      </c>
      <c r="B807" s="5" t="s">
        <v>1783</v>
      </c>
      <c r="C807" s="5">
        <f t="shared" si="101"/>
        <v>25</v>
      </c>
      <c r="D807" s="5" t="str">
        <f t="shared" si="102"/>
        <v>LIT 225kV NO 1</v>
      </c>
      <c r="E807" s="5" t="str">
        <f t="shared" si="103"/>
        <v xml:space="preserve"> ST ESTEVE</v>
      </c>
      <c r="F807" s="5" t="str">
        <f t="shared" si="104"/>
        <v>SAINTE-TULLE 1</v>
      </c>
      <c r="G807" s="5" t="str">
        <f t="shared" si="105"/>
        <v>ST ESTEVE</v>
      </c>
      <c r="H807" s="5" t="str">
        <f t="shared" si="106"/>
        <v>SAINTE-TULLE 1</v>
      </c>
      <c r="I807" s="5" t="str">
        <f t="shared" si="99"/>
        <v>225kV</v>
      </c>
      <c r="J807" s="5" t="str">
        <f t="shared" si="100"/>
        <v>1</v>
      </c>
      <c r="K807" s="6">
        <v>34371</v>
      </c>
      <c r="L807" s="7">
        <v>280</v>
      </c>
      <c r="M807" s="7">
        <v>647</v>
      </c>
      <c r="N807" s="7">
        <v>647</v>
      </c>
      <c r="O807" s="7">
        <v>824</v>
      </c>
      <c r="P807" s="7">
        <v>1.9930000000000001</v>
      </c>
      <c r="Q807" s="7">
        <v>13.509</v>
      </c>
      <c r="R807" s="7">
        <v>50.07</v>
      </c>
      <c r="S807" s="7">
        <v>318.75299999999999</v>
      </c>
    </row>
    <row r="808" spans="1:19">
      <c r="A808" s="9" t="s">
        <v>802</v>
      </c>
      <c r="B808" s="5" t="s">
        <v>1784</v>
      </c>
      <c r="C808" s="5">
        <f t="shared" si="101"/>
        <v>25</v>
      </c>
      <c r="D808" s="5" t="str">
        <f t="shared" si="102"/>
        <v>LIT 225kV NO 1</v>
      </c>
      <c r="E808" s="5" t="str">
        <f t="shared" si="103"/>
        <v xml:space="preserve"> ST JULIEN</v>
      </c>
      <c r="F808" s="5" t="str">
        <f t="shared" si="104"/>
        <v>VIGY</v>
      </c>
      <c r="G808" s="5" t="str">
        <f t="shared" si="105"/>
        <v>ST JULIEN</v>
      </c>
      <c r="H808" s="5" t="str">
        <f t="shared" si="106"/>
        <v>VIGY</v>
      </c>
      <c r="I808" s="5" t="str">
        <f t="shared" si="99"/>
        <v>225kV</v>
      </c>
      <c r="J808" s="5" t="str">
        <f t="shared" si="100"/>
        <v>1</v>
      </c>
      <c r="K808" s="6">
        <v>7202</v>
      </c>
      <c r="L808" s="7">
        <v>1100</v>
      </c>
      <c r="M808" s="7">
        <v>1187</v>
      </c>
      <c r="N808" s="7">
        <v>1187</v>
      </c>
      <c r="O808" s="7">
        <v>1302</v>
      </c>
      <c r="P808" s="7">
        <v>0.433</v>
      </c>
      <c r="Q808" s="7">
        <v>2.9009999999999998</v>
      </c>
      <c r="R808" s="7">
        <v>10.387</v>
      </c>
      <c r="S808" s="7">
        <v>66.123999999999995</v>
      </c>
    </row>
    <row r="809" spans="1:19">
      <c r="A809" s="9" t="s">
        <v>803</v>
      </c>
      <c r="B809" s="5" t="s">
        <v>1785</v>
      </c>
      <c r="C809" s="5">
        <f t="shared" si="101"/>
        <v>24</v>
      </c>
      <c r="D809" s="5" t="str">
        <f t="shared" si="102"/>
        <v>LIT 225kV NO 1</v>
      </c>
      <c r="E809" s="5" t="str">
        <f t="shared" si="103"/>
        <v xml:space="preserve"> ST ORENS</v>
      </c>
      <c r="F809" s="5" t="str">
        <f t="shared" si="104"/>
        <v>VERFEIL</v>
      </c>
      <c r="G809" s="5" t="str">
        <f t="shared" si="105"/>
        <v>ST ORENS</v>
      </c>
      <c r="H809" s="5" t="str">
        <f t="shared" si="106"/>
        <v>VERFEIL</v>
      </c>
      <c r="I809" s="5" t="str">
        <f t="shared" si="99"/>
        <v>225kV</v>
      </c>
      <c r="J809" s="5" t="str">
        <f t="shared" si="100"/>
        <v>1</v>
      </c>
      <c r="K809" s="6">
        <v>17610</v>
      </c>
      <c r="L809" s="7">
        <v>1080</v>
      </c>
      <c r="M809" s="7">
        <v>1185</v>
      </c>
      <c r="N809" s="7">
        <v>1185</v>
      </c>
      <c r="O809" s="7">
        <v>1289</v>
      </c>
      <c r="P809" s="7">
        <v>1.0569999999999999</v>
      </c>
      <c r="Q809" s="7">
        <v>7.0789999999999997</v>
      </c>
      <c r="R809" s="7">
        <v>25.364000000000001</v>
      </c>
      <c r="S809" s="7">
        <v>161.471</v>
      </c>
    </row>
    <row r="810" spans="1:19">
      <c r="A810" s="9" t="s">
        <v>804</v>
      </c>
      <c r="B810" s="5" t="s">
        <v>1786</v>
      </c>
      <c r="C810" s="5">
        <f t="shared" si="101"/>
        <v>25</v>
      </c>
      <c r="D810" s="5" t="str">
        <f t="shared" si="102"/>
        <v>LIT 400kV N0 1</v>
      </c>
      <c r="E810" s="5" t="str">
        <f t="shared" si="103"/>
        <v xml:space="preserve"> ST VULBAS</v>
      </c>
      <c r="F810" s="5" t="str">
        <f t="shared" si="104"/>
        <v>OUEST - VIELMOULIN</v>
      </c>
      <c r="G810" s="5" t="str">
        <f t="shared" si="105"/>
        <v>ST VULBAS</v>
      </c>
      <c r="H810" s="5" t="str">
        <f t="shared" si="106"/>
        <v>OUEST - VIELMOULIN</v>
      </c>
      <c r="I810" s="5" t="str">
        <f t="shared" si="99"/>
        <v>400kV</v>
      </c>
      <c r="J810" s="5" t="str">
        <f t="shared" si="100"/>
        <v>1</v>
      </c>
      <c r="K810" s="6">
        <v>198069</v>
      </c>
      <c r="L810" s="7">
        <v>2300</v>
      </c>
      <c r="M810" s="7">
        <v>2450</v>
      </c>
      <c r="N810" s="7">
        <v>2450</v>
      </c>
      <c r="O810" s="7">
        <v>2600</v>
      </c>
      <c r="P810" s="7">
        <v>3.9460000000000002</v>
      </c>
      <c r="Q810" s="7">
        <v>54.59</v>
      </c>
      <c r="R810" s="7">
        <v>416.06700000000001</v>
      </c>
      <c r="S810" s="7">
        <v>2648.7649999999999</v>
      </c>
    </row>
    <row r="811" spans="1:19">
      <c r="A811" s="9" t="s">
        <v>805</v>
      </c>
      <c r="B811" s="5" t="s">
        <v>805</v>
      </c>
      <c r="C811" s="5">
        <f t="shared" si="101"/>
        <v>25</v>
      </c>
      <c r="D811" s="5" t="str">
        <f t="shared" si="102"/>
        <v>LIT 400kV N0 1</v>
      </c>
      <c r="E811" s="5" t="str">
        <f t="shared" si="103"/>
        <v xml:space="preserve"> TAMAREAU </v>
      </c>
      <c r="F811" s="5" t="str">
        <f t="shared" si="104"/>
        <v xml:space="preserve"> TAVEL</v>
      </c>
      <c r="G811" s="5" t="str">
        <f t="shared" si="105"/>
        <v xml:space="preserve">TAMAREAU </v>
      </c>
      <c r="H811" s="5" t="str">
        <f t="shared" si="106"/>
        <v>TAVEL</v>
      </c>
      <c r="I811" s="5" t="str">
        <f t="shared" si="99"/>
        <v>400kV</v>
      </c>
      <c r="J811" s="5" t="str">
        <f t="shared" si="100"/>
        <v>1</v>
      </c>
      <c r="K811" s="6">
        <v>91293</v>
      </c>
      <c r="L811" s="7">
        <v>4400</v>
      </c>
      <c r="M811" s="7">
        <v>4500</v>
      </c>
      <c r="N811" s="7">
        <v>4500</v>
      </c>
      <c r="O811" s="7">
        <v>4500</v>
      </c>
      <c r="P811" s="7">
        <v>2.036</v>
      </c>
      <c r="Q811" s="7">
        <v>28.884</v>
      </c>
      <c r="R811" s="7">
        <v>171.542</v>
      </c>
      <c r="S811" s="7">
        <v>1092.07</v>
      </c>
    </row>
    <row r="812" spans="1:19">
      <c r="A812" s="9" t="s">
        <v>806</v>
      </c>
      <c r="B812" s="5" t="s">
        <v>806</v>
      </c>
      <c r="C812" s="5">
        <f t="shared" si="101"/>
        <v>25</v>
      </c>
      <c r="D812" s="5" t="str">
        <f t="shared" si="102"/>
        <v>LIT 400kV NO 2</v>
      </c>
      <c r="E812" s="5" t="str">
        <f t="shared" si="103"/>
        <v xml:space="preserve"> TAMAREAU </v>
      </c>
      <c r="F812" s="5" t="str">
        <f t="shared" si="104"/>
        <v xml:space="preserve"> TAVEL</v>
      </c>
      <c r="G812" s="5" t="str">
        <f t="shared" si="105"/>
        <v xml:space="preserve">TAMAREAU </v>
      </c>
      <c r="H812" s="5" t="str">
        <f t="shared" si="106"/>
        <v>TAVEL</v>
      </c>
      <c r="I812" s="5" t="str">
        <f t="shared" si="99"/>
        <v>400kV</v>
      </c>
      <c r="J812" s="5" t="str">
        <f t="shared" si="100"/>
        <v>2</v>
      </c>
      <c r="K812" s="6">
        <v>91272</v>
      </c>
      <c r="L812" s="7">
        <v>4400</v>
      </c>
      <c r="M812" s="7">
        <v>4500</v>
      </c>
      <c r="N812" s="7">
        <v>4500</v>
      </c>
      <c r="O812" s="7">
        <v>4500</v>
      </c>
      <c r="P812" s="7">
        <v>2.036</v>
      </c>
      <c r="Q812" s="7">
        <v>28.884</v>
      </c>
      <c r="R812" s="7">
        <v>171.542</v>
      </c>
      <c r="S812" s="7">
        <v>1092.07</v>
      </c>
    </row>
    <row r="813" spans="1:19">
      <c r="A813" s="9" t="s">
        <v>807</v>
      </c>
      <c r="B813" s="5" t="s">
        <v>807</v>
      </c>
      <c r="C813" s="5">
        <f t="shared" si="101"/>
        <v>22</v>
      </c>
      <c r="D813" s="5" t="str">
        <f t="shared" si="102"/>
        <v>LIT 400kV N0 1</v>
      </c>
      <c r="E813" s="5" t="str">
        <f t="shared" si="103"/>
        <v xml:space="preserve"> TAUTE </v>
      </c>
      <c r="F813" s="5" t="str">
        <f t="shared" si="104"/>
        <v xml:space="preserve"> TERRETTE</v>
      </c>
      <c r="G813" s="5" t="str">
        <f t="shared" si="105"/>
        <v xml:space="preserve">TAUTE </v>
      </c>
      <c r="H813" s="5" t="str">
        <f t="shared" si="106"/>
        <v>TERRETTE</v>
      </c>
      <c r="I813" s="5" t="str">
        <f t="shared" si="99"/>
        <v>400kV</v>
      </c>
      <c r="J813" s="5" t="str">
        <f t="shared" si="100"/>
        <v>1</v>
      </c>
      <c r="K813" s="6">
        <v>13998</v>
      </c>
      <c r="L813" s="7">
        <v>3465</v>
      </c>
      <c r="M813" s="7">
        <v>3622</v>
      </c>
      <c r="N813" s="7">
        <v>3622</v>
      </c>
      <c r="O813" s="7">
        <v>3780</v>
      </c>
      <c r="P813" s="7">
        <v>0.28000000000000003</v>
      </c>
      <c r="Q813" s="7">
        <v>3.6819999999999999</v>
      </c>
      <c r="R813" s="7">
        <v>30.568000000000001</v>
      </c>
      <c r="S813" s="7">
        <v>194.6</v>
      </c>
    </row>
    <row r="814" spans="1:19">
      <c r="A814" s="9" t="s">
        <v>808</v>
      </c>
      <c r="B814" s="5" t="s">
        <v>808</v>
      </c>
      <c r="C814" s="5">
        <f t="shared" si="101"/>
        <v>20</v>
      </c>
      <c r="D814" s="5" t="str">
        <f t="shared" si="102"/>
        <v xml:space="preserve">LIT 400kV N02 </v>
      </c>
      <c r="E814" s="5" t="str">
        <f t="shared" si="103"/>
        <v>TAUTE</v>
      </c>
      <c r="F814" s="5" t="str">
        <f t="shared" si="104"/>
        <v>TERRETTE</v>
      </c>
      <c r="G814" s="5" t="str">
        <f t="shared" si="105"/>
        <v>TAUTE</v>
      </c>
      <c r="H814" s="5" t="str">
        <f t="shared" si="106"/>
        <v>TERRETTE</v>
      </c>
      <c r="I814" s="5" t="str">
        <f t="shared" si="99"/>
        <v>400kV</v>
      </c>
      <c r="J814" s="5" t="str">
        <f t="shared" si="100"/>
        <v xml:space="preserve"> </v>
      </c>
      <c r="K814" s="6">
        <v>13998</v>
      </c>
      <c r="L814" s="7">
        <v>3465</v>
      </c>
      <c r="M814" s="7">
        <v>3622</v>
      </c>
      <c r="N814" s="7">
        <v>3622</v>
      </c>
      <c r="O814" s="7">
        <v>3780</v>
      </c>
      <c r="P814" s="7">
        <v>0.28000000000000003</v>
      </c>
      <c r="Q814" s="7">
        <v>3.6819999999999999</v>
      </c>
      <c r="R814" s="7">
        <v>30.568000000000001</v>
      </c>
      <c r="S814" s="7">
        <v>194.6</v>
      </c>
    </row>
    <row r="815" spans="1:19">
      <c r="A815" s="9" t="s">
        <v>809</v>
      </c>
      <c r="B815" s="5" t="s">
        <v>809</v>
      </c>
      <c r="C815" s="5">
        <f t="shared" si="101"/>
        <v>22</v>
      </c>
      <c r="D815" s="5" t="str">
        <f t="shared" si="102"/>
        <v>LIT 225kV N0 1</v>
      </c>
      <c r="E815" s="5" t="str">
        <f t="shared" si="103"/>
        <v xml:space="preserve"> TAVEL </v>
      </c>
      <c r="F815" s="5" t="str">
        <f t="shared" si="104"/>
        <v xml:space="preserve"> VIRADEL</v>
      </c>
      <c r="G815" s="5" t="str">
        <f t="shared" si="105"/>
        <v xml:space="preserve">TAVEL </v>
      </c>
      <c r="H815" s="5" t="str">
        <f t="shared" si="106"/>
        <v>VIRADEL</v>
      </c>
      <c r="I815" s="5" t="str">
        <f t="shared" si="99"/>
        <v>225kV</v>
      </c>
      <c r="J815" s="5" t="str">
        <f t="shared" si="100"/>
        <v>1</v>
      </c>
      <c r="K815" s="6">
        <v>46486</v>
      </c>
      <c r="L815" s="7">
        <v>985</v>
      </c>
      <c r="M815" s="7">
        <v>985</v>
      </c>
      <c r="N815" s="7">
        <v>1129</v>
      </c>
      <c r="O815" s="7">
        <v>1165</v>
      </c>
      <c r="P815" s="7">
        <v>2.891</v>
      </c>
      <c r="Q815" s="7">
        <v>18.245000000000001</v>
      </c>
      <c r="R815" s="7">
        <v>86.918999999999997</v>
      </c>
      <c r="S815" s="7">
        <v>553.34400000000005</v>
      </c>
    </row>
    <row r="816" spans="1:19">
      <c r="A816" s="9" t="s">
        <v>810</v>
      </c>
      <c r="B816" s="5" t="s">
        <v>810</v>
      </c>
      <c r="C816" s="5">
        <f t="shared" si="101"/>
        <v>22</v>
      </c>
      <c r="D816" s="5" t="str">
        <f t="shared" si="102"/>
        <v>LIT 225kV N0 2</v>
      </c>
      <c r="E816" s="5" t="str">
        <f t="shared" si="103"/>
        <v xml:space="preserve"> TAVEL </v>
      </c>
      <c r="F816" s="5" t="str">
        <f t="shared" si="104"/>
        <v xml:space="preserve"> VIRADEL</v>
      </c>
      <c r="G816" s="5" t="str">
        <f t="shared" si="105"/>
        <v xml:space="preserve">TAVEL </v>
      </c>
      <c r="H816" s="5" t="str">
        <f t="shared" si="106"/>
        <v>VIRADEL</v>
      </c>
      <c r="I816" s="5" t="str">
        <f t="shared" si="99"/>
        <v>225kV</v>
      </c>
      <c r="J816" s="5" t="str">
        <f t="shared" si="100"/>
        <v>2</v>
      </c>
      <c r="K816" s="6">
        <v>46832</v>
      </c>
      <c r="L816" s="7">
        <v>985</v>
      </c>
      <c r="M816" s="7">
        <v>985</v>
      </c>
      <c r="N816" s="7">
        <v>1129</v>
      </c>
      <c r="O816" s="7">
        <v>1165</v>
      </c>
      <c r="P816" s="7">
        <v>2.9079999999999999</v>
      </c>
      <c r="Q816" s="7">
        <v>18.350000000000001</v>
      </c>
      <c r="R816" s="7">
        <v>98.712000000000003</v>
      </c>
      <c r="S816" s="7">
        <v>628.41899999999998</v>
      </c>
    </row>
    <row r="817" spans="1:19">
      <c r="A817" s="9" t="s">
        <v>811</v>
      </c>
      <c r="B817" s="5" t="s">
        <v>811</v>
      </c>
      <c r="C817" s="5">
        <f t="shared" si="101"/>
        <v>22</v>
      </c>
      <c r="D817" s="5" t="str">
        <f t="shared" si="102"/>
        <v>LIT 400kV N0 1</v>
      </c>
      <c r="E817" s="5" t="str">
        <f t="shared" si="103"/>
        <v xml:space="preserve"> TAVEL </v>
      </c>
      <c r="F817" s="5" t="str">
        <f t="shared" si="104"/>
        <v xml:space="preserve"> TRICASTIN-POSTE (LE)</v>
      </c>
      <c r="G817" s="5" t="str">
        <f t="shared" si="105"/>
        <v xml:space="preserve">TAVEL </v>
      </c>
      <c r="H817" s="5" t="str">
        <f t="shared" si="106"/>
        <v>TRICASTIN-POSTE (LE)</v>
      </c>
      <c r="I817" s="5" t="str">
        <f t="shared" si="99"/>
        <v>400kV</v>
      </c>
      <c r="J817" s="5" t="str">
        <f t="shared" si="100"/>
        <v>1</v>
      </c>
      <c r="K817" s="6">
        <v>41133</v>
      </c>
      <c r="L817" s="7">
        <v>2212</v>
      </c>
      <c r="M817" s="7">
        <v>2380</v>
      </c>
      <c r="N817" s="7">
        <v>2380</v>
      </c>
      <c r="O817" s="7">
        <v>2498</v>
      </c>
      <c r="P817" s="7">
        <v>1.294</v>
      </c>
      <c r="Q817" s="7">
        <v>12.506</v>
      </c>
      <c r="R817" s="7">
        <v>77.834000000000003</v>
      </c>
      <c r="S817" s="7">
        <v>495.50400000000002</v>
      </c>
    </row>
    <row r="818" spans="1:19">
      <c r="A818" s="9" t="s">
        <v>812</v>
      </c>
      <c r="B818" s="5" t="s">
        <v>812</v>
      </c>
      <c r="C818" s="5">
        <f t="shared" si="101"/>
        <v>21</v>
      </c>
      <c r="D818" s="5" t="str">
        <f t="shared" si="102"/>
        <v>LIT 400kV NO 2</v>
      </c>
      <c r="E818" s="5" t="str">
        <f t="shared" si="103"/>
        <v xml:space="preserve"> TAVEL</v>
      </c>
      <c r="F818" s="5" t="str">
        <f t="shared" si="104"/>
        <v>TRICASTIN-POSTE (LE)</v>
      </c>
      <c r="G818" s="5" t="str">
        <f t="shared" si="105"/>
        <v>TAVEL</v>
      </c>
      <c r="H818" s="5" t="str">
        <f t="shared" si="106"/>
        <v>TRICASTIN-POSTE (LE)</v>
      </c>
      <c r="I818" s="5" t="str">
        <f t="shared" si="99"/>
        <v>400kV</v>
      </c>
      <c r="J818" s="5" t="str">
        <f t="shared" si="100"/>
        <v>2</v>
      </c>
      <c r="K818" s="6">
        <v>41181</v>
      </c>
      <c r="L818" s="7">
        <v>2212</v>
      </c>
      <c r="M818" s="7">
        <v>2380</v>
      </c>
      <c r="N818" s="7">
        <v>2380</v>
      </c>
      <c r="O818" s="7">
        <v>2498</v>
      </c>
      <c r="P818" s="7">
        <v>1.294</v>
      </c>
      <c r="Q818" s="7">
        <v>12.506</v>
      </c>
      <c r="R818" s="7">
        <v>77.834000000000003</v>
      </c>
      <c r="S818" s="7">
        <v>495.50400000000002</v>
      </c>
    </row>
    <row r="819" spans="1:19">
      <c r="A819" s="9" t="s">
        <v>813</v>
      </c>
      <c r="B819" s="5" t="s">
        <v>813</v>
      </c>
      <c r="C819" s="5">
        <f t="shared" si="101"/>
        <v>22</v>
      </c>
      <c r="D819" s="5" t="str">
        <f t="shared" si="102"/>
        <v>LIT 400kV N0 3</v>
      </c>
      <c r="E819" s="5" t="str">
        <f t="shared" si="103"/>
        <v xml:space="preserve"> TAVEL </v>
      </c>
      <c r="F819" s="5" t="str">
        <f t="shared" si="104"/>
        <v xml:space="preserve"> TRICASTIN-POSTE (LE)</v>
      </c>
      <c r="G819" s="5" t="str">
        <f t="shared" si="105"/>
        <v xml:space="preserve">TAVEL </v>
      </c>
      <c r="H819" s="5" t="str">
        <f t="shared" si="106"/>
        <v>TRICASTIN-POSTE (LE)</v>
      </c>
      <c r="I819" s="5" t="str">
        <f t="shared" si="99"/>
        <v>400kV</v>
      </c>
      <c r="J819" s="5" t="str">
        <f t="shared" si="100"/>
        <v>3</v>
      </c>
      <c r="K819" s="6">
        <v>52405</v>
      </c>
      <c r="L819" s="7">
        <v>2334</v>
      </c>
      <c r="M819" s="7">
        <v>2470</v>
      </c>
      <c r="N819" s="7">
        <v>2470</v>
      </c>
      <c r="O819" s="7">
        <v>2596</v>
      </c>
      <c r="P819" s="7">
        <v>1.6859999999999999</v>
      </c>
      <c r="Q819" s="7">
        <v>15.385</v>
      </c>
      <c r="R819" s="7">
        <v>102.074</v>
      </c>
      <c r="S819" s="7">
        <v>649.82399999999996</v>
      </c>
    </row>
    <row r="820" spans="1:19">
      <c r="A820" s="9" t="s">
        <v>814</v>
      </c>
      <c r="B820" s="5" t="s">
        <v>814</v>
      </c>
      <c r="C820" s="5">
        <f t="shared" si="101"/>
        <v>22</v>
      </c>
      <c r="D820" s="5" t="str">
        <f t="shared" si="102"/>
        <v>LIT 400kV N0 4</v>
      </c>
      <c r="E820" s="5" t="str">
        <f t="shared" si="103"/>
        <v xml:space="preserve"> TAVEL </v>
      </c>
      <c r="F820" s="5" t="str">
        <f t="shared" si="104"/>
        <v xml:space="preserve"> TRICASTIN-POSTE (LE)</v>
      </c>
      <c r="G820" s="5" t="str">
        <f t="shared" si="105"/>
        <v xml:space="preserve">TAVEL </v>
      </c>
      <c r="H820" s="5" t="str">
        <f t="shared" si="106"/>
        <v>TRICASTIN-POSTE (LE)</v>
      </c>
      <c r="I820" s="5" t="str">
        <f t="shared" si="99"/>
        <v>400kV</v>
      </c>
      <c r="J820" s="5" t="str">
        <f t="shared" si="100"/>
        <v>4</v>
      </c>
      <c r="K820" s="6">
        <v>39327</v>
      </c>
      <c r="L820" s="7">
        <v>4400</v>
      </c>
      <c r="M820" s="7">
        <v>4500</v>
      </c>
      <c r="N820" s="7">
        <v>4500</v>
      </c>
      <c r="O820" s="7">
        <v>4500</v>
      </c>
      <c r="P820" s="7">
        <v>0.58899999999999997</v>
      </c>
      <c r="Q820" s="7">
        <v>10.034000000000001</v>
      </c>
      <c r="R820" s="7">
        <v>87.209000000000003</v>
      </c>
      <c r="S820" s="7">
        <v>555.18899999999996</v>
      </c>
    </row>
    <row r="821" spans="1:19">
      <c r="A821" s="9" t="s">
        <v>815</v>
      </c>
      <c r="B821" s="5" t="s">
        <v>815</v>
      </c>
      <c r="C821" s="5">
        <f t="shared" si="101"/>
        <v>22</v>
      </c>
      <c r="D821" s="5" t="str">
        <f t="shared" si="102"/>
        <v>LIT 400kV N0 5</v>
      </c>
      <c r="E821" s="5" t="str">
        <f t="shared" si="103"/>
        <v xml:space="preserve"> TAVEL </v>
      </c>
      <c r="F821" s="5" t="str">
        <f t="shared" si="104"/>
        <v xml:space="preserve"> TRICASTIN-POSTE (LE)</v>
      </c>
      <c r="G821" s="5" t="str">
        <f t="shared" si="105"/>
        <v xml:space="preserve">TAVEL </v>
      </c>
      <c r="H821" s="5" t="str">
        <f t="shared" si="106"/>
        <v>TRICASTIN-POSTE (LE)</v>
      </c>
      <c r="I821" s="5" t="str">
        <f t="shared" si="99"/>
        <v>400kV</v>
      </c>
      <c r="J821" s="5" t="str">
        <f t="shared" si="100"/>
        <v>5</v>
      </c>
      <c r="K821" s="6">
        <v>39327</v>
      </c>
      <c r="L821" s="7">
        <v>3465</v>
      </c>
      <c r="M821" s="7">
        <v>3622</v>
      </c>
      <c r="N821" s="7">
        <v>3622</v>
      </c>
      <c r="O821" s="7">
        <v>3780</v>
      </c>
      <c r="P821" s="7">
        <v>0.58899999999999997</v>
      </c>
      <c r="Q821" s="7">
        <v>10.025</v>
      </c>
      <c r="R821" s="7">
        <v>87.128</v>
      </c>
      <c r="S821" s="7">
        <v>554.67100000000005</v>
      </c>
    </row>
    <row r="822" spans="1:19">
      <c r="A822" s="9" t="s">
        <v>816</v>
      </c>
      <c r="B822" s="5" t="s">
        <v>816</v>
      </c>
      <c r="C822" s="5">
        <f t="shared" si="101"/>
        <v>25</v>
      </c>
      <c r="D822" s="5" t="str">
        <f t="shared" si="102"/>
        <v>LIT 400kV N0 1</v>
      </c>
      <c r="E822" s="5" t="str">
        <f t="shared" si="103"/>
        <v xml:space="preserve"> TERRETTE </v>
      </c>
      <c r="F822" s="5" t="str">
        <f t="shared" si="104"/>
        <v xml:space="preserve"> TOURBE</v>
      </c>
      <c r="G822" s="5" t="str">
        <f t="shared" si="105"/>
        <v xml:space="preserve">TERRETTE </v>
      </c>
      <c r="H822" s="5" t="str">
        <f t="shared" si="106"/>
        <v>TOURBE</v>
      </c>
      <c r="I822" s="5" t="str">
        <f t="shared" si="99"/>
        <v>400kV</v>
      </c>
      <c r="J822" s="5" t="str">
        <f t="shared" si="100"/>
        <v>1</v>
      </c>
      <c r="K822" s="6">
        <v>69804</v>
      </c>
      <c r="L822" s="7">
        <v>3416</v>
      </c>
      <c r="M822" s="7">
        <v>3622</v>
      </c>
      <c r="N822" s="7">
        <v>3622</v>
      </c>
      <c r="O822" s="7">
        <v>3780</v>
      </c>
      <c r="P822" s="7">
        <v>1.466</v>
      </c>
      <c r="Q822" s="7">
        <v>21.29</v>
      </c>
      <c r="R822" s="7">
        <v>132.67400000000001</v>
      </c>
      <c r="S822" s="7">
        <v>844.62800000000004</v>
      </c>
    </row>
    <row r="823" spans="1:19">
      <c r="A823" s="9" t="s">
        <v>817</v>
      </c>
      <c r="B823" s="5" t="s">
        <v>817</v>
      </c>
      <c r="C823" s="5">
        <f t="shared" si="101"/>
        <v>24</v>
      </c>
      <c r="D823" s="5" t="str">
        <f t="shared" si="102"/>
        <v>LIT 400kV NO 2</v>
      </c>
      <c r="E823" s="5" t="str">
        <f t="shared" si="103"/>
        <v xml:space="preserve"> TERRETTE</v>
      </c>
      <c r="F823" s="5" t="str">
        <f t="shared" si="104"/>
        <v>TOURBE</v>
      </c>
      <c r="G823" s="5" t="str">
        <f t="shared" si="105"/>
        <v>TERRETTE</v>
      </c>
      <c r="H823" s="5" t="str">
        <f t="shared" si="106"/>
        <v>TOURBE</v>
      </c>
      <c r="I823" s="5" t="str">
        <f t="shared" si="99"/>
        <v>400kV</v>
      </c>
      <c r="J823" s="5" t="str">
        <f t="shared" si="100"/>
        <v>2</v>
      </c>
      <c r="K823" s="6">
        <v>69842</v>
      </c>
      <c r="L823" s="7">
        <v>3416</v>
      </c>
      <c r="M823" s="7">
        <v>3622</v>
      </c>
      <c r="N823" s="7">
        <v>3622</v>
      </c>
      <c r="O823" s="7">
        <v>3780</v>
      </c>
      <c r="P823" s="7">
        <v>1.4690000000000001</v>
      </c>
      <c r="Q823" s="7">
        <v>21.341999999999999</v>
      </c>
      <c r="R823" s="7">
        <v>132.887</v>
      </c>
      <c r="S823" s="7">
        <v>845.98599999999999</v>
      </c>
    </row>
    <row r="824" spans="1:19">
      <c r="A824" s="9" t="s">
        <v>818</v>
      </c>
      <c r="B824" s="5" t="s">
        <v>818</v>
      </c>
      <c r="C824" s="5">
        <f t="shared" si="101"/>
        <v>22</v>
      </c>
      <c r="D824" s="5" t="str">
        <f t="shared" si="102"/>
        <v>LIT 225kV N0 1</v>
      </c>
      <c r="E824" s="5" t="str">
        <f t="shared" si="103"/>
        <v xml:space="preserve"> TRANS </v>
      </c>
      <c r="F824" s="5" t="str">
        <f t="shared" si="104"/>
        <v xml:space="preserve"> VINS</v>
      </c>
      <c r="G824" s="5" t="str">
        <f t="shared" si="105"/>
        <v xml:space="preserve">TRANS </v>
      </c>
      <c r="H824" s="5" t="str">
        <f t="shared" si="106"/>
        <v>VINS</v>
      </c>
      <c r="I824" s="5" t="str">
        <f t="shared" si="99"/>
        <v>225kV</v>
      </c>
      <c r="J824" s="5" t="str">
        <f t="shared" si="100"/>
        <v>1</v>
      </c>
      <c r="K824" s="6">
        <v>38676</v>
      </c>
      <c r="L824" s="7">
        <v>1000</v>
      </c>
      <c r="M824" s="7">
        <v>1000</v>
      </c>
      <c r="N824" s="7">
        <v>1160</v>
      </c>
      <c r="O824" s="7">
        <v>1185</v>
      </c>
      <c r="P824" s="7">
        <v>2.3010000000000002</v>
      </c>
      <c r="Q824" s="7">
        <v>15.304</v>
      </c>
      <c r="R824" s="7">
        <v>57.173000000000002</v>
      </c>
      <c r="S824" s="7">
        <v>363.976</v>
      </c>
    </row>
    <row r="825" spans="1:19">
      <c r="A825" s="9" t="s">
        <v>819</v>
      </c>
      <c r="B825" s="5" t="s">
        <v>819</v>
      </c>
      <c r="C825" s="5">
        <f t="shared" si="101"/>
        <v>31</v>
      </c>
      <c r="D825" s="5" t="str">
        <f t="shared" si="102"/>
        <v>LIT 225kV NO 1</v>
      </c>
      <c r="E825" s="5" t="str">
        <f t="shared" si="103"/>
        <v xml:space="preserve"> VAUPALIERE (LA)</v>
      </c>
      <c r="F825" s="5" t="str">
        <f t="shared" si="104"/>
        <v>YAINVILLE</v>
      </c>
      <c r="G825" s="5" t="str">
        <f t="shared" si="105"/>
        <v>VAUPALIERE (LA)</v>
      </c>
      <c r="H825" s="5" t="str">
        <f t="shared" si="106"/>
        <v>YAINVILLE</v>
      </c>
      <c r="I825" s="5" t="str">
        <f t="shared" si="99"/>
        <v>225kV</v>
      </c>
      <c r="J825" s="5" t="str">
        <f t="shared" si="100"/>
        <v>1</v>
      </c>
      <c r="K825" s="6">
        <v>16018</v>
      </c>
      <c r="L825" s="7">
        <v>599</v>
      </c>
      <c r="M825" s="7">
        <v>746</v>
      </c>
      <c r="N825" s="7">
        <v>746</v>
      </c>
      <c r="O825" s="7">
        <v>847</v>
      </c>
      <c r="P825" s="7">
        <v>1.4330000000000001</v>
      </c>
      <c r="Q825" s="7">
        <v>6.577</v>
      </c>
      <c r="R825" s="7">
        <v>29.597999999999999</v>
      </c>
      <c r="S825" s="7">
        <v>188.42699999999999</v>
      </c>
    </row>
    <row r="826" spans="1:19">
      <c r="A826" s="9" t="s">
        <v>820</v>
      </c>
      <c r="B826" s="5" t="s">
        <v>820</v>
      </c>
      <c r="C826" s="5">
        <f t="shared" si="101"/>
        <v>23</v>
      </c>
      <c r="D826" s="5" t="str">
        <f t="shared" si="102"/>
        <v>LIT 400kV N0 1</v>
      </c>
      <c r="E826" s="5" t="str">
        <f t="shared" si="103"/>
        <v xml:space="preserve"> VERGER </v>
      </c>
      <c r="F826" s="5" t="str">
        <f t="shared" si="104"/>
        <v xml:space="preserve"> VILLERBON</v>
      </c>
      <c r="G826" s="5" t="str">
        <f t="shared" si="105"/>
        <v xml:space="preserve">VERGER </v>
      </c>
      <c r="H826" s="5" t="str">
        <f t="shared" si="106"/>
        <v>VILLERBON</v>
      </c>
      <c r="I826" s="5" t="str">
        <f t="shared" si="99"/>
        <v>400kV</v>
      </c>
      <c r="J826" s="5" t="str">
        <f t="shared" si="100"/>
        <v>1</v>
      </c>
      <c r="K826" s="6">
        <v>26844</v>
      </c>
      <c r="L826" s="7">
        <v>2200</v>
      </c>
      <c r="M826" s="7">
        <v>2300</v>
      </c>
      <c r="N826" s="7">
        <v>2300</v>
      </c>
      <c r="O826" s="7">
        <v>2400</v>
      </c>
      <c r="P826" s="7">
        <v>0.80500000000000005</v>
      </c>
      <c r="Q826" s="7">
        <v>8.1720000000000006</v>
      </c>
      <c r="R826" s="7">
        <v>50.491999999999997</v>
      </c>
      <c r="S826" s="7">
        <v>321.44099999999997</v>
      </c>
    </row>
    <row r="827" spans="1:19">
      <c r="A827" s="9" t="s">
        <v>821</v>
      </c>
      <c r="B827" s="5" t="s">
        <v>821</v>
      </c>
      <c r="C827" s="5">
        <f t="shared" si="101"/>
        <v>22</v>
      </c>
      <c r="D827" s="5" t="str">
        <f t="shared" si="102"/>
        <v>LIT 400kV NO 2</v>
      </c>
      <c r="E827" s="5" t="str">
        <f t="shared" si="103"/>
        <v xml:space="preserve"> VERGER</v>
      </c>
      <c r="F827" s="5" t="str">
        <f t="shared" si="104"/>
        <v>VILLERBON</v>
      </c>
      <c r="G827" s="5" t="str">
        <f t="shared" si="105"/>
        <v>VERGER</v>
      </c>
      <c r="H827" s="5" t="str">
        <f t="shared" si="106"/>
        <v>VILLERBON</v>
      </c>
      <c r="I827" s="5" t="str">
        <f t="shared" si="99"/>
        <v>400kV</v>
      </c>
      <c r="J827" s="5" t="str">
        <f t="shared" si="100"/>
        <v>2</v>
      </c>
      <c r="K827" s="6">
        <v>26822</v>
      </c>
      <c r="L827" s="7">
        <v>2200</v>
      </c>
      <c r="M827" s="7">
        <v>2300</v>
      </c>
      <c r="N827" s="7">
        <v>2300</v>
      </c>
      <c r="O827" s="7">
        <v>2400</v>
      </c>
      <c r="P827" s="7">
        <v>0.80600000000000005</v>
      </c>
      <c r="Q827" s="7">
        <v>8.1820000000000004</v>
      </c>
      <c r="R827" s="7">
        <v>50.529000000000003</v>
      </c>
      <c r="S827" s="7">
        <v>321.67700000000002</v>
      </c>
    </row>
    <row r="828" spans="1:19">
      <c r="A828" s="9" t="s">
        <v>822</v>
      </c>
      <c r="B828" s="5" t="s">
        <v>822</v>
      </c>
      <c r="C828" s="5">
        <f t="shared" si="101"/>
        <v>28</v>
      </c>
      <c r="D828" s="5" t="str">
        <f t="shared" si="102"/>
        <v>LIT 225kV NO 1</v>
      </c>
      <c r="E828" s="5" t="str">
        <f t="shared" si="103"/>
        <v xml:space="preserve"> VERTEFEUILLE</v>
      </c>
      <c r="F828" s="5" t="str">
        <f t="shared" si="104"/>
        <v>WEPPES</v>
      </c>
      <c r="G828" s="5" t="str">
        <f t="shared" si="105"/>
        <v>VERTEFEUILLE</v>
      </c>
      <c r="H828" s="5" t="str">
        <f t="shared" si="106"/>
        <v>WEPPES</v>
      </c>
      <c r="I828" s="5" t="str">
        <f t="shared" si="99"/>
        <v>225kV</v>
      </c>
      <c r="J828" s="5" t="str">
        <f t="shared" si="100"/>
        <v>1</v>
      </c>
      <c r="K828" s="6">
        <v>12642</v>
      </c>
      <c r="L828" s="7">
        <v>1273</v>
      </c>
      <c r="M828" s="7">
        <v>1346</v>
      </c>
      <c r="N828" s="7">
        <v>1346</v>
      </c>
      <c r="O828" s="7">
        <v>1453</v>
      </c>
      <c r="P828" s="7">
        <v>0.75800000000000001</v>
      </c>
      <c r="Q828" s="7">
        <v>5.0739999999999998</v>
      </c>
      <c r="R828" s="7">
        <v>18.216000000000001</v>
      </c>
      <c r="S828" s="7">
        <v>115.96599999999999</v>
      </c>
    </row>
    <row r="829" spans="1:19">
      <c r="A829" s="9" t="s">
        <v>823</v>
      </c>
      <c r="B829" s="5" t="s">
        <v>823</v>
      </c>
      <c r="C829" s="5">
        <f t="shared" si="101"/>
        <v>22</v>
      </c>
      <c r="D829" s="5" t="str">
        <f t="shared" si="102"/>
        <v>LIT 225kV N0 1</v>
      </c>
      <c r="E829" s="5" t="str">
        <f t="shared" si="103"/>
        <v xml:space="preserve"> VINCEY</v>
      </c>
      <c r="F829" s="5" t="str">
        <f t="shared" si="104"/>
        <v>VITTEL</v>
      </c>
      <c r="G829" s="5" t="str">
        <f t="shared" si="105"/>
        <v>VINCEY</v>
      </c>
      <c r="H829" s="5" t="str">
        <f t="shared" si="106"/>
        <v>VITTEL</v>
      </c>
      <c r="I829" s="5" t="str">
        <f t="shared" si="99"/>
        <v>225kV</v>
      </c>
      <c r="J829" s="5" t="str">
        <f t="shared" si="100"/>
        <v>1</v>
      </c>
      <c r="K829" s="6">
        <v>35257</v>
      </c>
      <c r="L829" s="7">
        <v>881</v>
      </c>
      <c r="M829" s="7">
        <v>964</v>
      </c>
      <c r="N829" s="7">
        <v>964</v>
      </c>
      <c r="O829" s="7">
        <v>1040</v>
      </c>
      <c r="P829" s="7">
        <v>2.1190000000000002</v>
      </c>
      <c r="Q829" s="7">
        <v>14.103999999999999</v>
      </c>
      <c r="R829" s="7">
        <v>50.94</v>
      </c>
      <c r="S829" s="7">
        <v>324.29500000000002</v>
      </c>
    </row>
    <row r="830" spans="1:19">
      <c r="A830" s="9" t="s">
        <v>824</v>
      </c>
      <c r="B830" s="5" t="s">
        <v>824</v>
      </c>
      <c r="C830" s="5">
        <f t="shared" si="101"/>
        <v>23</v>
      </c>
      <c r="D830" s="5" t="str">
        <f t="shared" si="102"/>
        <v>LIT 400kV N0 1</v>
      </c>
      <c r="E830" s="5" t="str">
        <f t="shared" si="103"/>
        <v xml:space="preserve"> WARANDE</v>
      </c>
      <c r="F830" s="5" t="str">
        <f t="shared" si="104"/>
        <v>WEPPES</v>
      </c>
      <c r="G830" s="5" t="str">
        <f t="shared" si="105"/>
        <v>WARANDE</v>
      </c>
      <c r="H830" s="5" t="str">
        <f t="shared" si="106"/>
        <v>WEPPES</v>
      </c>
      <c r="I830" s="5" t="str">
        <f t="shared" si="99"/>
        <v>400kV</v>
      </c>
      <c r="J830" s="5" t="str">
        <f t="shared" si="100"/>
        <v>1</v>
      </c>
      <c r="K830" s="6">
        <v>65573</v>
      </c>
      <c r="L830" s="7">
        <v>3078</v>
      </c>
      <c r="M830" s="7">
        <v>3266</v>
      </c>
      <c r="N830" s="7">
        <v>3266</v>
      </c>
      <c r="O830" s="7">
        <v>3458</v>
      </c>
      <c r="P830" s="7">
        <v>1.6279999999999999</v>
      </c>
      <c r="Q830" s="7">
        <v>20.841000000000001</v>
      </c>
      <c r="R830" s="7">
        <v>117.65</v>
      </c>
      <c r="S830" s="7">
        <v>748.98299999999995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K13"/>
  <sheetViews>
    <sheetView workbookViewId="0">
      <selection activeCell="B2" sqref="B2"/>
    </sheetView>
  </sheetViews>
  <sheetFormatPr baseColWidth="10" defaultColWidth="11.44140625" defaultRowHeight="13.8"/>
  <cols>
    <col min="1" max="1" width="2.33203125" style="11" customWidth="1"/>
    <col min="2" max="2" width="47.6640625" style="11" bestFit="1" customWidth="1"/>
    <col min="3" max="16384" width="11.44140625" style="11"/>
  </cols>
  <sheetData>
    <row r="1" spans="2:11">
      <c r="D1" s="24"/>
      <c r="E1" s="24"/>
      <c r="F1" s="24"/>
      <c r="G1" s="24"/>
    </row>
    <row r="2" spans="2:11" s="14" customFormat="1" ht="31.2">
      <c r="B2" s="12" t="s">
        <v>1085</v>
      </c>
      <c r="C2" s="12" t="s">
        <v>0</v>
      </c>
      <c r="D2" s="13" t="s">
        <v>1</v>
      </c>
      <c r="E2" s="13" t="s">
        <v>2</v>
      </c>
      <c r="F2" s="13" t="s">
        <v>3</v>
      </c>
      <c r="G2" s="13" t="s">
        <v>4</v>
      </c>
      <c r="H2" s="12" t="s">
        <v>5</v>
      </c>
      <c r="I2" s="12" t="s">
        <v>6</v>
      </c>
      <c r="J2" s="12" t="s">
        <v>7</v>
      </c>
      <c r="K2" s="12" t="s">
        <v>8</v>
      </c>
    </row>
    <row r="3" spans="2:11" s="14" customFormat="1" ht="6" customHeight="1">
      <c r="B3" s="12"/>
      <c r="C3" s="12"/>
      <c r="D3" s="13"/>
      <c r="E3" s="13"/>
      <c r="F3" s="13"/>
      <c r="G3" s="13"/>
      <c r="H3" s="12"/>
      <c r="I3" s="12"/>
      <c r="J3" s="12"/>
      <c r="K3" s="12"/>
    </row>
    <row r="4" spans="2:11">
      <c r="B4" s="15" t="s">
        <v>825</v>
      </c>
      <c r="C4" s="15">
        <v>63193</v>
      </c>
      <c r="D4" s="16">
        <v>2000</v>
      </c>
      <c r="E4" s="16">
        <v>2120</v>
      </c>
      <c r="F4" s="16">
        <v>2120</v>
      </c>
      <c r="G4" s="16">
        <v>2240</v>
      </c>
      <c r="H4" s="16">
        <v>1.57</v>
      </c>
      <c r="I4" s="16">
        <v>19.760000000000002</v>
      </c>
      <c r="J4" s="16">
        <v>122</v>
      </c>
      <c r="K4" s="16">
        <v>776.67600000000004</v>
      </c>
    </row>
    <row r="5" spans="2:11">
      <c r="B5" s="15" t="s">
        <v>826</v>
      </c>
      <c r="C5" s="15">
        <v>3830</v>
      </c>
      <c r="D5" s="16">
        <v>1161</v>
      </c>
      <c r="E5" s="16">
        <v>1230</v>
      </c>
      <c r="F5" s="16">
        <v>1230</v>
      </c>
      <c r="G5" s="16">
        <v>1300</v>
      </c>
      <c r="H5" s="16">
        <v>0.23499999999999999</v>
      </c>
      <c r="I5" s="16">
        <v>1.879</v>
      </c>
      <c r="J5" s="16">
        <v>6.3159999999999998</v>
      </c>
      <c r="K5" s="16">
        <v>40.21</v>
      </c>
    </row>
    <row r="6" spans="2:11">
      <c r="B6" s="15" t="s">
        <v>827</v>
      </c>
      <c r="C6" s="15">
        <v>15162</v>
      </c>
      <c r="D6" s="16">
        <v>1161</v>
      </c>
      <c r="E6" s="16">
        <v>1230</v>
      </c>
      <c r="F6" s="16">
        <v>1230</v>
      </c>
      <c r="G6" s="16">
        <v>1300</v>
      </c>
      <c r="H6" s="16">
        <v>0.79100000000000004</v>
      </c>
      <c r="I6" s="16">
        <v>6.3250000000000002</v>
      </c>
      <c r="J6" s="16">
        <v>21.254999999999999</v>
      </c>
      <c r="K6" s="16">
        <v>135.316</v>
      </c>
    </row>
    <row r="7" spans="2:11">
      <c r="B7" s="15" t="s">
        <v>828</v>
      </c>
      <c r="C7" s="15">
        <v>76640</v>
      </c>
      <c r="D7" s="16">
        <v>2000</v>
      </c>
      <c r="E7" s="16">
        <v>2120</v>
      </c>
      <c r="F7" s="16">
        <v>2120</v>
      </c>
      <c r="G7" s="16">
        <v>2240</v>
      </c>
      <c r="H7" s="16">
        <v>1.91</v>
      </c>
      <c r="I7" s="16">
        <v>23.37</v>
      </c>
      <c r="J7" s="16">
        <v>208.22</v>
      </c>
      <c r="K7" s="5" t="s">
        <v>14</v>
      </c>
    </row>
    <row r="8" spans="2:11">
      <c r="B8" s="15" t="s">
        <v>829</v>
      </c>
      <c r="C8" s="15">
        <v>42661</v>
      </c>
      <c r="D8" s="16">
        <v>2322</v>
      </c>
      <c r="E8" s="16">
        <v>2461</v>
      </c>
      <c r="F8" s="16">
        <v>2461</v>
      </c>
      <c r="G8" s="16">
        <v>2600</v>
      </c>
      <c r="H8" s="16">
        <v>1.0680000000000001</v>
      </c>
      <c r="I8" s="16">
        <v>13.566000000000001</v>
      </c>
      <c r="J8" s="16">
        <v>77.475999999999999</v>
      </c>
      <c r="K8" s="16">
        <v>493.22699999999998</v>
      </c>
    </row>
    <row r="9" spans="2:11">
      <c r="B9" s="15" t="s">
        <v>830</v>
      </c>
      <c r="C9" s="15">
        <v>18400</v>
      </c>
      <c r="D9" s="16">
        <v>1100</v>
      </c>
      <c r="E9" s="16">
        <v>1187</v>
      </c>
      <c r="F9" s="16">
        <v>1187</v>
      </c>
      <c r="G9" s="16">
        <v>1290</v>
      </c>
      <c r="H9" s="16">
        <v>1.073</v>
      </c>
      <c r="I9" s="16">
        <v>5.952</v>
      </c>
      <c r="J9" s="16">
        <v>5.085</v>
      </c>
      <c r="K9" s="16">
        <v>32.369999999999997</v>
      </c>
    </row>
    <row r="10" spans="2:11">
      <c r="B10" s="15" t="s">
        <v>831</v>
      </c>
      <c r="C10" s="15">
        <v>31775</v>
      </c>
      <c r="D10" s="16">
        <v>2720</v>
      </c>
      <c r="E10" s="16">
        <v>2720</v>
      </c>
      <c r="F10" s="16">
        <v>2720</v>
      </c>
      <c r="G10" s="16">
        <v>2720</v>
      </c>
      <c r="H10" s="16">
        <v>0.76300000000000001</v>
      </c>
      <c r="I10" s="16">
        <v>8.2050000000000001</v>
      </c>
      <c r="J10" s="16">
        <v>35.106999999999999</v>
      </c>
      <c r="K10" s="16">
        <v>223.499</v>
      </c>
    </row>
    <row r="11" spans="2:11">
      <c r="B11" s="15" t="s">
        <v>832</v>
      </c>
      <c r="C11" s="15">
        <v>19946</v>
      </c>
      <c r="D11" s="16">
        <v>740</v>
      </c>
      <c r="E11" s="16">
        <v>740</v>
      </c>
      <c r="F11" s="16">
        <v>740</v>
      </c>
      <c r="G11" s="16">
        <v>740</v>
      </c>
      <c r="H11" s="16">
        <v>1.671</v>
      </c>
      <c r="I11" s="16">
        <v>7.6820000000000004</v>
      </c>
      <c r="J11" s="16">
        <v>49.884999999999998</v>
      </c>
      <c r="K11" s="16">
        <v>317.57900000000001</v>
      </c>
    </row>
    <row r="12" spans="2:11">
      <c r="B12" s="15" t="s">
        <v>833</v>
      </c>
      <c r="C12" s="15">
        <v>40208</v>
      </c>
      <c r="D12" s="16">
        <v>2720</v>
      </c>
      <c r="E12" s="16">
        <v>2720</v>
      </c>
      <c r="F12" s="16">
        <v>2720</v>
      </c>
      <c r="G12" s="16">
        <v>2720</v>
      </c>
      <c r="H12" s="16">
        <v>0.73599999999999999</v>
      </c>
      <c r="I12" s="16">
        <v>10.275</v>
      </c>
      <c r="J12" s="16">
        <v>89.405000000000001</v>
      </c>
      <c r="K12" s="16">
        <v>569.17100000000005</v>
      </c>
    </row>
    <row r="13" spans="2:11">
      <c r="B13" s="15" t="s">
        <v>834</v>
      </c>
      <c r="C13" s="15">
        <v>50530</v>
      </c>
      <c r="D13" s="16">
        <v>1057</v>
      </c>
      <c r="E13" s="16">
        <v>1120</v>
      </c>
      <c r="F13" s="16">
        <v>1120</v>
      </c>
      <c r="G13" s="16">
        <v>1184</v>
      </c>
      <c r="H13" s="16">
        <v>3.085</v>
      </c>
      <c r="I13" s="16">
        <v>22.481000000000002</v>
      </c>
      <c r="J13" s="16">
        <v>54.430999999999997</v>
      </c>
      <c r="K13" s="16">
        <v>346.51900000000001</v>
      </c>
    </row>
  </sheetData>
  <mergeCells count="1">
    <mergeCell ref="D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L239"/>
  <sheetViews>
    <sheetView zoomScale="110" zoomScaleNormal="110" workbookViewId="0">
      <selection activeCell="A11" sqref="A11"/>
    </sheetView>
  </sheetViews>
  <sheetFormatPr baseColWidth="10" defaultColWidth="9.109375" defaultRowHeight="13.8"/>
  <cols>
    <col min="1" max="1" width="9.109375" style="20"/>
    <col min="2" max="2" width="38.88671875" style="20" customWidth="1"/>
    <col min="3" max="3" width="12" style="20" customWidth="1"/>
    <col min="4" max="4" width="11.6640625" style="20" customWidth="1"/>
    <col min="5" max="5" width="11.88671875" style="20" customWidth="1"/>
    <col min="6" max="6" width="12.109375" style="20" customWidth="1"/>
    <col min="7" max="7" width="11.88671875" style="20" customWidth="1"/>
    <col min="8" max="8" width="11.6640625" style="20" customWidth="1"/>
    <col min="9" max="9" width="13.109375" style="20" customWidth="1"/>
    <col min="10" max="10" width="13" style="20" customWidth="1"/>
    <col min="11" max="11" width="12" style="20" bestFit="1" customWidth="1"/>
    <col min="12" max="12" width="12.6640625" style="20" customWidth="1"/>
    <col min="13" max="16384" width="9.109375" style="20"/>
  </cols>
  <sheetData>
    <row r="2" spans="2:12" s="17" customFormat="1" ht="109.2">
      <c r="B2" s="12" t="s">
        <v>1069</v>
      </c>
      <c r="C2" s="12" t="s">
        <v>1075</v>
      </c>
      <c r="D2" s="12" t="s">
        <v>1078</v>
      </c>
      <c r="E2" s="12" t="s">
        <v>1076</v>
      </c>
      <c r="F2" s="12" t="s">
        <v>1079</v>
      </c>
      <c r="G2" s="12" t="s">
        <v>1077</v>
      </c>
      <c r="H2" s="12" t="s">
        <v>1080</v>
      </c>
      <c r="I2" s="12" t="s">
        <v>1081</v>
      </c>
      <c r="J2" s="12" t="s">
        <v>1082</v>
      </c>
      <c r="K2" s="12" t="s">
        <v>1083</v>
      </c>
      <c r="L2" s="12" t="s">
        <v>1084</v>
      </c>
    </row>
    <row r="3" spans="2:12" s="19" customFormat="1" ht="5.25" customHeight="1"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</row>
    <row r="4" spans="2:12">
      <c r="B4" s="15" t="s">
        <v>835</v>
      </c>
      <c r="C4" s="16">
        <v>0.25</v>
      </c>
      <c r="D4" s="16">
        <v>68.3</v>
      </c>
      <c r="E4" s="16">
        <v>0.77</v>
      </c>
      <c r="F4" s="16">
        <v>-5.7</v>
      </c>
      <c r="G4" s="16">
        <v>1.93</v>
      </c>
      <c r="H4" s="16">
        <v>302</v>
      </c>
      <c r="I4" s="16">
        <v>380</v>
      </c>
      <c r="J4" s="16">
        <v>235</v>
      </c>
      <c r="K4" s="16">
        <v>847</v>
      </c>
      <c r="L4" s="16">
        <v>921</v>
      </c>
    </row>
    <row r="5" spans="2:12">
      <c r="B5" s="15" t="s">
        <v>836</v>
      </c>
      <c r="C5" s="16">
        <v>0.09</v>
      </c>
      <c r="D5" s="16">
        <v>45.9</v>
      </c>
      <c r="E5" s="16">
        <v>0.37</v>
      </c>
      <c r="F5" s="16">
        <v>-10</v>
      </c>
      <c r="G5" s="16">
        <v>5.44</v>
      </c>
      <c r="H5" s="16">
        <v>129.6</v>
      </c>
      <c r="I5" s="16">
        <v>388</v>
      </c>
      <c r="J5" s="16">
        <v>240</v>
      </c>
      <c r="K5" s="16">
        <v>1560</v>
      </c>
      <c r="L5" s="16">
        <v>1803</v>
      </c>
    </row>
    <row r="6" spans="2:12">
      <c r="B6" s="15" t="s">
        <v>837</v>
      </c>
      <c r="C6" s="16">
        <v>0.11</v>
      </c>
      <c r="D6" s="16">
        <v>45.6</v>
      </c>
      <c r="E6" s="16">
        <v>0.35</v>
      </c>
      <c r="F6" s="16">
        <v>-9.6</v>
      </c>
      <c r="G6" s="16">
        <v>5.22</v>
      </c>
      <c r="H6" s="16">
        <v>129</v>
      </c>
      <c r="I6" s="16">
        <v>388</v>
      </c>
      <c r="J6" s="16">
        <v>240</v>
      </c>
      <c r="K6" s="16">
        <v>1659</v>
      </c>
      <c r="L6" s="16">
        <v>1803</v>
      </c>
    </row>
    <row r="7" spans="2:12">
      <c r="B7" s="15" t="s">
        <v>838</v>
      </c>
      <c r="C7" s="16">
        <v>0.14000000000000001</v>
      </c>
      <c r="D7" s="16">
        <v>42.1</v>
      </c>
      <c r="E7" s="16">
        <v>0.33</v>
      </c>
      <c r="F7" s="16">
        <v>-6.3</v>
      </c>
      <c r="G7" s="16">
        <v>4.91</v>
      </c>
      <c r="H7" s="16">
        <v>122.1</v>
      </c>
      <c r="I7" s="16">
        <v>388</v>
      </c>
      <c r="J7" s="16">
        <v>240</v>
      </c>
      <c r="K7" s="16">
        <v>1660</v>
      </c>
      <c r="L7" s="16">
        <v>1805</v>
      </c>
    </row>
    <row r="8" spans="2:12">
      <c r="B8" s="15" t="s">
        <v>839</v>
      </c>
      <c r="C8" s="16">
        <v>0.7</v>
      </c>
      <c r="D8" s="16">
        <v>68.7</v>
      </c>
      <c r="E8" s="16">
        <v>0.46</v>
      </c>
      <c r="F8" s="16">
        <v>-11.9</v>
      </c>
      <c r="G8" s="16">
        <v>5.07</v>
      </c>
      <c r="H8" s="16">
        <v>209.1</v>
      </c>
      <c r="I8" s="16">
        <v>380</v>
      </c>
      <c r="J8" s="16">
        <v>235</v>
      </c>
      <c r="K8" s="16">
        <v>839</v>
      </c>
      <c r="L8" s="16">
        <v>912</v>
      </c>
    </row>
    <row r="9" spans="2:12">
      <c r="B9" s="15" t="s">
        <v>840</v>
      </c>
      <c r="C9" s="16">
        <v>0.25</v>
      </c>
      <c r="D9" s="16">
        <v>70.7</v>
      </c>
      <c r="E9" s="16">
        <v>0.74</v>
      </c>
      <c r="F9" s="16">
        <v>-8.3000000000000007</v>
      </c>
      <c r="G9" s="16">
        <v>7.14</v>
      </c>
      <c r="H9" s="16">
        <v>302.8</v>
      </c>
      <c r="I9" s="16">
        <v>380</v>
      </c>
      <c r="J9" s="16">
        <v>235</v>
      </c>
      <c r="K9" s="16">
        <v>847</v>
      </c>
      <c r="L9" s="16">
        <v>921</v>
      </c>
    </row>
    <row r="10" spans="2:12">
      <c r="B10" s="15" t="s">
        <v>841</v>
      </c>
      <c r="C10" s="16">
        <v>0.14000000000000001</v>
      </c>
      <c r="D10" s="16">
        <v>42.6</v>
      </c>
      <c r="E10" s="16">
        <v>0.33</v>
      </c>
      <c r="F10" s="16">
        <v>-6.6</v>
      </c>
      <c r="G10" s="16">
        <v>4.97</v>
      </c>
      <c r="H10" s="16">
        <v>124.9</v>
      </c>
      <c r="I10" s="16">
        <v>388</v>
      </c>
      <c r="J10" s="16">
        <v>240</v>
      </c>
      <c r="K10" s="16">
        <v>1660</v>
      </c>
      <c r="L10" s="16">
        <v>1805</v>
      </c>
    </row>
    <row r="11" spans="2:12">
      <c r="B11" s="15" t="s">
        <v>842</v>
      </c>
      <c r="C11" s="16">
        <v>0.15</v>
      </c>
      <c r="D11" s="16">
        <v>42.5</v>
      </c>
      <c r="E11" s="16">
        <v>0.32</v>
      </c>
      <c r="F11" s="16">
        <v>-6.5</v>
      </c>
      <c r="G11" s="16">
        <v>5</v>
      </c>
      <c r="H11" s="16">
        <v>125</v>
      </c>
      <c r="I11" s="16">
        <v>388</v>
      </c>
      <c r="J11" s="16">
        <v>240</v>
      </c>
      <c r="K11" s="16">
        <v>1660</v>
      </c>
      <c r="L11" s="16">
        <v>1805</v>
      </c>
    </row>
    <row r="12" spans="2:12">
      <c r="B12" s="15" t="s">
        <v>843</v>
      </c>
      <c r="C12" s="16">
        <v>0.32</v>
      </c>
      <c r="D12" s="16">
        <v>45.1</v>
      </c>
      <c r="E12" s="16">
        <v>0.25</v>
      </c>
      <c r="F12" s="16">
        <v>-8.9</v>
      </c>
      <c r="G12" s="16">
        <v>2.5299999999999998</v>
      </c>
      <c r="H12" s="16">
        <v>119.1</v>
      </c>
      <c r="I12" s="16">
        <v>388</v>
      </c>
      <c r="J12" s="16">
        <v>240</v>
      </c>
      <c r="K12" s="16">
        <v>1659</v>
      </c>
      <c r="L12" s="16">
        <v>1803</v>
      </c>
    </row>
    <row r="13" spans="2:12">
      <c r="B13" s="15" t="s">
        <v>844</v>
      </c>
      <c r="C13" s="16">
        <v>0.12</v>
      </c>
      <c r="D13" s="16">
        <v>42.8</v>
      </c>
      <c r="E13" s="16">
        <v>0.35</v>
      </c>
      <c r="F13" s="16">
        <v>-6.7</v>
      </c>
      <c r="G13" s="16">
        <v>4.93</v>
      </c>
      <c r="H13" s="16">
        <v>122.3</v>
      </c>
      <c r="I13" s="16">
        <v>388</v>
      </c>
      <c r="J13" s="16">
        <v>240</v>
      </c>
      <c r="K13" s="16">
        <v>1659</v>
      </c>
      <c r="L13" s="16">
        <v>1803</v>
      </c>
    </row>
    <row r="14" spans="2:12">
      <c r="B14" s="15" t="s">
        <v>845</v>
      </c>
      <c r="C14" s="16">
        <v>0.25</v>
      </c>
      <c r="D14" s="16">
        <v>45.2</v>
      </c>
      <c r="E14" s="16">
        <v>0.22</v>
      </c>
      <c r="F14" s="16">
        <v>-9.1</v>
      </c>
      <c r="G14" s="16">
        <v>2.5099999999999998</v>
      </c>
      <c r="H14" s="16">
        <v>123.1</v>
      </c>
      <c r="I14" s="16">
        <v>388</v>
      </c>
      <c r="J14" s="16">
        <v>240</v>
      </c>
      <c r="K14" s="16">
        <v>1659</v>
      </c>
      <c r="L14" s="16">
        <v>1803</v>
      </c>
    </row>
    <row r="15" spans="2:12">
      <c r="B15" s="15" t="s">
        <v>846</v>
      </c>
      <c r="C15" s="16">
        <v>0.5</v>
      </c>
      <c r="D15" s="16">
        <v>69.400000000000006</v>
      </c>
      <c r="E15" s="16">
        <v>0.65</v>
      </c>
      <c r="F15" s="16">
        <v>-12.7</v>
      </c>
      <c r="G15" s="16">
        <v>5.44</v>
      </c>
      <c r="H15" s="16">
        <v>213.2</v>
      </c>
      <c r="I15" s="16">
        <v>380</v>
      </c>
      <c r="J15" s="16">
        <v>235</v>
      </c>
      <c r="K15" s="16">
        <v>839</v>
      </c>
      <c r="L15" s="16">
        <v>912</v>
      </c>
    </row>
    <row r="16" spans="2:12">
      <c r="B16" s="15" t="s">
        <v>847</v>
      </c>
      <c r="C16" s="16">
        <v>0.13</v>
      </c>
      <c r="D16" s="16">
        <v>42.8</v>
      </c>
      <c r="E16" s="16">
        <v>0.34</v>
      </c>
      <c r="F16" s="16">
        <v>-6.8</v>
      </c>
      <c r="G16" s="16">
        <v>4.92</v>
      </c>
      <c r="H16" s="16">
        <v>122.3</v>
      </c>
      <c r="I16" s="16">
        <v>388</v>
      </c>
      <c r="J16" s="16">
        <v>240</v>
      </c>
      <c r="K16" s="16">
        <v>1659</v>
      </c>
      <c r="L16" s="16">
        <v>1803</v>
      </c>
    </row>
    <row r="17" spans="2:12">
      <c r="B17" s="15" t="s">
        <v>848</v>
      </c>
      <c r="C17" s="16">
        <v>0.66</v>
      </c>
      <c r="D17" s="16">
        <v>71</v>
      </c>
      <c r="E17" s="16">
        <v>0.47</v>
      </c>
      <c r="F17" s="16">
        <v>-13.4</v>
      </c>
      <c r="G17" s="16">
        <v>5.39</v>
      </c>
      <c r="H17" s="16">
        <v>209</v>
      </c>
      <c r="I17" s="16">
        <v>380</v>
      </c>
      <c r="J17" s="16">
        <v>235</v>
      </c>
      <c r="K17" s="16">
        <v>839</v>
      </c>
      <c r="L17" s="16">
        <v>912</v>
      </c>
    </row>
    <row r="18" spans="2:12">
      <c r="B18" s="15" t="s">
        <v>849</v>
      </c>
      <c r="C18" s="16">
        <v>0.24</v>
      </c>
      <c r="D18" s="16">
        <v>46.2</v>
      </c>
      <c r="E18" s="16">
        <v>0.26</v>
      </c>
      <c r="F18" s="16">
        <v>-9</v>
      </c>
      <c r="G18" s="16">
        <v>2.63</v>
      </c>
      <c r="H18" s="16">
        <v>123.2</v>
      </c>
      <c r="I18" s="16">
        <v>388</v>
      </c>
      <c r="J18" s="16">
        <v>240</v>
      </c>
      <c r="K18" s="16">
        <v>1661</v>
      </c>
      <c r="L18" s="16">
        <v>1806</v>
      </c>
    </row>
    <row r="19" spans="2:12">
      <c r="B19" s="15" t="s">
        <v>850</v>
      </c>
      <c r="C19" s="16">
        <v>0.28999999999999998</v>
      </c>
      <c r="D19" s="16">
        <v>45.5</v>
      </c>
      <c r="E19" s="16">
        <v>0.18</v>
      </c>
      <c r="F19" s="16">
        <v>-9.1999999999999993</v>
      </c>
      <c r="G19" s="16">
        <v>2.52</v>
      </c>
      <c r="H19" s="16">
        <v>122.2</v>
      </c>
      <c r="I19" s="16">
        <v>388</v>
      </c>
      <c r="J19" s="16">
        <v>240</v>
      </c>
      <c r="K19" s="16">
        <v>1661</v>
      </c>
      <c r="L19" s="16">
        <v>1806</v>
      </c>
    </row>
    <row r="20" spans="2:12">
      <c r="B20" s="15" t="s">
        <v>851</v>
      </c>
      <c r="C20" s="16">
        <v>0.27</v>
      </c>
      <c r="D20" s="16">
        <v>45.8</v>
      </c>
      <c r="E20" s="16">
        <v>0.21</v>
      </c>
      <c r="F20" s="16">
        <v>-9.3000000000000007</v>
      </c>
      <c r="G20" s="16">
        <v>2.62</v>
      </c>
      <c r="H20" s="16">
        <v>123.9</v>
      </c>
      <c r="I20" s="16">
        <v>388</v>
      </c>
      <c r="J20" s="16">
        <v>240</v>
      </c>
      <c r="K20" s="16">
        <v>1659</v>
      </c>
      <c r="L20" s="16">
        <v>1803</v>
      </c>
    </row>
    <row r="21" spans="2:12">
      <c r="B21" s="15" t="s">
        <v>852</v>
      </c>
      <c r="C21" s="16">
        <v>0.06</v>
      </c>
      <c r="D21" s="16">
        <v>71.8</v>
      </c>
      <c r="E21" s="16">
        <v>0.97</v>
      </c>
      <c r="F21" s="16">
        <v>-8.1999999999999993</v>
      </c>
      <c r="G21" s="16">
        <v>7.2</v>
      </c>
      <c r="H21" s="16">
        <v>289.2</v>
      </c>
      <c r="I21" s="16">
        <v>380</v>
      </c>
      <c r="J21" s="16">
        <v>235</v>
      </c>
      <c r="K21" s="16">
        <v>847</v>
      </c>
      <c r="L21" s="16">
        <v>921</v>
      </c>
    </row>
    <row r="22" spans="2:12">
      <c r="B22" s="15" t="s">
        <v>853</v>
      </c>
      <c r="C22" s="16">
        <v>0.41</v>
      </c>
      <c r="D22" s="16">
        <v>44.8</v>
      </c>
      <c r="E22" s="16">
        <v>7.0000000000000007E-2</v>
      </c>
      <c r="F22" s="16">
        <v>-9</v>
      </c>
      <c r="G22" s="16">
        <v>2.84</v>
      </c>
      <c r="H22" s="16">
        <v>120.8</v>
      </c>
      <c r="I22" s="16">
        <v>388</v>
      </c>
      <c r="J22" s="16">
        <v>240</v>
      </c>
      <c r="K22" s="16">
        <v>1659</v>
      </c>
      <c r="L22" s="16">
        <v>1803</v>
      </c>
    </row>
    <row r="23" spans="2:12">
      <c r="B23" s="15" t="s">
        <v>854</v>
      </c>
      <c r="C23" s="16">
        <v>0.2</v>
      </c>
      <c r="D23" s="16">
        <v>44.6</v>
      </c>
      <c r="E23" s="16">
        <v>0.26</v>
      </c>
      <c r="F23" s="16">
        <v>-9.5</v>
      </c>
      <c r="G23" s="16">
        <v>2.5099999999999998</v>
      </c>
      <c r="H23" s="16">
        <v>119</v>
      </c>
      <c r="I23" s="16">
        <v>388</v>
      </c>
      <c r="J23" s="16">
        <v>240</v>
      </c>
      <c r="K23" s="16">
        <v>1659</v>
      </c>
      <c r="L23" s="16">
        <v>1803</v>
      </c>
    </row>
    <row r="24" spans="2:12">
      <c r="B24" s="15" t="s">
        <v>855</v>
      </c>
      <c r="C24" s="16">
        <v>0.09</v>
      </c>
      <c r="D24" s="16">
        <v>42.4</v>
      </c>
      <c r="E24" s="16">
        <v>0.37</v>
      </c>
      <c r="F24" s="16">
        <v>-6.6</v>
      </c>
      <c r="G24" s="16">
        <v>4.9800000000000004</v>
      </c>
      <c r="H24" s="16">
        <v>124.3</v>
      </c>
      <c r="I24" s="16">
        <v>388</v>
      </c>
      <c r="J24" s="16">
        <v>240</v>
      </c>
      <c r="K24" s="16">
        <v>1659</v>
      </c>
      <c r="L24" s="16">
        <v>1803</v>
      </c>
    </row>
    <row r="25" spans="2:12">
      <c r="B25" s="15" t="s">
        <v>856</v>
      </c>
      <c r="C25" s="16">
        <v>0.28999999999999998</v>
      </c>
      <c r="D25" s="16">
        <v>45.2</v>
      </c>
      <c r="E25" s="16">
        <v>0.18</v>
      </c>
      <c r="F25" s="16">
        <v>-9.1</v>
      </c>
      <c r="G25" s="16">
        <v>2.46</v>
      </c>
      <c r="H25" s="16">
        <v>119.4</v>
      </c>
      <c r="I25" s="16">
        <v>388</v>
      </c>
      <c r="J25" s="16">
        <v>240</v>
      </c>
      <c r="K25" s="16">
        <v>1659</v>
      </c>
      <c r="L25" s="16">
        <v>1803</v>
      </c>
    </row>
    <row r="26" spans="2:12">
      <c r="B26" s="15" t="s">
        <v>857</v>
      </c>
      <c r="C26" s="16">
        <v>0.1</v>
      </c>
      <c r="D26" s="16">
        <v>42.5</v>
      </c>
      <c r="E26" s="16">
        <v>0.36</v>
      </c>
      <c r="F26" s="16">
        <v>-6.8</v>
      </c>
      <c r="G26" s="16">
        <v>4.9000000000000004</v>
      </c>
      <c r="H26" s="16">
        <v>124.2</v>
      </c>
      <c r="I26" s="16">
        <v>388</v>
      </c>
      <c r="J26" s="16">
        <v>240</v>
      </c>
      <c r="K26" s="16">
        <v>1660</v>
      </c>
      <c r="L26" s="16">
        <v>1805</v>
      </c>
    </row>
    <row r="27" spans="2:12">
      <c r="B27" s="15" t="s">
        <v>858</v>
      </c>
      <c r="C27" s="16">
        <v>0.04</v>
      </c>
      <c r="D27" s="16">
        <v>42.3</v>
      </c>
      <c r="E27" s="16">
        <v>0.42</v>
      </c>
      <c r="F27" s="16">
        <v>-6.5</v>
      </c>
      <c r="G27" s="16">
        <v>4</v>
      </c>
      <c r="H27" s="16">
        <v>124.9</v>
      </c>
      <c r="I27" s="16">
        <v>388</v>
      </c>
      <c r="J27" s="16">
        <v>240</v>
      </c>
      <c r="K27" s="16">
        <v>1660</v>
      </c>
      <c r="L27" s="16">
        <v>1805</v>
      </c>
    </row>
    <row r="28" spans="2:12">
      <c r="B28" s="15" t="s">
        <v>859</v>
      </c>
      <c r="C28" s="16">
        <v>0.25</v>
      </c>
      <c r="D28" s="16">
        <v>45</v>
      </c>
      <c r="E28" s="16">
        <v>0.23</v>
      </c>
      <c r="F28" s="16">
        <v>-8.6999999999999993</v>
      </c>
      <c r="G28" s="16">
        <v>2.64</v>
      </c>
      <c r="H28" s="16">
        <v>120.3</v>
      </c>
      <c r="I28" s="16">
        <v>388</v>
      </c>
      <c r="J28" s="16">
        <v>240</v>
      </c>
      <c r="K28" s="16">
        <v>1659</v>
      </c>
      <c r="L28" s="16">
        <v>1803</v>
      </c>
    </row>
    <row r="29" spans="2:12">
      <c r="B29" s="15" t="s">
        <v>860</v>
      </c>
      <c r="C29" s="16">
        <v>0.02</v>
      </c>
      <c r="D29" s="16">
        <v>68.099999999999994</v>
      </c>
      <c r="E29" s="16">
        <v>1.01</v>
      </c>
      <c r="F29" s="16">
        <v>-5.7</v>
      </c>
      <c r="G29" s="16">
        <v>6.09</v>
      </c>
      <c r="H29" s="16">
        <v>296</v>
      </c>
      <c r="I29" s="16">
        <v>390</v>
      </c>
      <c r="J29" s="16">
        <v>235</v>
      </c>
      <c r="K29" s="16">
        <v>847</v>
      </c>
      <c r="L29" s="16">
        <v>921</v>
      </c>
    </row>
    <row r="30" spans="2:12">
      <c r="B30" s="15" t="s">
        <v>861</v>
      </c>
      <c r="C30" s="16">
        <v>0.17</v>
      </c>
      <c r="D30" s="16">
        <v>69.2</v>
      </c>
      <c r="E30" s="16">
        <v>0.82</v>
      </c>
      <c r="F30" s="16">
        <v>-6.6</v>
      </c>
      <c r="G30" s="16">
        <v>5.7</v>
      </c>
      <c r="H30" s="16">
        <v>303</v>
      </c>
      <c r="I30" s="16">
        <v>380</v>
      </c>
      <c r="J30" s="16">
        <v>235</v>
      </c>
      <c r="K30" s="16">
        <v>847</v>
      </c>
      <c r="L30" s="16">
        <v>921</v>
      </c>
    </row>
    <row r="31" spans="2:12">
      <c r="B31" s="15" t="s">
        <v>862</v>
      </c>
      <c r="C31" s="16">
        <v>0.08</v>
      </c>
      <c r="D31" s="16">
        <v>42.4</v>
      </c>
      <c r="E31" s="16">
        <v>0.39</v>
      </c>
      <c r="F31" s="16">
        <v>-6.4</v>
      </c>
      <c r="G31" s="16">
        <v>4.9800000000000004</v>
      </c>
      <c r="H31" s="16">
        <v>121.8</v>
      </c>
      <c r="I31" s="16">
        <v>388</v>
      </c>
      <c r="J31" s="16">
        <v>240</v>
      </c>
      <c r="K31" s="16">
        <v>1659</v>
      </c>
      <c r="L31" s="16">
        <v>1803</v>
      </c>
    </row>
    <row r="32" spans="2:12">
      <c r="B32" s="15" t="s">
        <v>863</v>
      </c>
      <c r="C32" s="16">
        <v>0.1</v>
      </c>
      <c r="D32" s="16">
        <v>42.4</v>
      </c>
      <c r="E32" s="16">
        <v>0.36</v>
      </c>
      <c r="F32" s="16">
        <v>-6.5</v>
      </c>
      <c r="G32" s="16">
        <v>4.92</v>
      </c>
      <c r="H32" s="16">
        <v>124.2</v>
      </c>
      <c r="I32" s="16">
        <v>388</v>
      </c>
      <c r="J32" s="16">
        <v>240</v>
      </c>
      <c r="K32" s="16">
        <v>1659</v>
      </c>
      <c r="L32" s="16">
        <v>1803</v>
      </c>
    </row>
    <row r="33" spans="2:12">
      <c r="B33" s="15" t="s">
        <v>864</v>
      </c>
      <c r="C33" s="16">
        <v>0.28999999999999998</v>
      </c>
      <c r="D33" s="16">
        <v>45.5</v>
      </c>
      <c r="E33" s="16">
        <v>0.18</v>
      </c>
      <c r="F33" s="16">
        <v>-9.1999999999999993</v>
      </c>
      <c r="G33" s="16">
        <v>2.72</v>
      </c>
      <c r="H33" s="16">
        <v>122.9</v>
      </c>
      <c r="I33" s="16">
        <v>388</v>
      </c>
      <c r="J33" s="16">
        <v>240</v>
      </c>
      <c r="K33" s="16">
        <v>1659</v>
      </c>
      <c r="L33" s="16">
        <v>1803</v>
      </c>
    </row>
    <row r="34" spans="2:12">
      <c r="B34" s="15" t="s">
        <v>865</v>
      </c>
      <c r="C34" s="16">
        <v>0.24</v>
      </c>
      <c r="D34" s="16">
        <v>45.4</v>
      </c>
      <c r="E34" s="16">
        <v>0.25</v>
      </c>
      <c r="F34" s="16">
        <v>-9.6</v>
      </c>
      <c r="G34" s="16">
        <v>2.5499999999999998</v>
      </c>
      <c r="H34" s="16">
        <v>120.7</v>
      </c>
      <c r="I34" s="16">
        <v>388</v>
      </c>
      <c r="J34" s="16">
        <v>240</v>
      </c>
      <c r="K34" s="16">
        <v>1659</v>
      </c>
      <c r="L34" s="16">
        <v>1803</v>
      </c>
    </row>
    <row r="35" spans="2:12">
      <c r="B35" s="15" t="s">
        <v>866</v>
      </c>
      <c r="C35" s="16">
        <v>0.3</v>
      </c>
      <c r="D35" s="16">
        <v>46</v>
      </c>
      <c r="E35" s="16">
        <v>0.19</v>
      </c>
      <c r="F35" s="16">
        <v>-9</v>
      </c>
      <c r="G35" s="16">
        <v>2.63</v>
      </c>
      <c r="H35" s="16">
        <v>120.6</v>
      </c>
      <c r="I35" s="16">
        <v>388</v>
      </c>
      <c r="J35" s="16">
        <v>240</v>
      </c>
      <c r="K35" s="16">
        <v>1659</v>
      </c>
      <c r="L35" s="16">
        <v>1803</v>
      </c>
    </row>
    <row r="36" spans="2:12">
      <c r="B36" s="15" t="s">
        <v>867</v>
      </c>
      <c r="C36" s="16">
        <v>0.02</v>
      </c>
      <c r="D36" s="16">
        <v>42.5</v>
      </c>
      <c r="E36" s="16">
        <v>0.45</v>
      </c>
      <c r="F36" s="16">
        <v>-6.6</v>
      </c>
      <c r="G36" s="16">
        <v>4.84</v>
      </c>
      <c r="H36" s="16">
        <v>122.4</v>
      </c>
      <c r="I36" s="16">
        <v>388</v>
      </c>
      <c r="J36" s="16">
        <v>240</v>
      </c>
      <c r="K36" s="16">
        <v>1659</v>
      </c>
      <c r="L36" s="16">
        <v>1803</v>
      </c>
    </row>
    <row r="37" spans="2:12">
      <c r="B37" s="15" t="s">
        <v>868</v>
      </c>
      <c r="C37" s="16">
        <v>0.28000000000000003</v>
      </c>
      <c r="D37" s="16">
        <v>44.8</v>
      </c>
      <c r="E37" s="16">
        <v>0.22</v>
      </c>
      <c r="F37" s="16">
        <v>-9.3000000000000007</v>
      </c>
      <c r="G37" s="16">
        <v>2.62</v>
      </c>
      <c r="H37" s="16">
        <v>120.9</v>
      </c>
      <c r="I37" s="16">
        <v>388</v>
      </c>
      <c r="J37" s="16">
        <v>240</v>
      </c>
      <c r="K37" s="16">
        <v>1659</v>
      </c>
      <c r="L37" s="16">
        <v>1803</v>
      </c>
    </row>
    <row r="38" spans="2:12">
      <c r="B38" s="15" t="s">
        <v>869</v>
      </c>
      <c r="C38" s="16">
        <v>0.26</v>
      </c>
      <c r="D38" s="16">
        <v>45.2</v>
      </c>
      <c r="E38" s="16">
        <v>0.21</v>
      </c>
      <c r="F38" s="16">
        <v>-9.8000000000000007</v>
      </c>
      <c r="G38" s="16">
        <v>2.58</v>
      </c>
      <c r="H38" s="16">
        <v>119.5</v>
      </c>
      <c r="I38" s="16">
        <v>388</v>
      </c>
      <c r="J38" s="16">
        <v>240</v>
      </c>
      <c r="K38" s="16">
        <v>1659</v>
      </c>
      <c r="L38" s="16">
        <v>1803</v>
      </c>
    </row>
    <row r="39" spans="2:12">
      <c r="B39" s="15" t="s">
        <v>870</v>
      </c>
      <c r="C39" s="16">
        <v>0.33</v>
      </c>
      <c r="D39" s="16">
        <v>44.3</v>
      </c>
      <c r="E39" s="16">
        <v>0.16</v>
      </c>
      <c r="F39" s="16">
        <v>-9</v>
      </c>
      <c r="G39" s="16">
        <v>2.61</v>
      </c>
      <c r="H39" s="16">
        <v>120</v>
      </c>
      <c r="I39" s="16">
        <v>388</v>
      </c>
      <c r="J39" s="16">
        <v>240</v>
      </c>
      <c r="K39" s="16">
        <v>1659</v>
      </c>
      <c r="L39" s="16">
        <v>1803</v>
      </c>
    </row>
    <row r="40" spans="2:12">
      <c r="B40" s="15" t="s">
        <v>871</v>
      </c>
      <c r="C40" s="16">
        <v>0.2</v>
      </c>
      <c r="D40" s="16">
        <v>44.9</v>
      </c>
      <c r="E40" s="16">
        <v>0.28000000000000003</v>
      </c>
      <c r="F40" s="16">
        <v>-8.6999999999999993</v>
      </c>
      <c r="G40" s="16">
        <v>2.5099999999999998</v>
      </c>
      <c r="H40" s="16">
        <v>120.6</v>
      </c>
      <c r="I40" s="16">
        <v>388</v>
      </c>
      <c r="J40" s="16">
        <v>240</v>
      </c>
      <c r="K40" s="16">
        <v>1659</v>
      </c>
      <c r="L40" s="16">
        <v>1803</v>
      </c>
    </row>
    <row r="41" spans="2:12">
      <c r="B41" s="15" t="s">
        <v>872</v>
      </c>
      <c r="C41" s="16">
        <v>0.31</v>
      </c>
      <c r="D41" s="16">
        <v>46.4</v>
      </c>
      <c r="E41" s="16">
        <v>0.19</v>
      </c>
      <c r="F41" s="16">
        <v>-9.8000000000000007</v>
      </c>
      <c r="G41" s="16">
        <v>2.69</v>
      </c>
      <c r="H41" s="16">
        <v>119.9</v>
      </c>
      <c r="I41" s="16">
        <v>388</v>
      </c>
      <c r="J41" s="16">
        <v>240</v>
      </c>
      <c r="K41" s="16">
        <v>1659</v>
      </c>
      <c r="L41" s="16">
        <v>1803</v>
      </c>
    </row>
    <row r="42" spans="2:12">
      <c r="B42" s="15" t="s">
        <v>873</v>
      </c>
      <c r="C42" s="16">
        <v>0.27</v>
      </c>
      <c r="D42" s="16">
        <v>45.7</v>
      </c>
      <c r="E42" s="16">
        <v>0.21</v>
      </c>
      <c r="F42" s="16">
        <v>-9.3000000000000007</v>
      </c>
      <c r="G42" s="16">
        <v>2.61</v>
      </c>
      <c r="H42" s="16">
        <v>121.3</v>
      </c>
      <c r="I42" s="16">
        <v>388</v>
      </c>
      <c r="J42" s="16">
        <v>240</v>
      </c>
      <c r="K42" s="16">
        <v>1659</v>
      </c>
      <c r="L42" s="16">
        <v>1803</v>
      </c>
    </row>
    <row r="43" spans="2:12">
      <c r="B43" s="15" t="s">
        <v>874</v>
      </c>
      <c r="C43" s="16">
        <v>0.112</v>
      </c>
      <c r="D43" s="16">
        <v>43.1</v>
      </c>
      <c r="E43" s="16">
        <v>0.36</v>
      </c>
      <c r="F43" s="16">
        <v>-6.9</v>
      </c>
      <c r="G43" s="16">
        <v>4.9800000000000004</v>
      </c>
      <c r="H43" s="16">
        <v>124.1</v>
      </c>
      <c r="I43" s="16">
        <v>388</v>
      </c>
      <c r="J43" s="16">
        <v>240</v>
      </c>
      <c r="K43" s="16">
        <v>1659</v>
      </c>
      <c r="L43" s="16">
        <v>1803</v>
      </c>
    </row>
    <row r="44" spans="2:12">
      <c r="B44" s="15" t="s">
        <v>875</v>
      </c>
      <c r="C44" s="16">
        <v>0.05</v>
      </c>
      <c r="D44" s="16">
        <v>70.900000000000006</v>
      </c>
      <c r="E44" s="16">
        <v>0.91</v>
      </c>
      <c r="F44" s="16">
        <v>-7.5</v>
      </c>
      <c r="G44" s="16">
        <v>6.72</v>
      </c>
      <c r="H44" s="16">
        <v>308</v>
      </c>
      <c r="I44" s="16">
        <v>380</v>
      </c>
      <c r="J44" s="16">
        <v>235</v>
      </c>
      <c r="K44" s="16">
        <v>847</v>
      </c>
      <c r="L44" s="16">
        <v>921</v>
      </c>
    </row>
    <row r="45" spans="2:12">
      <c r="B45" s="15" t="s">
        <v>876</v>
      </c>
      <c r="C45" s="16">
        <v>0.11</v>
      </c>
      <c r="D45" s="16">
        <v>42.4</v>
      </c>
      <c r="E45" s="16">
        <v>0.35</v>
      </c>
      <c r="F45" s="16">
        <v>-6.5</v>
      </c>
      <c r="G45" s="16">
        <v>4.91</v>
      </c>
      <c r="H45" s="16">
        <v>124.8</v>
      </c>
      <c r="I45" s="16">
        <v>388</v>
      </c>
      <c r="J45" s="16">
        <v>240</v>
      </c>
      <c r="K45" s="16">
        <v>1659</v>
      </c>
      <c r="L45" s="16">
        <v>1803</v>
      </c>
    </row>
    <row r="46" spans="2:12">
      <c r="B46" s="15" t="s">
        <v>877</v>
      </c>
      <c r="C46" s="16">
        <v>7.0000000000000007E-2</v>
      </c>
      <c r="D46" s="16">
        <v>42.4</v>
      </c>
      <c r="E46" s="16">
        <v>0.4</v>
      </c>
      <c r="F46" s="16">
        <v>-6.5</v>
      </c>
      <c r="G46" s="16">
        <v>4.8499999999999996</v>
      </c>
      <c r="H46" s="16">
        <v>124.9</v>
      </c>
      <c r="I46" s="16">
        <v>388</v>
      </c>
      <c r="J46" s="16">
        <v>240</v>
      </c>
      <c r="K46" s="16">
        <v>1659</v>
      </c>
      <c r="L46" s="16">
        <v>1803</v>
      </c>
    </row>
    <row r="47" spans="2:12">
      <c r="B47" s="15" t="s">
        <v>878</v>
      </c>
      <c r="C47" s="16">
        <v>0.7</v>
      </c>
      <c r="D47" s="16">
        <v>70.400000000000006</v>
      </c>
      <c r="E47" s="16">
        <v>0.48</v>
      </c>
      <c r="F47" s="16">
        <v>-13.7</v>
      </c>
      <c r="G47" s="16">
        <v>5.49</v>
      </c>
      <c r="H47" s="16">
        <v>213</v>
      </c>
      <c r="I47" s="16">
        <v>380</v>
      </c>
      <c r="J47" s="16">
        <v>235</v>
      </c>
      <c r="K47" s="16">
        <v>847</v>
      </c>
      <c r="L47" s="16">
        <v>921</v>
      </c>
    </row>
    <row r="48" spans="2:12">
      <c r="B48" s="15" t="s">
        <v>879</v>
      </c>
      <c r="C48" s="16">
        <v>0.43</v>
      </c>
      <c r="D48" s="16">
        <v>63</v>
      </c>
      <c r="E48" s="16">
        <v>0.56000000000000005</v>
      </c>
      <c r="F48" s="16">
        <v>-8.5</v>
      </c>
      <c r="G48" s="16">
        <v>5.53</v>
      </c>
      <c r="H48" s="16">
        <v>280.5</v>
      </c>
      <c r="I48" s="16">
        <v>380</v>
      </c>
      <c r="J48" s="16">
        <v>235</v>
      </c>
      <c r="K48" s="16">
        <v>847</v>
      </c>
      <c r="L48" s="16">
        <v>921</v>
      </c>
    </row>
    <row r="49" spans="2:12">
      <c r="B49" s="15" t="s">
        <v>880</v>
      </c>
      <c r="C49" s="16">
        <v>0.05</v>
      </c>
      <c r="D49" s="16">
        <v>42.5</v>
      </c>
      <c r="E49" s="16">
        <v>0.42</v>
      </c>
      <c r="F49" s="16">
        <v>-6.6</v>
      </c>
      <c r="G49" s="16">
        <v>4.8899999999999997</v>
      </c>
      <c r="H49" s="16">
        <v>122</v>
      </c>
      <c r="I49" s="16">
        <v>388</v>
      </c>
      <c r="J49" s="16">
        <v>240</v>
      </c>
      <c r="K49" s="16">
        <v>1659</v>
      </c>
      <c r="L49" s="16">
        <v>1803</v>
      </c>
    </row>
    <row r="50" spans="2:12">
      <c r="B50" s="15" t="s">
        <v>881</v>
      </c>
      <c r="C50" s="16">
        <v>0.28999999999999998</v>
      </c>
      <c r="D50" s="16">
        <v>44.8</v>
      </c>
      <c r="E50" s="16">
        <v>0.19</v>
      </c>
      <c r="F50" s="16">
        <v>-9.1999999999999993</v>
      </c>
      <c r="G50" s="16">
        <v>2.61</v>
      </c>
      <c r="H50" s="16">
        <v>122.4</v>
      </c>
      <c r="I50" s="16">
        <v>388</v>
      </c>
      <c r="J50" s="16">
        <v>240</v>
      </c>
      <c r="K50" s="16">
        <v>1655</v>
      </c>
      <c r="L50" s="16">
        <v>1800</v>
      </c>
    </row>
    <row r="51" spans="2:12">
      <c r="B51" s="15" t="s">
        <v>882</v>
      </c>
      <c r="C51" s="16">
        <v>0.56999999999999995</v>
      </c>
      <c r="D51" s="16">
        <v>72.8</v>
      </c>
      <c r="E51" s="16">
        <v>0.57999999999999996</v>
      </c>
      <c r="F51" s="16">
        <v>-12.8</v>
      </c>
      <c r="G51" s="16">
        <v>4.88</v>
      </c>
      <c r="H51" s="16">
        <v>221.3</v>
      </c>
      <c r="I51" s="16">
        <v>380</v>
      </c>
      <c r="J51" s="16">
        <v>235</v>
      </c>
      <c r="K51" s="16">
        <v>840</v>
      </c>
      <c r="L51" s="16">
        <v>913</v>
      </c>
    </row>
    <row r="52" spans="2:12">
      <c r="B52" s="15" t="s">
        <v>883</v>
      </c>
      <c r="C52" s="16">
        <v>0.15</v>
      </c>
      <c r="D52" s="16">
        <v>74.8</v>
      </c>
      <c r="E52" s="16">
        <v>0.9</v>
      </c>
      <c r="F52" s="16">
        <v>-11.7</v>
      </c>
      <c r="G52" s="16">
        <v>6.9</v>
      </c>
      <c r="H52" s="16">
        <v>298.89999999999998</v>
      </c>
      <c r="I52" s="16">
        <v>380</v>
      </c>
      <c r="J52" s="16">
        <v>235</v>
      </c>
      <c r="K52" s="16">
        <v>849</v>
      </c>
      <c r="L52" s="16">
        <v>923</v>
      </c>
    </row>
    <row r="53" spans="2:12">
      <c r="B53" s="15" t="s">
        <v>884</v>
      </c>
      <c r="C53" s="16">
        <v>0.03</v>
      </c>
      <c r="D53" s="16">
        <v>42.4</v>
      </c>
      <c r="E53" s="16">
        <v>0.44</v>
      </c>
      <c r="F53" s="16">
        <v>-6.5</v>
      </c>
      <c r="G53" s="16">
        <v>4.88</v>
      </c>
      <c r="H53" s="16">
        <v>125</v>
      </c>
      <c r="I53" s="16">
        <v>388</v>
      </c>
      <c r="J53" s="16">
        <v>240</v>
      </c>
      <c r="K53" s="16">
        <v>1659</v>
      </c>
      <c r="L53" s="16">
        <v>1803</v>
      </c>
    </row>
    <row r="54" spans="2:12">
      <c r="B54" s="15" t="s">
        <v>885</v>
      </c>
      <c r="C54" s="16">
        <v>0.05</v>
      </c>
      <c r="D54" s="16">
        <v>42.4</v>
      </c>
      <c r="E54" s="16">
        <v>0.4</v>
      </c>
      <c r="F54" s="16">
        <v>-6.5</v>
      </c>
      <c r="G54" s="16">
        <v>4.72</v>
      </c>
      <c r="H54" s="16">
        <v>123.6</v>
      </c>
      <c r="I54" s="16">
        <v>388</v>
      </c>
      <c r="J54" s="16">
        <v>240</v>
      </c>
      <c r="K54" s="16">
        <v>1655</v>
      </c>
      <c r="L54" s="16">
        <v>1800</v>
      </c>
    </row>
    <row r="55" spans="2:12">
      <c r="B55" s="15" t="s">
        <v>886</v>
      </c>
      <c r="C55" s="16">
        <v>0.09</v>
      </c>
      <c r="D55" s="16">
        <v>42.5</v>
      </c>
      <c r="E55" s="16">
        <v>0.39</v>
      </c>
      <c r="F55" s="16">
        <v>-6.6</v>
      </c>
      <c r="G55" s="16">
        <v>4.93</v>
      </c>
      <c r="H55" s="16">
        <v>121.8</v>
      </c>
      <c r="I55" s="16">
        <v>388</v>
      </c>
      <c r="J55" s="16">
        <v>240</v>
      </c>
      <c r="K55" s="16">
        <v>1659</v>
      </c>
      <c r="L55" s="16">
        <v>1803</v>
      </c>
    </row>
    <row r="56" spans="2:12">
      <c r="B56" s="15" t="s">
        <v>887</v>
      </c>
      <c r="C56" s="16">
        <v>0.06</v>
      </c>
      <c r="D56" s="16">
        <v>42.7</v>
      </c>
      <c r="E56" s="16">
        <v>0.42</v>
      </c>
      <c r="F56" s="16">
        <v>-6.6</v>
      </c>
      <c r="G56" s="16">
        <v>4.92</v>
      </c>
      <c r="H56" s="16">
        <v>123.4</v>
      </c>
      <c r="I56" s="16">
        <v>388</v>
      </c>
      <c r="J56" s="16">
        <v>240</v>
      </c>
      <c r="K56" s="16">
        <v>1659</v>
      </c>
      <c r="L56" s="16">
        <v>1803</v>
      </c>
    </row>
    <row r="57" spans="2:12">
      <c r="B57" s="15" t="s">
        <v>888</v>
      </c>
      <c r="C57" s="16">
        <v>0.25</v>
      </c>
      <c r="D57" s="16">
        <v>43.7</v>
      </c>
      <c r="E57" s="16">
        <v>0.23</v>
      </c>
      <c r="F57" s="16">
        <v>-8.4</v>
      </c>
      <c r="G57" s="16">
        <v>2.59</v>
      </c>
      <c r="H57" s="16">
        <v>118.5</v>
      </c>
      <c r="I57" s="16">
        <v>388</v>
      </c>
      <c r="J57" s="16">
        <v>240</v>
      </c>
      <c r="K57" s="16">
        <v>1659</v>
      </c>
      <c r="L57" s="16">
        <v>1803</v>
      </c>
    </row>
    <row r="58" spans="2:12">
      <c r="B58" s="15" t="s">
        <v>889</v>
      </c>
      <c r="C58" s="16">
        <v>0.09</v>
      </c>
      <c r="D58" s="16">
        <v>42.6</v>
      </c>
      <c r="E58" s="16">
        <v>0.4</v>
      </c>
      <c r="F58" s="16">
        <v>-6.8</v>
      </c>
      <c r="G58" s="16">
        <v>5.0199999999999996</v>
      </c>
      <c r="H58" s="16">
        <v>121.4</v>
      </c>
      <c r="I58" s="16">
        <v>388</v>
      </c>
      <c r="J58" s="16">
        <v>240</v>
      </c>
      <c r="K58" s="16">
        <v>1659</v>
      </c>
      <c r="L58" s="16">
        <v>1803</v>
      </c>
    </row>
    <row r="59" spans="2:12">
      <c r="B59" s="15" t="s">
        <v>890</v>
      </c>
      <c r="C59" s="16">
        <v>8.6999999999999994E-2</v>
      </c>
      <c r="D59" s="16">
        <v>45.77</v>
      </c>
      <c r="E59" s="16">
        <v>0.374</v>
      </c>
      <c r="F59" s="16">
        <v>-9.99</v>
      </c>
      <c r="G59" s="16">
        <v>5.5750000000000002</v>
      </c>
      <c r="H59" s="16">
        <v>128.69999999999999</v>
      </c>
      <c r="I59" s="16">
        <v>388</v>
      </c>
      <c r="J59" s="16">
        <v>240</v>
      </c>
      <c r="K59" s="16">
        <v>1445</v>
      </c>
      <c r="L59" s="16">
        <v>1803</v>
      </c>
    </row>
    <row r="60" spans="2:12">
      <c r="B60" s="15" t="s">
        <v>891</v>
      </c>
      <c r="C60" s="16">
        <v>0.11</v>
      </c>
      <c r="D60" s="16">
        <v>42.4</v>
      </c>
      <c r="E60" s="16">
        <v>0.35</v>
      </c>
      <c r="F60" s="16">
        <v>-6.7</v>
      </c>
      <c r="G60" s="16">
        <v>4.9800000000000004</v>
      </c>
      <c r="H60" s="16">
        <v>121.7</v>
      </c>
      <c r="I60" s="16">
        <v>388</v>
      </c>
      <c r="J60" s="16">
        <v>240</v>
      </c>
      <c r="K60" s="16">
        <v>1659</v>
      </c>
      <c r="L60" s="16">
        <v>1803</v>
      </c>
    </row>
    <row r="61" spans="2:12">
      <c r="B61" s="15" t="s">
        <v>892</v>
      </c>
      <c r="C61" s="16">
        <v>0.09</v>
      </c>
      <c r="D61" s="16">
        <v>42.6</v>
      </c>
      <c r="E61" s="16">
        <v>0.39</v>
      </c>
      <c r="F61" s="16">
        <v>-6.6</v>
      </c>
      <c r="G61" s="16">
        <v>4.91</v>
      </c>
      <c r="H61" s="16">
        <v>121.5</v>
      </c>
      <c r="I61" s="16">
        <v>388</v>
      </c>
      <c r="J61" s="16">
        <v>240</v>
      </c>
      <c r="K61" s="16">
        <v>1659</v>
      </c>
      <c r="L61" s="16">
        <v>1803</v>
      </c>
    </row>
    <row r="62" spans="2:12">
      <c r="B62" s="15" t="s">
        <v>893</v>
      </c>
      <c r="C62" s="16">
        <v>0.28000000000000003</v>
      </c>
      <c r="D62" s="16">
        <v>45.5</v>
      </c>
      <c r="E62" s="16">
        <v>0.19</v>
      </c>
      <c r="F62" s="16">
        <v>-9.1999999999999993</v>
      </c>
      <c r="G62" s="16">
        <v>2.4900000000000002</v>
      </c>
      <c r="H62" s="16">
        <v>120.2</v>
      </c>
      <c r="I62" s="16">
        <v>388</v>
      </c>
      <c r="J62" s="16">
        <v>240</v>
      </c>
      <c r="K62" s="16">
        <v>1659</v>
      </c>
      <c r="L62" s="16">
        <v>1803</v>
      </c>
    </row>
    <row r="63" spans="2:12">
      <c r="B63" s="15" t="s">
        <v>894</v>
      </c>
      <c r="C63" s="16">
        <v>0.14000000000000001</v>
      </c>
      <c r="D63" s="16">
        <v>42.3</v>
      </c>
      <c r="E63" s="16">
        <v>0.33</v>
      </c>
      <c r="F63" s="16">
        <v>-6.2</v>
      </c>
      <c r="G63" s="16">
        <v>4.8099999999999996</v>
      </c>
      <c r="H63" s="16">
        <v>123.9</v>
      </c>
      <c r="I63" s="16">
        <v>388</v>
      </c>
      <c r="J63" s="16">
        <v>240</v>
      </c>
      <c r="K63" s="16">
        <v>1659</v>
      </c>
      <c r="L63" s="16">
        <v>1803</v>
      </c>
    </row>
    <row r="64" spans="2:12">
      <c r="B64" s="15" t="s">
        <v>895</v>
      </c>
      <c r="C64" s="16">
        <v>0.13</v>
      </c>
      <c r="D64" s="16">
        <v>42.2</v>
      </c>
      <c r="E64" s="16">
        <v>0.34</v>
      </c>
      <c r="F64" s="16">
        <v>-6.4</v>
      </c>
      <c r="G64" s="16">
        <v>5.03</v>
      </c>
      <c r="H64" s="16">
        <v>124.8</v>
      </c>
      <c r="I64" s="16">
        <v>388</v>
      </c>
      <c r="J64" s="16">
        <v>240</v>
      </c>
      <c r="K64" s="16">
        <v>1659</v>
      </c>
      <c r="L64" s="16">
        <v>1803</v>
      </c>
    </row>
    <row r="65" spans="2:12">
      <c r="B65" s="15" t="s">
        <v>896</v>
      </c>
      <c r="C65" s="16">
        <v>0.09</v>
      </c>
      <c r="D65" s="16">
        <v>42.4</v>
      </c>
      <c r="E65" s="16">
        <v>0.38</v>
      </c>
      <c r="F65" s="16">
        <v>-6.5</v>
      </c>
      <c r="G65" s="16">
        <v>5.01</v>
      </c>
      <c r="H65" s="16">
        <v>124.8</v>
      </c>
      <c r="I65" s="16">
        <v>388</v>
      </c>
      <c r="J65" s="16">
        <v>240</v>
      </c>
      <c r="K65" s="16">
        <v>1655</v>
      </c>
      <c r="L65" s="16">
        <v>1800</v>
      </c>
    </row>
    <row r="66" spans="2:12">
      <c r="B66" s="15" t="s">
        <v>897</v>
      </c>
      <c r="C66" s="16">
        <v>0.27</v>
      </c>
      <c r="D66" s="16">
        <v>45.7</v>
      </c>
      <c r="E66" s="16">
        <v>0.21</v>
      </c>
      <c r="F66" s="16">
        <v>-9.5</v>
      </c>
      <c r="G66" s="16">
        <v>2.64</v>
      </c>
      <c r="H66" s="16">
        <v>125.5</v>
      </c>
      <c r="I66" s="16">
        <v>388</v>
      </c>
      <c r="J66" s="16">
        <v>240</v>
      </c>
      <c r="K66" s="16">
        <v>1659</v>
      </c>
      <c r="L66" s="16">
        <v>1803</v>
      </c>
    </row>
    <row r="67" spans="2:12">
      <c r="B67" s="15" t="s">
        <v>898</v>
      </c>
      <c r="C67" s="15" t="s">
        <v>14</v>
      </c>
      <c r="D67" s="15" t="s">
        <v>14</v>
      </c>
      <c r="E67" s="15" t="s">
        <v>14</v>
      </c>
      <c r="F67" s="15" t="s">
        <v>14</v>
      </c>
      <c r="G67" s="15" t="s">
        <v>14</v>
      </c>
      <c r="H67" s="15" t="s">
        <v>14</v>
      </c>
      <c r="I67" s="15" t="s">
        <v>14</v>
      </c>
      <c r="J67" s="15" t="s">
        <v>14</v>
      </c>
      <c r="K67" s="15" t="s">
        <v>14</v>
      </c>
      <c r="L67" s="15" t="s">
        <v>14</v>
      </c>
    </row>
    <row r="68" spans="2:12">
      <c r="B68" s="15" t="s">
        <v>899</v>
      </c>
      <c r="C68" s="16">
        <v>0.27</v>
      </c>
      <c r="D68" s="16">
        <v>45.7</v>
      </c>
      <c r="E68" s="16">
        <v>0.2</v>
      </c>
      <c r="F68" s="16">
        <v>-9.1</v>
      </c>
      <c r="G68" s="16">
        <v>2.4900000000000002</v>
      </c>
      <c r="H68" s="16">
        <v>119.6</v>
      </c>
      <c r="I68" s="16">
        <v>388</v>
      </c>
      <c r="J68" s="16">
        <v>240</v>
      </c>
      <c r="K68" s="16">
        <v>1659</v>
      </c>
      <c r="L68" s="16">
        <v>1803</v>
      </c>
    </row>
    <row r="69" spans="2:12">
      <c r="B69" s="15" t="s">
        <v>900</v>
      </c>
      <c r="C69" s="16">
        <v>0.32</v>
      </c>
      <c r="D69" s="16">
        <v>45.7</v>
      </c>
      <c r="E69" s="16">
        <v>0.17</v>
      </c>
      <c r="F69" s="16">
        <v>-9.4</v>
      </c>
      <c r="G69" s="16">
        <v>2.5499999999999998</v>
      </c>
      <c r="H69" s="16">
        <v>122.5</v>
      </c>
      <c r="I69" s="16">
        <v>388</v>
      </c>
      <c r="J69" s="16">
        <v>240</v>
      </c>
      <c r="K69" s="16">
        <v>1659</v>
      </c>
      <c r="L69" s="16">
        <v>1803</v>
      </c>
    </row>
    <row r="70" spans="2:12">
      <c r="B70" s="15" t="s">
        <v>901</v>
      </c>
      <c r="C70" s="16">
        <v>0.28000000000000003</v>
      </c>
      <c r="D70" s="16">
        <v>45.8</v>
      </c>
      <c r="E70" s="16">
        <v>0.21</v>
      </c>
      <c r="F70" s="16">
        <v>-9.3000000000000007</v>
      </c>
      <c r="G70" s="16">
        <v>2.58</v>
      </c>
      <c r="H70" s="16">
        <v>121.9</v>
      </c>
      <c r="I70" s="16">
        <v>388</v>
      </c>
      <c r="J70" s="16">
        <v>240</v>
      </c>
      <c r="K70" s="16">
        <v>1659</v>
      </c>
      <c r="L70" s="16">
        <v>1803</v>
      </c>
    </row>
    <row r="71" spans="2:12">
      <c r="B71" s="15" t="s">
        <v>902</v>
      </c>
      <c r="C71" s="16">
        <v>0.25</v>
      </c>
      <c r="D71" s="16">
        <v>45.8</v>
      </c>
      <c r="E71" s="16">
        <v>0.19</v>
      </c>
      <c r="F71" s="16">
        <v>-9.5</v>
      </c>
      <c r="G71" s="16">
        <v>2.39</v>
      </c>
      <c r="H71" s="16">
        <v>121.2</v>
      </c>
      <c r="I71" s="16">
        <v>388</v>
      </c>
      <c r="J71" s="16">
        <v>240</v>
      </c>
      <c r="K71" s="16">
        <v>1659</v>
      </c>
      <c r="L71" s="16">
        <v>1803</v>
      </c>
    </row>
    <row r="72" spans="2:12">
      <c r="B72" s="15" t="s">
        <v>903</v>
      </c>
      <c r="C72" s="16">
        <v>0.4</v>
      </c>
      <c r="D72" s="16">
        <v>68.599999999999994</v>
      </c>
      <c r="E72" s="16">
        <v>0.75</v>
      </c>
      <c r="F72" s="16">
        <v>-11.3</v>
      </c>
      <c r="G72" s="16">
        <v>4.9800000000000004</v>
      </c>
      <c r="H72" s="16">
        <v>206.3</v>
      </c>
      <c r="I72" s="16">
        <v>380</v>
      </c>
      <c r="J72" s="16">
        <v>235</v>
      </c>
      <c r="K72" s="16">
        <v>847</v>
      </c>
      <c r="L72" s="16">
        <v>921</v>
      </c>
    </row>
    <row r="73" spans="2:12">
      <c r="B73" s="15" t="s">
        <v>904</v>
      </c>
      <c r="C73" s="16">
        <v>0.08</v>
      </c>
      <c r="D73" s="16">
        <v>42.3</v>
      </c>
      <c r="E73" s="16">
        <v>0.4</v>
      </c>
      <c r="F73" s="16">
        <v>-6.4</v>
      </c>
      <c r="G73" s="16">
        <v>5</v>
      </c>
      <c r="H73" s="16">
        <v>124.7</v>
      </c>
      <c r="I73" s="16">
        <v>388</v>
      </c>
      <c r="J73" s="16">
        <v>240</v>
      </c>
      <c r="K73" s="16">
        <v>1659</v>
      </c>
      <c r="L73" s="16">
        <v>1803</v>
      </c>
    </row>
    <row r="74" spans="2:12">
      <c r="B74" s="15" t="s">
        <v>905</v>
      </c>
      <c r="C74" s="16">
        <v>0.09</v>
      </c>
      <c r="D74" s="16">
        <v>42.6</v>
      </c>
      <c r="E74" s="16">
        <v>0.38</v>
      </c>
      <c r="F74" s="16">
        <v>-6.9</v>
      </c>
      <c r="G74" s="16">
        <v>4.87</v>
      </c>
      <c r="H74" s="16">
        <v>120.3</v>
      </c>
      <c r="I74" s="16">
        <v>388</v>
      </c>
      <c r="J74" s="16">
        <v>240</v>
      </c>
      <c r="K74" s="16">
        <v>1660</v>
      </c>
      <c r="L74" s="16">
        <v>1805</v>
      </c>
    </row>
    <row r="75" spans="2:12">
      <c r="B75" s="15" t="s">
        <v>906</v>
      </c>
      <c r="C75" s="16">
        <v>0.23</v>
      </c>
      <c r="D75" s="16">
        <v>45.2</v>
      </c>
      <c r="E75" s="16">
        <v>0.24</v>
      </c>
      <c r="F75" s="16">
        <v>-9.6999999999999993</v>
      </c>
      <c r="G75" s="16">
        <v>2.48</v>
      </c>
      <c r="H75" s="16">
        <v>121.7</v>
      </c>
      <c r="I75" s="16">
        <v>388</v>
      </c>
      <c r="J75" s="16">
        <v>240</v>
      </c>
      <c r="K75" s="16">
        <v>1655</v>
      </c>
      <c r="L75" s="16">
        <v>1800</v>
      </c>
    </row>
    <row r="76" spans="2:12">
      <c r="B76" s="15" t="s">
        <v>907</v>
      </c>
      <c r="C76" s="16">
        <v>0.25</v>
      </c>
      <c r="D76" s="16">
        <v>44.7</v>
      </c>
      <c r="E76" s="16">
        <v>0.21</v>
      </c>
      <c r="F76" s="16">
        <v>-9.3000000000000007</v>
      </c>
      <c r="G76" s="16">
        <v>2.54</v>
      </c>
      <c r="H76" s="16">
        <v>122.8</v>
      </c>
      <c r="I76" s="16">
        <v>388</v>
      </c>
      <c r="J76" s="16">
        <v>240</v>
      </c>
      <c r="K76" s="16">
        <v>1655</v>
      </c>
      <c r="L76" s="16">
        <v>1800</v>
      </c>
    </row>
    <row r="77" spans="2:12">
      <c r="B77" s="15" t="s">
        <v>908</v>
      </c>
      <c r="C77" s="16">
        <v>0.15</v>
      </c>
      <c r="D77" s="16">
        <v>71.3</v>
      </c>
      <c r="E77" s="16">
        <v>0.85</v>
      </c>
      <c r="F77" s="16">
        <v>-8.1</v>
      </c>
      <c r="G77" s="16">
        <v>6.69</v>
      </c>
      <c r="H77" s="16">
        <v>307.60000000000002</v>
      </c>
      <c r="I77" s="16">
        <v>380</v>
      </c>
      <c r="J77" s="16">
        <v>235</v>
      </c>
      <c r="K77" s="16">
        <v>847</v>
      </c>
      <c r="L77" s="16">
        <v>921</v>
      </c>
    </row>
    <row r="78" spans="2:12">
      <c r="B78" s="15" t="s">
        <v>909</v>
      </c>
      <c r="C78" s="16">
        <v>0.62</v>
      </c>
      <c r="D78" s="16">
        <v>70</v>
      </c>
      <c r="E78" s="16">
        <v>0.54</v>
      </c>
      <c r="F78" s="16">
        <v>-13.8</v>
      </c>
      <c r="G78" s="16">
        <v>5.42</v>
      </c>
      <c r="H78" s="16">
        <v>209.2</v>
      </c>
      <c r="I78" s="16">
        <v>380</v>
      </c>
      <c r="J78" s="16">
        <v>235</v>
      </c>
      <c r="K78" s="16">
        <v>839</v>
      </c>
      <c r="L78" s="16">
        <v>912</v>
      </c>
    </row>
    <row r="79" spans="2:12">
      <c r="B79" s="15" t="s">
        <v>910</v>
      </c>
      <c r="C79" s="16">
        <v>0.71</v>
      </c>
      <c r="D79" s="16">
        <v>70.5</v>
      </c>
      <c r="E79" s="16">
        <v>0.51</v>
      </c>
      <c r="F79" s="16">
        <v>-13</v>
      </c>
      <c r="G79" s="16">
        <v>5.32</v>
      </c>
      <c r="H79" s="16">
        <v>212.5</v>
      </c>
      <c r="I79" s="16">
        <v>380</v>
      </c>
      <c r="J79" s="16">
        <v>235</v>
      </c>
      <c r="K79" s="16">
        <v>775</v>
      </c>
      <c r="L79" s="16">
        <v>910</v>
      </c>
    </row>
    <row r="80" spans="2:12">
      <c r="B80" s="15" t="s">
        <v>911</v>
      </c>
      <c r="C80" s="16">
        <v>0.68</v>
      </c>
      <c r="D80" s="16">
        <v>70.599999999999994</v>
      </c>
      <c r="E80" s="16">
        <v>0.54</v>
      </c>
      <c r="F80" s="16">
        <v>-13</v>
      </c>
      <c r="G80" s="16">
        <v>5.35</v>
      </c>
      <c r="H80" s="16">
        <v>215.4</v>
      </c>
      <c r="I80" s="16">
        <v>380</v>
      </c>
      <c r="J80" s="16">
        <v>235</v>
      </c>
      <c r="K80" s="16">
        <v>795</v>
      </c>
      <c r="L80" s="16">
        <v>912</v>
      </c>
    </row>
    <row r="81" spans="2:12">
      <c r="B81" s="15" t="s">
        <v>912</v>
      </c>
      <c r="C81" s="16">
        <v>0.05</v>
      </c>
      <c r="D81" s="16">
        <v>70.3</v>
      </c>
      <c r="E81" s="16">
        <v>0.96</v>
      </c>
      <c r="F81" s="16">
        <v>-7</v>
      </c>
      <c r="G81" s="16">
        <v>8.14</v>
      </c>
      <c r="H81" s="16">
        <v>305</v>
      </c>
      <c r="I81" s="16">
        <v>380</v>
      </c>
      <c r="J81" s="16">
        <v>235</v>
      </c>
      <c r="K81" s="16">
        <v>884</v>
      </c>
      <c r="L81" s="16">
        <v>961</v>
      </c>
    </row>
    <row r="82" spans="2:12">
      <c r="B82" s="15" t="s">
        <v>913</v>
      </c>
      <c r="C82" s="16">
        <v>8.2000000000000003E-2</v>
      </c>
      <c r="D82" s="16">
        <v>45.95</v>
      </c>
      <c r="E82" s="16">
        <v>0.373</v>
      </c>
      <c r="F82" s="16">
        <v>-9.98</v>
      </c>
      <c r="G82" s="16">
        <v>5.5039999999999996</v>
      </c>
      <c r="H82" s="16">
        <v>129.82</v>
      </c>
      <c r="I82" s="16">
        <v>388</v>
      </c>
      <c r="J82" s="16">
        <v>240</v>
      </c>
      <c r="K82" s="16">
        <v>1540</v>
      </c>
      <c r="L82" s="16">
        <v>1803</v>
      </c>
    </row>
    <row r="83" spans="2:12">
      <c r="B83" s="15" t="s">
        <v>914</v>
      </c>
      <c r="C83" s="16">
        <v>0.14000000000000001</v>
      </c>
      <c r="D83" s="16">
        <v>44.8</v>
      </c>
      <c r="E83" s="16">
        <v>0.31</v>
      </c>
      <c r="F83" s="16">
        <v>-5.89</v>
      </c>
      <c r="G83" s="16">
        <v>3.57</v>
      </c>
      <c r="H83" s="16">
        <v>89</v>
      </c>
      <c r="I83" s="16">
        <v>405</v>
      </c>
      <c r="J83" s="16">
        <v>240</v>
      </c>
      <c r="K83" s="16">
        <v>1659</v>
      </c>
      <c r="L83" s="16">
        <v>1803</v>
      </c>
    </row>
    <row r="84" spans="2:12">
      <c r="B84" s="15" t="s">
        <v>915</v>
      </c>
      <c r="C84" s="16">
        <v>0.59</v>
      </c>
      <c r="D84" s="16">
        <v>68.7</v>
      </c>
      <c r="E84" s="16">
        <v>0.41</v>
      </c>
      <c r="F84" s="16">
        <v>-12.7</v>
      </c>
      <c r="G84" s="16">
        <v>4.93</v>
      </c>
      <c r="H84" s="16">
        <v>204.2</v>
      </c>
      <c r="I84" s="16">
        <v>380</v>
      </c>
      <c r="J84" s="16">
        <v>235</v>
      </c>
      <c r="K84" s="16">
        <v>814</v>
      </c>
      <c r="L84" s="16">
        <v>850</v>
      </c>
    </row>
    <row r="85" spans="2:12">
      <c r="B85" s="15" t="s">
        <v>916</v>
      </c>
      <c r="C85" s="16">
        <v>0.18</v>
      </c>
      <c r="D85" s="16">
        <v>42.6</v>
      </c>
      <c r="E85" s="16">
        <v>0.3</v>
      </c>
      <c r="F85" s="16">
        <v>-7</v>
      </c>
      <c r="G85" s="16">
        <v>4.9000000000000004</v>
      </c>
      <c r="H85" s="16">
        <v>121.5</v>
      </c>
      <c r="I85" s="16">
        <v>388</v>
      </c>
      <c r="J85" s="16">
        <v>240</v>
      </c>
      <c r="K85" s="16">
        <v>1660</v>
      </c>
      <c r="L85" s="16">
        <v>1805</v>
      </c>
    </row>
    <row r="86" spans="2:12">
      <c r="B86" s="15" t="s">
        <v>917</v>
      </c>
      <c r="C86" s="16">
        <v>0.18</v>
      </c>
      <c r="D86" s="16">
        <v>42.6</v>
      </c>
      <c r="E86" s="16">
        <v>0.3</v>
      </c>
      <c r="F86" s="16">
        <v>-7</v>
      </c>
      <c r="G86" s="16">
        <v>4.9000000000000004</v>
      </c>
      <c r="H86" s="16">
        <v>121.5</v>
      </c>
      <c r="I86" s="16">
        <v>388</v>
      </c>
      <c r="J86" s="16">
        <v>240</v>
      </c>
      <c r="K86" s="16">
        <v>1659</v>
      </c>
      <c r="L86" s="16">
        <v>1803</v>
      </c>
    </row>
    <row r="87" spans="2:12">
      <c r="B87" s="15" t="s">
        <v>918</v>
      </c>
      <c r="C87" s="16">
        <v>9.9000000000000005E-2</v>
      </c>
      <c r="D87" s="16">
        <v>40.11</v>
      </c>
      <c r="E87" s="16">
        <v>0.245</v>
      </c>
      <c r="F87" s="16">
        <v>-4.58</v>
      </c>
      <c r="G87" s="16">
        <v>4.407</v>
      </c>
      <c r="H87" s="16">
        <v>131.9</v>
      </c>
      <c r="I87" s="16">
        <v>388</v>
      </c>
      <c r="J87" s="16">
        <v>240</v>
      </c>
      <c r="K87" s="16">
        <v>1659</v>
      </c>
      <c r="L87" s="16">
        <v>1803</v>
      </c>
    </row>
    <row r="88" spans="2:12">
      <c r="B88" s="15" t="s">
        <v>919</v>
      </c>
      <c r="C88" s="16">
        <v>0.24</v>
      </c>
      <c r="D88" s="16">
        <v>43.1</v>
      </c>
      <c r="E88" s="16">
        <v>0.28000000000000003</v>
      </c>
      <c r="F88" s="16">
        <v>-7.9</v>
      </c>
      <c r="G88" s="16">
        <v>2.42</v>
      </c>
      <c r="H88" s="16">
        <v>120.2</v>
      </c>
      <c r="I88" s="16">
        <v>388</v>
      </c>
      <c r="J88" s="16">
        <v>240</v>
      </c>
      <c r="K88" s="16">
        <v>1620</v>
      </c>
      <c r="L88" s="16">
        <v>1803</v>
      </c>
    </row>
    <row r="89" spans="2:12">
      <c r="B89" s="15" t="s">
        <v>920</v>
      </c>
      <c r="C89" s="16">
        <v>1E-3</v>
      </c>
      <c r="D89" s="16">
        <v>73.8</v>
      </c>
      <c r="E89" s="16">
        <v>1.06</v>
      </c>
      <c r="F89" s="16">
        <v>-9.3000000000000007</v>
      </c>
      <c r="G89" s="16">
        <v>8.7799999999999994</v>
      </c>
      <c r="H89" s="16">
        <v>206.3</v>
      </c>
      <c r="I89" s="16">
        <v>405</v>
      </c>
      <c r="J89" s="16">
        <v>240</v>
      </c>
      <c r="K89" s="16">
        <v>830</v>
      </c>
      <c r="L89" s="16">
        <v>902</v>
      </c>
    </row>
    <row r="90" spans="2:12">
      <c r="B90" s="15" t="s">
        <v>921</v>
      </c>
      <c r="C90" s="16">
        <v>-1.75</v>
      </c>
      <c r="D90" s="16">
        <v>-39.42</v>
      </c>
      <c r="E90" s="16">
        <v>2.08</v>
      </c>
      <c r="F90" s="16">
        <v>83.92</v>
      </c>
      <c r="G90" s="16">
        <v>2.35</v>
      </c>
      <c r="H90" s="16">
        <v>29.55</v>
      </c>
      <c r="I90" s="16">
        <v>380</v>
      </c>
      <c r="J90" s="16">
        <v>225</v>
      </c>
      <c r="K90" s="16">
        <v>845</v>
      </c>
      <c r="L90" s="16">
        <v>884</v>
      </c>
    </row>
    <row r="91" spans="2:12">
      <c r="B91" s="15" t="s">
        <v>921</v>
      </c>
      <c r="C91" s="16">
        <v>-1.75</v>
      </c>
      <c r="D91" s="16">
        <v>-39.42</v>
      </c>
      <c r="E91" s="16">
        <v>2.08</v>
      </c>
      <c r="F91" s="16">
        <v>83.92</v>
      </c>
      <c r="G91" s="16">
        <v>2.35</v>
      </c>
      <c r="H91" s="16">
        <v>29.55</v>
      </c>
      <c r="I91" s="16">
        <v>380</v>
      </c>
      <c r="J91" s="16">
        <v>225</v>
      </c>
      <c r="K91" s="16">
        <v>845</v>
      </c>
      <c r="L91" s="16">
        <v>884</v>
      </c>
    </row>
    <row r="92" spans="2:12">
      <c r="B92" s="15" t="s">
        <v>921</v>
      </c>
      <c r="C92" s="16">
        <v>-1.75</v>
      </c>
      <c r="D92" s="16">
        <v>-39.42</v>
      </c>
      <c r="E92" s="16">
        <v>2.08</v>
      </c>
      <c r="F92" s="16">
        <v>83.92</v>
      </c>
      <c r="G92" s="16">
        <v>2.35</v>
      </c>
      <c r="H92" s="16">
        <v>29.55</v>
      </c>
      <c r="I92" s="16">
        <v>380</v>
      </c>
      <c r="J92" s="16">
        <v>225</v>
      </c>
      <c r="K92" s="16">
        <v>845</v>
      </c>
      <c r="L92" s="16">
        <v>884</v>
      </c>
    </row>
    <row r="93" spans="2:12">
      <c r="B93" s="15" t="s">
        <v>922</v>
      </c>
      <c r="C93" s="16">
        <v>0.32</v>
      </c>
      <c r="D93" s="16">
        <v>45.9</v>
      </c>
      <c r="E93" s="16">
        <v>0.16</v>
      </c>
      <c r="F93" s="16">
        <v>-9.6</v>
      </c>
      <c r="G93" s="16">
        <v>2.56</v>
      </c>
      <c r="H93" s="16">
        <v>122.1</v>
      </c>
      <c r="I93" s="16">
        <v>388</v>
      </c>
      <c r="J93" s="16">
        <v>240</v>
      </c>
      <c r="K93" s="16">
        <v>1500</v>
      </c>
      <c r="L93" s="16">
        <v>1800</v>
      </c>
    </row>
    <row r="94" spans="2:12">
      <c r="B94" s="15" t="s">
        <v>923</v>
      </c>
      <c r="C94" s="16">
        <v>0.08</v>
      </c>
      <c r="D94" s="16">
        <v>42.3</v>
      </c>
      <c r="E94" s="16">
        <v>0.39</v>
      </c>
      <c r="F94" s="16">
        <v>-6.4</v>
      </c>
      <c r="G94" s="16">
        <v>5</v>
      </c>
      <c r="H94" s="16">
        <v>124.6</v>
      </c>
      <c r="I94" s="16">
        <v>388</v>
      </c>
      <c r="J94" s="16">
        <v>240</v>
      </c>
      <c r="K94" s="16">
        <v>1655</v>
      </c>
      <c r="L94" s="16">
        <v>1800</v>
      </c>
    </row>
    <row r="95" spans="2:12">
      <c r="B95" s="15" t="s">
        <v>924</v>
      </c>
      <c r="C95" s="16">
        <v>0.28999999999999998</v>
      </c>
      <c r="D95" s="16">
        <v>45.2</v>
      </c>
      <c r="E95" s="16">
        <v>0.22</v>
      </c>
      <c r="F95" s="16">
        <v>-9.6</v>
      </c>
      <c r="G95" s="16">
        <v>2.68</v>
      </c>
      <c r="H95" s="16">
        <v>122.8</v>
      </c>
      <c r="I95" s="16">
        <v>388</v>
      </c>
      <c r="J95" s="16">
        <v>240</v>
      </c>
      <c r="K95" s="16">
        <v>1655</v>
      </c>
      <c r="L95" s="16">
        <v>1800</v>
      </c>
    </row>
    <row r="96" spans="2:12">
      <c r="B96" s="15" t="s">
        <v>925</v>
      </c>
      <c r="C96" s="16">
        <v>0.28000000000000003</v>
      </c>
      <c r="D96" s="16">
        <v>44.6</v>
      </c>
      <c r="E96" s="16">
        <v>0.22</v>
      </c>
      <c r="F96" s="16">
        <v>-8.9</v>
      </c>
      <c r="G96" s="16">
        <v>2.56</v>
      </c>
      <c r="H96" s="16">
        <v>118</v>
      </c>
      <c r="I96" s="16">
        <v>388</v>
      </c>
      <c r="J96" s="16">
        <v>240</v>
      </c>
      <c r="K96" s="16">
        <v>1655</v>
      </c>
      <c r="L96" s="16">
        <v>1800</v>
      </c>
    </row>
    <row r="97" spans="2:12">
      <c r="B97" s="15" t="s">
        <v>926</v>
      </c>
      <c r="C97" s="16">
        <v>0.27</v>
      </c>
      <c r="D97" s="16">
        <v>45.4</v>
      </c>
      <c r="E97" s="16">
        <v>0.22</v>
      </c>
      <c r="F97" s="16">
        <v>-9.3000000000000007</v>
      </c>
      <c r="G97" s="16">
        <v>2.7</v>
      </c>
      <c r="H97" s="16">
        <v>122.8</v>
      </c>
      <c r="I97" s="16">
        <v>388</v>
      </c>
      <c r="J97" s="16">
        <v>240</v>
      </c>
      <c r="K97" s="16">
        <v>1659</v>
      </c>
      <c r="L97" s="16">
        <v>1803</v>
      </c>
    </row>
    <row r="98" spans="2:12">
      <c r="B98" s="15" t="s">
        <v>927</v>
      </c>
      <c r="C98" s="16">
        <v>0.54</v>
      </c>
      <c r="D98" s="16">
        <v>69.599999999999994</v>
      </c>
      <c r="E98" s="16">
        <v>0.64</v>
      </c>
      <c r="F98" s="16">
        <v>-13.2</v>
      </c>
      <c r="G98" s="16">
        <v>4.8899999999999997</v>
      </c>
      <c r="H98" s="16">
        <v>207</v>
      </c>
      <c r="I98" s="16">
        <v>380</v>
      </c>
      <c r="J98" s="16">
        <v>235</v>
      </c>
      <c r="K98" s="16">
        <v>847</v>
      </c>
      <c r="L98" s="16">
        <v>921</v>
      </c>
    </row>
    <row r="99" spans="2:12">
      <c r="B99" s="15" t="s">
        <v>928</v>
      </c>
      <c r="C99" s="16">
        <v>0.14000000000000001</v>
      </c>
      <c r="D99" s="16">
        <v>42.4</v>
      </c>
      <c r="E99" s="16">
        <v>0.31</v>
      </c>
      <c r="F99" s="16">
        <v>-6.3</v>
      </c>
      <c r="G99" s="16">
        <v>2.59</v>
      </c>
      <c r="H99" s="16">
        <v>124</v>
      </c>
      <c r="I99" s="16">
        <v>388</v>
      </c>
      <c r="J99" s="16">
        <v>240</v>
      </c>
      <c r="K99" s="16">
        <v>1659</v>
      </c>
      <c r="L99" s="16">
        <v>1803</v>
      </c>
    </row>
    <row r="100" spans="2:12">
      <c r="B100" s="15" t="s">
        <v>929</v>
      </c>
      <c r="C100" s="16">
        <v>0.28000000000000003</v>
      </c>
      <c r="D100" s="16">
        <v>45.5</v>
      </c>
      <c r="E100" s="16">
        <v>0.21</v>
      </c>
      <c r="F100" s="16">
        <v>-9.6</v>
      </c>
      <c r="G100" s="16">
        <v>2.64</v>
      </c>
      <c r="H100" s="16">
        <v>123.3</v>
      </c>
      <c r="I100" s="16">
        <v>388</v>
      </c>
      <c r="J100" s="16">
        <v>240</v>
      </c>
      <c r="K100" s="16">
        <v>1659</v>
      </c>
      <c r="L100" s="16">
        <v>1803</v>
      </c>
    </row>
    <row r="101" spans="2:12">
      <c r="B101" s="15" t="s">
        <v>930</v>
      </c>
      <c r="C101" s="16">
        <v>0.28000000000000003</v>
      </c>
      <c r="D101" s="16">
        <v>45.1</v>
      </c>
      <c r="E101" s="16">
        <v>0.19</v>
      </c>
      <c r="F101" s="16">
        <v>-9.1</v>
      </c>
      <c r="G101" s="16">
        <v>2.5099999999999998</v>
      </c>
      <c r="H101" s="16">
        <v>121.1</v>
      </c>
      <c r="I101" s="16">
        <v>388</v>
      </c>
      <c r="J101" s="16">
        <v>240</v>
      </c>
      <c r="K101" s="16">
        <v>1655</v>
      </c>
      <c r="L101" s="16">
        <v>1800</v>
      </c>
    </row>
    <row r="102" spans="2:12">
      <c r="B102" s="15" t="s">
        <v>931</v>
      </c>
      <c r="C102" s="16">
        <v>0.11899999999999999</v>
      </c>
      <c r="D102" s="16">
        <v>39.64</v>
      </c>
      <c r="E102" s="16">
        <v>0.22500000000000001</v>
      </c>
      <c r="F102" s="16">
        <v>-4.53</v>
      </c>
      <c r="G102" s="16">
        <v>4.4059999999999997</v>
      </c>
      <c r="H102" s="16">
        <v>130.6</v>
      </c>
      <c r="I102" s="16">
        <v>388</v>
      </c>
      <c r="J102" s="16">
        <v>240</v>
      </c>
      <c r="K102" s="16">
        <v>1659</v>
      </c>
      <c r="L102" s="16">
        <v>1803</v>
      </c>
    </row>
    <row r="103" spans="2:12">
      <c r="B103" s="15" t="s">
        <v>932</v>
      </c>
      <c r="C103" s="16">
        <v>0.31</v>
      </c>
      <c r="D103" s="16">
        <v>45.8</v>
      </c>
      <c r="E103" s="16">
        <v>0.18</v>
      </c>
      <c r="F103" s="16">
        <v>-9.4</v>
      </c>
      <c r="G103" s="16">
        <v>2.57</v>
      </c>
      <c r="H103" s="16">
        <v>121.3</v>
      </c>
      <c r="I103" s="16">
        <v>388</v>
      </c>
      <c r="J103" s="16">
        <v>240</v>
      </c>
      <c r="K103" s="16">
        <v>1659</v>
      </c>
      <c r="L103" s="16">
        <v>1803</v>
      </c>
    </row>
    <row r="104" spans="2:12">
      <c r="B104" s="15" t="s">
        <v>933</v>
      </c>
      <c r="C104" s="16">
        <v>0.11</v>
      </c>
      <c r="D104" s="16">
        <v>67.900000000000006</v>
      </c>
      <c r="E104" s="16">
        <v>0.87</v>
      </c>
      <c r="F104" s="16">
        <v>-6</v>
      </c>
      <c r="G104" s="16">
        <v>7.09</v>
      </c>
      <c r="H104" s="16">
        <v>296.8</v>
      </c>
      <c r="I104" s="16">
        <v>380</v>
      </c>
      <c r="J104" s="16">
        <v>235</v>
      </c>
      <c r="K104" s="16">
        <v>847</v>
      </c>
      <c r="L104" s="16">
        <v>921</v>
      </c>
    </row>
    <row r="105" spans="2:12">
      <c r="B105" s="15" t="s">
        <v>934</v>
      </c>
      <c r="C105" s="15" t="s">
        <v>14</v>
      </c>
      <c r="D105" s="15" t="s">
        <v>14</v>
      </c>
      <c r="E105" s="15" t="s">
        <v>14</v>
      </c>
      <c r="F105" s="15" t="s">
        <v>14</v>
      </c>
      <c r="G105" s="15" t="s">
        <v>14</v>
      </c>
      <c r="H105" s="15" t="s">
        <v>14</v>
      </c>
      <c r="I105" s="15" t="s">
        <v>14</v>
      </c>
      <c r="J105" s="15" t="s">
        <v>14</v>
      </c>
      <c r="K105" s="16">
        <v>839</v>
      </c>
      <c r="L105" s="16">
        <v>912</v>
      </c>
    </row>
    <row r="106" spans="2:12">
      <c r="B106" s="15" t="s">
        <v>935</v>
      </c>
      <c r="C106" s="16">
        <v>0.13</v>
      </c>
      <c r="D106" s="16">
        <v>42.4</v>
      </c>
      <c r="E106" s="16">
        <v>0.33</v>
      </c>
      <c r="F106" s="16">
        <v>-6.6</v>
      </c>
      <c r="G106" s="16">
        <v>5.05</v>
      </c>
      <c r="H106" s="16">
        <v>124.5</v>
      </c>
      <c r="I106" s="16">
        <v>388</v>
      </c>
      <c r="J106" s="16">
        <v>240</v>
      </c>
      <c r="K106" s="16">
        <v>1659</v>
      </c>
      <c r="L106" s="16">
        <v>1803</v>
      </c>
    </row>
    <row r="107" spans="2:12">
      <c r="B107" s="15" t="s">
        <v>936</v>
      </c>
      <c r="C107" s="16">
        <v>0.14000000000000001</v>
      </c>
      <c r="D107" s="16">
        <v>42.6</v>
      </c>
      <c r="E107" s="16">
        <v>0.34</v>
      </c>
      <c r="F107" s="16">
        <v>-6.8</v>
      </c>
      <c r="G107" s="16">
        <v>4.9400000000000004</v>
      </c>
      <c r="H107" s="16">
        <v>121.1</v>
      </c>
      <c r="I107" s="16">
        <v>388</v>
      </c>
      <c r="J107" s="16">
        <v>240</v>
      </c>
      <c r="K107" s="16">
        <v>1660</v>
      </c>
      <c r="L107" s="16">
        <v>1805</v>
      </c>
    </row>
    <row r="108" spans="2:12">
      <c r="B108" s="15" t="s">
        <v>937</v>
      </c>
      <c r="C108" s="16">
        <v>0.15</v>
      </c>
      <c r="D108" s="16">
        <v>42.7</v>
      </c>
      <c r="E108" s="16">
        <v>0.28999999999999998</v>
      </c>
      <c r="F108" s="16">
        <v>-6.8</v>
      </c>
      <c r="G108" s="16">
        <v>4.9400000000000004</v>
      </c>
      <c r="H108" s="16">
        <v>122.4</v>
      </c>
      <c r="I108" s="16">
        <v>388</v>
      </c>
      <c r="J108" s="16">
        <v>240</v>
      </c>
      <c r="K108" s="16">
        <v>1659</v>
      </c>
      <c r="L108" s="16">
        <v>1803</v>
      </c>
    </row>
    <row r="109" spans="2:12">
      <c r="B109" s="15" t="s">
        <v>938</v>
      </c>
      <c r="C109" s="16">
        <v>0.16</v>
      </c>
      <c r="D109" s="16">
        <v>70.599999999999994</v>
      </c>
      <c r="E109" s="16">
        <v>1.1299999999999999</v>
      </c>
      <c r="F109" s="16">
        <v>-7.4</v>
      </c>
      <c r="G109" s="16">
        <v>6.95</v>
      </c>
      <c r="H109" s="16">
        <v>307.39999999999998</v>
      </c>
      <c r="I109" s="16">
        <v>380</v>
      </c>
      <c r="J109" s="16">
        <v>235</v>
      </c>
      <c r="K109" s="16">
        <v>847</v>
      </c>
      <c r="L109" s="16">
        <v>921</v>
      </c>
    </row>
    <row r="110" spans="2:12">
      <c r="B110" s="15" t="s">
        <v>939</v>
      </c>
      <c r="C110" s="16">
        <v>0.73</v>
      </c>
      <c r="D110" s="16">
        <v>67.599999999999994</v>
      </c>
      <c r="E110" s="16">
        <v>0.44</v>
      </c>
      <c r="F110" s="16">
        <v>-10.3</v>
      </c>
      <c r="G110" s="16">
        <v>5.31</v>
      </c>
      <c r="H110" s="16">
        <v>211.3</v>
      </c>
      <c r="I110" s="16">
        <v>380</v>
      </c>
      <c r="J110" s="16">
        <v>235</v>
      </c>
      <c r="K110" s="16">
        <v>847</v>
      </c>
      <c r="L110" s="16">
        <v>921</v>
      </c>
    </row>
    <row r="111" spans="2:12">
      <c r="B111" s="15" t="s">
        <v>940</v>
      </c>
      <c r="C111" s="15" t="s">
        <v>14</v>
      </c>
      <c r="D111" s="15" t="s">
        <v>14</v>
      </c>
      <c r="E111" s="15" t="s">
        <v>14</v>
      </c>
      <c r="F111" s="15" t="s">
        <v>14</v>
      </c>
      <c r="G111" s="15" t="s">
        <v>14</v>
      </c>
      <c r="H111" s="15" t="s">
        <v>14</v>
      </c>
      <c r="I111" s="15" t="s">
        <v>14</v>
      </c>
      <c r="J111" s="15" t="s">
        <v>14</v>
      </c>
      <c r="K111" s="15" t="s">
        <v>14</v>
      </c>
      <c r="L111" s="15" t="s">
        <v>14</v>
      </c>
    </row>
    <row r="112" spans="2:12">
      <c r="B112" s="15" t="s">
        <v>941</v>
      </c>
      <c r="C112" s="16">
        <v>0.99</v>
      </c>
      <c r="D112" s="16">
        <v>62.6</v>
      </c>
      <c r="E112" s="15" t="s">
        <v>14</v>
      </c>
      <c r="F112" s="15" t="s">
        <v>14</v>
      </c>
      <c r="G112" s="15" t="s">
        <v>14</v>
      </c>
      <c r="H112" s="15" t="s">
        <v>14</v>
      </c>
      <c r="I112" s="16">
        <v>380</v>
      </c>
      <c r="J112" s="16">
        <v>235</v>
      </c>
      <c r="K112" s="15" t="s">
        <v>14</v>
      </c>
      <c r="L112" s="15" t="s">
        <v>14</v>
      </c>
    </row>
    <row r="113" spans="2:12">
      <c r="B113" s="15" t="s">
        <v>942</v>
      </c>
      <c r="C113" s="16">
        <v>0.56999999999999995</v>
      </c>
      <c r="D113" s="16">
        <v>71.2</v>
      </c>
      <c r="E113" s="16">
        <v>0.56000000000000005</v>
      </c>
      <c r="F113" s="16">
        <v>-13.3</v>
      </c>
      <c r="G113" s="16">
        <v>6.1</v>
      </c>
      <c r="H113" s="16">
        <v>214.8</v>
      </c>
      <c r="I113" s="16">
        <v>380</v>
      </c>
      <c r="J113" s="16">
        <v>235</v>
      </c>
      <c r="K113" s="16">
        <v>847</v>
      </c>
      <c r="L113" s="16">
        <v>921</v>
      </c>
    </row>
    <row r="114" spans="2:12">
      <c r="B114" s="15" t="s">
        <v>943</v>
      </c>
      <c r="C114" s="16">
        <v>0.02</v>
      </c>
      <c r="D114" s="16">
        <v>42.4</v>
      </c>
      <c r="E114" s="16">
        <v>0.44</v>
      </c>
      <c r="F114" s="16">
        <v>-6.5</v>
      </c>
      <c r="G114" s="16">
        <v>5.01</v>
      </c>
      <c r="H114" s="16">
        <v>124.8</v>
      </c>
      <c r="I114" s="16">
        <v>388</v>
      </c>
      <c r="J114" s="16">
        <v>240</v>
      </c>
      <c r="K114" s="16">
        <v>1655</v>
      </c>
      <c r="L114" s="16">
        <v>1800</v>
      </c>
    </row>
    <row r="115" spans="2:12">
      <c r="B115" s="15" t="s">
        <v>944</v>
      </c>
      <c r="C115" s="16">
        <v>0.31</v>
      </c>
      <c r="D115" s="16">
        <v>45.6</v>
      </c>
      <c r="E115" s="16">
        <v>0.18</v>
      </c>
      <c r="F115" s="16">
        <v>-9.3000000000000007</v>
      </c>
      <c r="G115" s="16">
        <v>2.5299999999999998</v>
      </c>
      <c r="H115" s="16">
        <v>119.8</v>
      </c>
      <c r="I115" s="16">
        <v>388</v>
      </c>
      <c r="J115" s="16">
        <v>240</v>
      </c>
      <c r="K115" s="16">
        <v>1655</v>
      </c>
      <c r="L115" s="16">
        <v>1800</v>
      </c>
    </row>
    <row r="116" spans="2:12">
      <c r="B116" s="15" t="s">
        <v>945</v>
      </c>
      <c r="C116" s="16">
        <v>0.11</v>
      </c>
      <c r="D116" s="16">
        <v>41.8</v>
      </c>
      <c r="E116" s="16">
        <v>0.36</v>
      </c>
      <c r="F116" s="16">
        <v>-6.3</v>
      </c>
      <c r="G116" s="16">
        <v>4.92</v>
      </c>
      <c r="H116" s="16">
        <v>120.5</v>
      </c>
      <c r="I116" s="16">
        <v>388</v>
      </c>
      <c r="J116" s="16">
        <v>240</v>
      </c>
      <c r="K116" s="16">
        <v>1660</v>
      </c>
      <c r="L116" s="16">
        <v>1805</v>
      </c>
    </row>
    <row r="117" spans="2:12">
      <c r="B117" s="15" t="s">
        <v>946</v>
      </c>
      <c r="C117" s="16">
        <v>0.16</v>
      </c>
      <c r="D117" s="16">
        <v>42.9</v>
      </c>
      <c r="E117" s="16">
        <v>0.32</v>
      </c>
      <c r="F117" s="16">
        <v>-6.7</v>
      </c>
      <c r="G117" s="16">
        <v>4.7300000000000004</v>
      </c>
      <c r="H117" s="16">
        <v>123.8</v>
      </c>
      <c r="I117" s="16">
        <v>388</v>
      </c>
      <c r="J117" s="16">
        <v>240</v>
      </c>
      <c r="K117" s="16">
        <v>1659</v>
      </c>
      <c r="L117" s="16">
        <v>1803</v>
      </c>
    </row>
    <row r="118" spans="2:12">
      <c r="B118" s="15" t="s">
        <v>947</v>
      </c>
      <c r="C118" s="16">
        <v>0.14000000000000001</v>
      </c>
      <c r="D118" s="16">
        <v>43.3</v>
      </c>
      <c r="E118" s="16">
        <v>0.32</v>
      </c>
      <c r="F118" s="16">
        <v>-7.2</v>
      </c>
      <c r="G118" s="16">
        <v>5.12</v>
      </c>
      <c r="H118" s="16">
        <v>123.1</v>
      </c>
      <c r="I118" s="16">
        <v>388</v>
      </c>
      <c r="J118" s="16">
        <v>240</v>
      </c>
      <c r="K118" s="16">
        <v>1659</v>
      </c>
      <c r="L118" s="16">
        <v>1803</v>
      </c>
    </row>
    <row r="119" spans="2:12">
      <c r="B119" s="15" t="s">
        <v>948</v>
      </c>
      <c r="C119" s="16">
        <v>0.32</v>
      </c>
      <c r="D119" s="16">
        <v>45.2</v>
      </c>
      <c r="E119" s="16">
        <v>0.17</v>
      </c>
      <c r="F119" s="16">
        <v>-9.3000000000000007</v>
      </c>
      <c r="G119" s="16">
        <v>2.5499999999999998</v>
      </c>
      <c r="H119" s="16">
        <v>119.9</v>
      </c>
      <c r="I119" s="16">
        <v>388</v>
      </c>
      <c r="J119" s="16">
        <v>240</v>
      </c>
      <c r="K119" s="16">
        <v>1659</v>
      </c>
      <c r="L119" s="16">
        <v>1803</v>
      </c>
    </row>
    <row r="120" spans="2:12">
      <c r="B120" s="15" t="s">
        <v>949</v>
      </c>
      <c r="C120" s="16">
        <v>0.28999999999999998</v>
      </c>
      <c r="D120" s="16">
        <v>45.8</v>
      </c>
      <c r="E120" s="16">
        <v>0.19</v>
      </c>
      <c r="F120" s="16">
        <v>-9.8000000000000007</v>
      </c>
      <c r="G120" s="16">
        <v>2.5499999999999998</v>
      </c>
      <c r="H120" s="16">
        <v>121.2</v>
      </c>
      <c r="I120" s="16">
        <v>388</v>
      </c>
      <c r="J120" s="16">
        <v>240</v>
      </c>
      <c r="K120" s="16">
        <v>1659</v>
      </c>
      <c r="L120" s="16">
        <v>1803</v>
      </c>
    </row>
    <row r="121" spans="2:12">
      <c r="B121" s="15" t="s">
        <v>950</v>
      </c>
      <c r="C121" s="16">
        <v>1.0632999999999999</v>
      </c>
      <c r="D121" s="16">
        <v>45.62</v>
      </c>
      <c r="E121" s="16">
        <v>0.73848999999999998</v>
      </c>
      <c r="F121" s="16">
        <v>-9.69</v>
      </c>
      <c r="G121" s="16">
        <v>2.035E-2</v>
      </c>
      <c r="H121" s="16">
        <v>129.13</v>
      </c>
      <c r="I121" s="15" t="s">
        <v>14</v>
      </c>
      <c r="J121" s="15" t="s">
        <v>14</v>
      </c>
      <c r="K121" s="16">
        <v>1660</v>
      </c>
      <c r="L121" s="16">
        <v>1805</v>
      </c>
    </row>
    <row r="122" spans="2:12">
      <c r="B122" s="15" t="s">
        <v>951</v>
      </c>
      <c r="C122" s="16">
        <v>9.4E-2</v>
      </c>
      <c r="D122" s="16">
        <v>39.200000000000003</v>
      </c>
      <c r="E122" s="16">
        <v>0.24</v>
      </c>
      <c r="F122" s="16">
        <v>-3.8</v>
      </c>
      <c r="G122" s="16">
        <v>4.47</v>
      </c>
      <c r="H122" s="16">
        <v>131.6</v>
      </c>
      <c r="I122" s="16">
        <v>388</v>
      </c>
      <c r="J122" s="16">
        <v>240</v>
      </c>
      <c r="K122" s="16">
        <v>1659</v>
      </c>
      <c r="L122" s="16">
        <v>1803</v>
      </c>
    </row>
    <row r="123" spans="2:12">
      <c r="B123" s="15" t="s">
        <v>952</v>
      </c>
      <c r="C123" s="15" t="s">
        <v>14</v>
      </c>
      <c r="D123" s="15" t="s">
        <v>14</v>
      </c>
      <c r="E123" s="15" t="s">
        <v>14</v>
      </c>
      <c r="F123" s="15" t="s">
        <v>14</v>
      </c>
      <c r="G123" s="15" t="s">
        <v>14</v>
      </c>
      <c r="H123" s="15" t="s">
        <v>14</v>
      </c>
      <c r="I123" s="15" t="s">
        <v>14</v>
      </c>
      <c r="J123" s="15" t="s">
        <v>14</v>
      </c>
      <c r="K123" s="16">
        <v>829</v>
      </c>
      <c r="L123" s="16">
        <v>901</v>
      </c>
    </row>
    <row r="124" spans="2:12">
      <c r="B124" s="15" t="s">
        <v>953</v>
      </c>
      <c r="C124" s="16">
        <v>0.23</v>
      </c>
      <c r="D124" s="16">
        <v>67.3</v>
      </c>
      <c r="E124" s="16">
        <v>0.79</v>
      </c>
      <c r="F124" s="16">
        <v>-4.9000000000000004</v>
      </c>
      <c r="G124" s="16">
        <v>2.31</v>
      </c>
      <c r="H124" s="16">
        <v>295.89999999999998</v>
      </c>
      <c r="I124" s="16">
        <v>380</v>
      </c>
      <c r="J124" s="16">
        <v>235</v>
      </c>
      <c r="K124" s="16">
        <v>1659</v>
      </c>
      <c r="L124" s="16">
        <v>1803</v>
      </c>
    </row>
    <row r="125" spans="2:12">
      <c r="B125" s="15" t="s">
        <v>954</v>
      </c>
      <c r="C125" s="16">
        <v>-1.66</v>
      </c>
      <c r="D125" s="16">
        <v>-31.53</v>
      </c>
      <c r="E125" s="16">
        <v>2.04</v>
      </c>
      <c r="F125" s="16">
        <v>68.03</v>
      </c>
      <c r="G125" s="16">
        <v>2.2599999999999998</v>
      </c>
      <c r="H125" s="16">
        <v>27</v>
      </c>
      <c r="I125" s="16">
        <v>380</v>
      </c>
      <c r="J125" s="16">
        <v>225</v>
      </c>
      <c r="K125" s="15" t="s">
        <v>14</v>
      </c>
      <c r="L125" s="15" t="s">
        <v>14</v>
      </c>
    </row>
    <row r="126" spans="2:12">
      <c r="B126" s="15" t="s">
        <v>955</v>
      </c>
      <c r="C126" s="16">
        <v>-1.45</v>
      </c>
      <c r="D126" s="16">
        <v>-34.83</v>
      </c>
      <c r="E126" s="16">
        <v>1.79</v>
      </c>
      <c r="F126" s="16">
        <v>77.13</v>
      </c>
      <c r="G126" s="16">
        <v>2.02</v>
      </c>
      <c r="H126" s="16">
        <v>27.23</v>
      </c>
      <c r="I126" s="16">
        <v>380</v>
      </c>
      <c r="J126" s="16">
        <v>225</v>
      </c>
      <c r="K126" s="15" t="s">
        <v>14</v>
      </c>
      <c r="L126" s="15" t="s">
        <v>14</v>
      </c>
    </row>
    <row r="127" spans="2:12">
      <c r="B127" s="15" t="s">
        <v>956</v>
      </c>
      <c r="C127" s="16">
        <v>0.1</v>
      </c>
      <c r="D127" s="16">
        <v>70.099999999999994</v>
      </c>
      <c r="E127" s="16">
        <v>0.9</v>
      </c>
      <c r="F127" s="16">
        <v>-6.8</v>
      </c>
      <c r="G127" s="16">
        <v>6.8</v>
      </c>
      <c r="H127" s="16">
        <v>290.8</v>
      </c>
      <c r="I127" s="16">
        <v>380</v>
      </c>
      <c r="J127" s="16">
        <v>235</v>
      </c>
      <c r="K127" s="16">
        <v>847</v>
      </c>
      <c r="L127" s="16">
        <v>921</v>
      </c>
    </row>
    <row r="128" spans="2:12">
      <c r="B128" s="15" t="s">
        <v>957</v>
      </c>
      <c r="C128" s="16">
        <v>0.44</v>
      </c>
      <c r="D128" s="16">
        <v>69.3</v>
      </c>
      <c r="E128" s="16">
        <v>0.71</v>
      </c>
      <c r="F128" s="16">
        <v>-11.8</v>
      </c>
      <c r="G128" s="16">
        <v>5.03</v>
      </c>
      <c r="H128" s="16">
        <v>210.8</v>
      </c>
      <c r="I128" s="16">
        <v>380</v>
      </c>
      <c r="J128" s="16">
        <v>235</v>
      </c>
      <c r="K128" s="16">
        <v>847</v>
      </c>
      <c r="L128" s="16">
        <v>921</v>
      </c>
    </row>
    <row r="129" spans="2:12">
      <c r="B129" s="15" t="s">
        <v>958</v>
      </c>
      <c r="C129" s="16">
        <v>0.86</v>
      </c>
      <c r="D129" s="16">
        <v>74.5</v>
      </c>
      <c r="E129" s="16">
        <v>0.34</v>
      </c>
      <c r="F129" s="16">
        <v>-17.7</v>
      </c>
      <c r="G129" s="16">
        <v>6</v>
      </c>
      <c r="H129" s="16">
        <v>216</v>
      </c>
      <c r="I129" s="16">
        <v>380</v>
      </c>
      <c r="J129" s="16">
        <v>235</v>
      </c>
      <c r="K129" s="16">
        <v>847</v>
      </c>
      <c r="L129" s="16">
        <v>921</v>
      </c>
    </row>
    <row r="130" spans="2:12">
      <c r="B130" s="15" t="s">
        <v>959</v>
      </c>
      <c r="C130" s="16">
        <v>7.0000000000000007E-2</v>
      </c>
      <c r="D130" s="16">
        <v>42.7</v>
      </c>
      <c r="E130" s="16">
        <v>0.4</v>
      </c>
      <c r="F130" s="16">
        <v>-6.8</v>
      </c>
      <c r="G130" s="16">
        <v>4.96</v>
      </c>
      <c r="H130" s="16">
        <v>124.8</v>
      </c>
      <c r="I130" s="16">
        <v>388</v>
      </c>
      <c r="J130" s="16">
        <v>240</v>
      </c>
      <c r="K130" s="16">
        <v>1660</v>
      </c>
      <c r="L130" s="16">
        <v>1805</v>
      </c>
    </row>
    <row r="131" spans="2:12">
      <c r="B131" s="15" t="s">
        <v>960</v>
      </c>
      <c r="C131" s="16">
        <v>0.12</v>
      </c>
      <c r="D131" s="16">
        <v>42.2</v>
      </c>
      <c r="E131" s="16">
        <v>0.34</v>
      </c>
      <c r="F131" s="16">
        <v>-6.4</v>
      </c>
      <c r="G131" s="16">
        <v>4.87</v>
      </c>
      <c r="H131" s="16">
        <v>124.2</v>
      </c>
      <c r="I131" s="16">
        <v>388</v>
      </c>
      <c r="J131" s="16">
        <v>240</v>
      </c>
      <c r="K131" s="16">
        <v>1659</v>
      </c>
      <c r="L131" s="16">
        <v>1803</v>
      </c>
    </row>
    <row r="132" spans="2:12">
      <c r="B132" s="15" t="s">
        <v>961</v>
      </c>
      <c r="C132" s="16">
        <v>0.11</v>
      </c>
      <c r="D132" s="16">
        <v>42.5</v>
      </c>
      <c r="E132" s="16">
        <v>0.35</v>
      </c>
      <c r="F132" s="16">
        <v>-6.7</v>
      </c>
      <c r="G132" s="16">
        <v>4.9000000000000004</v>
      </c>
      <c r="H132" s="16">
        <v>121.7</v>
      </c>
      <c r="I132" s="16">
        <v>388</v>
      </c>
      <c r="J132" s="16">
        <v>240</v>
      </c>
      <c r="K132" s="16">
        <v>1659</v>
      </c>
      <c r="L132" s="16">
        <v>1803</v>
      </c>
    </row>
    <row r="133" spans="2:12">
      <c r="B133" s="15" t="s">
        <v>962</v>
      </c>
      <c r="C133" s="16">
        <v>0.06</v>
      </c>
      <c r="D133" s="16">
        <v>42.3</v>
      </c>
      <c r="E133" s="16">
        <v>0.4</v>
      </c>
      <c r="F133" s="16">
        <v>-6.6</v>
      </c>
      <c r="G133" s="16">
        <v>4.79</v>
      </c>
      <c r="H133" s="16">
        <v>123.8</v>
      </c>
      <c r="I133" s="16">
        <v>388</v>
      </c>
      <c r="J133" s="16">
        <v>240</v>
      </c>
      <c r="K133" s="16">
        <v>1659</v>
      </c>
      <c r="L133" s="16">
        <v>1803</v>
      </c>
    </row>
    <row r="134" spans="2:12">
      <c r="B134" s="15" t="s">
        <v>963</v>
      </c>
      <c r="C134" s="16">
        <v>0.28999999999999998</v>
      </c>
      <c r="D134" s="16">
        <v>45.6</v>
      </c>
      <c r="E134" s="16">
        <v>0.19</v>
      </c>
      <c r="F134" s="16">
        <v>-9.1999999999999993</v>
      </c>
      <c r="G134" s="16">
        <v>2.5299999999999998</v>
      </c>
      <c r="H134" s="16">
        <v>120.3</v>
      </c>
      <c r="I134" s="16">
        <v>388</v>
      </c>
      <c r="J134" s="16">
        <v>240</v>
      </c>
      <c r="K134" s="16">
        <v>1659</v>
      </c>
      <c r="L134" s="16">
        <v>1803</v>
      </c>
    </row>
    <row r="135" spans="2:12">
      <c r="B135" s="15" t="s">
        <v>964</v>
      </c>
      <c r="C135" s="16">
        <v>0.48</v>
      </c>
      <c r="D135" s="16">
        <v>35.9</v>
      </c>
      <c r="E135" s="15" t="s">
        <v>14</v>
      </c>
      <c r="F135" s="15" t="s">
        <v>14</v>
      </c>
      <c r="G135" s="15" t="s">
        <v>14</v>
      </c>
      <c r="H135" s="15" t="s">
        <v>14</v>
      </c>
      <c r="I135" s="16">
        <v>388</v>
      </c>
      <c r="J135" s="16">
        <v>240</v>
      </c>
      <c r="K135" s="16">
        <v>1659</v>
      </c>
      <c r="L135" s="16">
        <v>1803</v>
      </c>
    </row>
    <row r="136" spans="2:12">
      <c r="B136" s="15" t="s">
        <v>965</v>
      </c>
      <c r="C136" s="16">
        <v>0.26</v>
      </c>
      <c r="D136" s="16">
        <v>45.1</v>
      </c>
      <c r="E136" s="16">
        <v>0.22</v>
      </c>
      <c r="F136" s="16">
        <v>-9</v>
      </c>
      <c r="G136" s="16">
        <v>2.5299999999999998</v>
      </c>
      <c r="H136" s="16">
        <v>122.2</v>
      </c>
      <c r="I136" s="16">
        <v>388</v>
      </c>
      <c r="J136" s="16">
        <v>240</v>
      </c>
      <c r="K136" s="16">
        <v>1659</v>
      </c>
      <c r="L136" s="16">
        <v>1803</v>
      </c>
    </row>
    <row r="137" spans="2:12">
      <c r="B137" s="15" t="s">
        <v>966</v>
      </c>
      <c r="C137" s="16">
        <v>0.13</v>
      </c>
      <c r="D137" s="16">
        <v>42.2</v>
      </c>
      <c r="E137" s="16">
        <v>0.35</v>
      </c>
      <c r="F137" s="16">
        <v>-6.4</v>
      </c>
      <c r="G137" s="16">
        <v>4.9400000000000004</v>
      </c>
      <c r="H137" s="16">
        <v>120.4</v>
      </c>
      <c r="I137" s="16">
        <v>388</v>
      </c>
      <c r="J137" s="16">
        <v>240</v>
      </c>
      <c r="K137" s="16">
        <v>1660</v>
      </c>
      <c r="L137" s="16">
        <v>1805</v>
      </c>
    </row>
    <row r="138" spans="2:12">
      <c r="B138" s="15" t="s">
        <v>967</v>
      </c>
      <c r="C138" s="16">
        <v>0.12</v>
      </c>
      <c r="D138" s="16">
        <v>41.7</v>
      </c>
      <c r="E138" s="16">
        <v>0.34</v>
      </c>
      <c r="F138" s="16">
        <v>-6.6</v>
      </c>
      <c r="G138" s="16">
        <v>4.95</v>
      </c>
      <c r="H138" s="16">
        <v>118.8</v>
      </c>
      <c r="I138" s="16">
        <v>388</v>
      </c>
      <c r="J138" s="16">
        <v>240</v>
      </c>
      <c r="K138" s="16">
        <v>1660</v>
      </c>
      <c r="L138" s="16">
        <v>1805</v>
      </c>
    </row>
    <row r="139" spans="2:12">
      <c r="B139" s="15" t="s">
        <v>968</v>
      </c>
      <c r="C139" s="16">
        <v>0.14000000000000001</v>
      </c>
      <c r="D139" s="16">
        <v>42.7</v>
      </c>
      <c r="E139" s="16">
        <v>0.35</v>
      </c>
      <c r="F139" s="16">
        <v>-6.6</v>
      </c>
      <c r="G139" s="16">
        <v>4.9400000000000004</v>
      </c>
      <c r="H139" s="16">
        <v>122.1</v>
      </c>
      <c r="I139" s="16">
        <v>388</v>
      </c>
      <c r="J139" s="16">
        <v>240</v>
      </c>
      <c r="K139" s="16">
        <v>1660</v>
      </c>
      <c r="L139" s="16">
        <v>1805</v>
      </c>
    </row>
    <row r="140" spans="2:12">
      <c r="B140" s="15" t="s">
        <v>969</v>
      </c>
      <c r="C140" s="16">
        <v>0.18</v>
      </c>
      <c r="D140" s="16">
        <v>42.9</v>
      </c>
      <c r="E140" s="16">
        <v>0.31</v>
      </c>
      <c r="F140" s="16">
        <v>-6.7</v>
      </c>
      <c r="G140" s="16">
        <v>5.94</v>
      </c>
      <c r="H140" s="16">
        <v>122.2</v>
      </c>
      <c r="I140" s="16">
        <v>388</v>
      </c>
      <c r="J140" s="16">
        <v>240</v>
      </c>
      <c r="K140" s="16">
        <v>1659</v>
      </c>
      <c r="L140" s="16">
        <v>1803</v>
      </c>
    </row>
    <row r="141" spans="2:12">
      <c r="B141" s="15" t="s">
        <v>970</v>
      </c>
      <c r="C141" s="16">
        <v>0.11</v>
      </c>
      <c r="D141" s="16">
        <v>42.3</v>
      </c>
      <c r="E141" s="16">
        <v>0.36</v>
      </c>
      <c r="F141" s="16">
        <v>-6.4</v>
      </c>
      <c r="G141" s="16">
        <v>5.04</v>
      </c>
      <c r="H141" s="16">
        <v>124.2</v>
      </c>
      <c r="I141" s="16">
        <v>388</v>
      </c>
      <c r="J141" s="16">
        <v>240</v>
      </c>
      <c r="K141" s="16">
        <v>1660</v>
      </c>
      <c r="L141" s="16">
        <v>1805</v>
      </c>
    </row>
    <row r="142" spans="2:12">
      <c r="B142" s="15" t="s">
        <v>971</v>
      </c>
      <c r="C142" s="16">
        <v>0.4</v>
      </c>
      <c r="D142" s="16">
        <v>69.2</v>
      </c>
      <c r="E142" s="16">
        <v>0.75</v>
      </c>
      <c r="F142" s="16">
        <v>-12</v>
      </c>
      <c r="G142" s="16">
        <v>4.9000000000000004</v>
      </c>
      <c r="H142" s="16">
        <v>211.7</v>
      </c>
      <c r="I142" s="16">
        <v>380</v>
      </c>
      <c r="J142" s="16">
        <v>235</v>
      </c>
      <c r="K142" s="16">
        <v>840</v>
      </c>
      <c r="L142" s="16">
        <v>913</v>
      </c>
    </row>
    <row r="143" spans="2:12">
      <c r="B143" s="15" t="s">
        <v>972</v>
      </c>
      <c r="C143" s="16">
        <v>0.52</v>
      </c>
      <c r="D143" s="16">
        <v>71.599999999999994</v>
      </c>
      <c r="E143" s="16">
        <v>0.68</v>
      </c>
      <c r="F143" s="16">
        <v>-11.6</v>
      </c>
      <c r="G143" s="16">
        <v>2.75</v>
      </c>
      <c r="H143" s="16">
        <v>224.5</v>
      </c>
      <c r="I143" s="16">
        <v>380</v>
      </c>
      <c r="J143" s="16">
        <v>235</v>
      </c>
      <c r="K143" s="16">
        <v>840</v>
      </c>
      <c r="L143" s="16">
        <v>913</v>
      </c>
    </row>
    <row r="144" spans="2:12">
      <c r="B144" s="15" t="s">
        <v>973</v>
      </c>
      <c r="C144" s="16">
        <v>0.57999999999999996</v>
      </c>
      <c r="D144" s="16">
        <v>70.8</v>
      </c>
      <c r="E144" s="16">
        <v>0.56999999999999995</v>
      </c>
      <c r="F144" s="16">
        <v>-11</v>
      </c>
      <c r="G144" s="16">
        <v>2.41</v>
      </c>
      <c r="H144" s="16">
        <v>221.6</v>
      </c>
      <c r="I144" s="16">
        <v>380</v>
      </c>
      <c r="J144" s="16">
        <v>235</v>
      </c>
      <c r="K144" s="16">
        <v>847</v>
      </c>
      <c r="L144" s="16">
        <v>921</v>
      </c>
    </row>
    <row r="145" spans="2:12">
      <c r="B145" s="15" t="s">
        <v>974</v>
      </c>
      <c r="C145" s="16">
        <v>0.61</v>
      </c>
      <c r="D145" s="16">
        <v>67.8</v>
      </c>
      <c r="E145" s="16">
        <v>0.59</v>
      </c>
      <c r="F145" s="16">
        <v>-10.5</v>
      </c>
      <c r="G145" s="16">
        <v>5.29</v>
      </c>
      <c r="H145" s="16">
        <v>210.4</v>
      </c>
      <c r="I145" s="16">
        <v>380</v>
      </c>
      <c r="J145" s="16">
        <v>235</v>
      </c>
      <c r="K145" s="16">
        <v>847</v>
      </c>
      <c r="L145" s="16">
        <v>921</v>
      </c>
    </row>
    <row r="146" spans="2:12">
      <c r="B146" s="15" t="s">
        <v>975</v>
      </c>
      <c r="C146" s="16">
        <v>0.59</v>
      </c>
      <c r="D146" s="16">
        <v>69.3</v>
      </c>
      <c r="E146" s="16">
        <v>0.59</v>
      </c>
      <c r="F146" s="16">
        <v>-10.9</v>
      </c>
      <c r="G146" s="16">
        <v>2.5099999999999998</v>
      </c>
      <c r="H146" s="16">
        <v>220.8</v>
      </c>
      <c r="I146" s="16">
        <v>380</v>
      </c>
      <c r="J146" s="16">
        <v>235</v>
      </c>
      <c r="K146" s="16">
        <v>850</v>
      </c>
      <c r="L146" s="16">
        <v>925</v>
      </c>
    </row>
    <row r="147" spans="2:12">
      <c r="B147" s="15" t="s">
        <v>976</v>
      </c>
      <c r="C147" s="16">
        <v>0.09</v>
      </c>
      <c r="D147" s="16">
        <v>42.8</v>
      </c>
      <c r="E147" s="16">
        <v>0.37</v>
      </c>
      <c r="F147" s="16">
        <v>-6.8</v>
      </c>
      <c r="G147" s="16">
        <v>4.7699999999999996</v>
      </c>
      <c r="H147" s="16">
        <v>121.5</v>
      </c>
      <c r="I147" s="16">
        <v>388</v>
      </c>
      <c r="J147" s="16">
        <v>240</v>
      </c>
      <c r="K147" s="16">
        <v>1659</v>
      </c>
      <c r="L147" s="16">
        <v>1803</v>
      </c>
    </row>
    <row r="148" spans="2:12">
      <c r="B148" s="15" t="s">
        <v>977</v>
      </c>
      <c r="C148" s="16">
        <v>0.56000000000000005</v>
      </c>
      <c r="D148" s="16">
        <v>69.900000000000006</v>
      </c>
      <c r="E148" s="16">
        <v>1.1399999999999999</v>
      </c>
      <c r="F148" s="16">
        <v>-12.9</v>
      </c>
      <c r="G148" s="16">
        <v>5.25</v>
      </c>
      <c r="H148" s="16">
        <v>211.9</v>
      </c>
      <c r="I148" s="16">
        <v>380</v>
      </c>
      <c r="J148" s="16">
        <v>235</v>
      </c>
      <c r="K148" s="16">
        <v>840</v>
      </c>
      <c r="L148" s="16">
        <v>913</v>
      </c>
    </row>
    <row r="149" spans="2:12">
      <c r="B149" s="15" t="s">
        <v>978</v>
      </c>
      <c r="C149" s="16">
        <v>0.28999999999999998</v>
      </c>
      <c r="D149" s="16">
        <v>69.8</v>
      </c>
      <c r="E149" s="16">
        <v>0.72</v>
      </c>
      <c r="F149" s="16">
        <v>-7.1</v>
      </c>
      <c r="G149" s="16">
        <v>7.16</v>
      </c>
      <c r="H149" s="16">
        <v>302.39999999999998</v>
      </c>
      <c r="I149" s="16">
        <v>380</v>
      </c>
      <c r="J149" s="16">
        <v>235</v>
      </c>
      <c r="K149" s="16">
        <v>840</v>
      </c>
      <c r="L149" s="16">
        <v>913</v>
      </c>
    </row>
    <row r="150" spans="2:12">
      <c r="B150" s="15" t="s">
        <v>979</v>
      </c>
      <c r="C150" s="16">
        <v>0.62</v>
      </c>
      <c r="D150" s="16">
        <v>69.900000000000006</v>
      </c>
      <c r="E150" s="16">
        <v>0.51</v>
      </c>
      <c r="F150" s="16">
        <v>-12.7</v>
      </c>
      <c r="G150" s="16">
        <v>5.41</v>
      </c>
      <c r="H150" s="16">
        <v>208.3</v>
      </c>
      <c r="I150" s="16">
        <v>380</v>
      </c>
      <c r="J150" s="16">
        <v>235</v>
      </c>
      <c r="K150" s="16">
        <v>840</v>
      </c>
      <c r="L150" s="16">
        <v>913</v>
      </c>
    </row>
    <row r="151" spans="2:12">
      <c r="B151" s="15" t="s">
        <v>980</v>
      </c>
      <c r="C151" s="16">
        <v>0.35</v>
      </c>
      <c r="D151" s="16">
        <v>68.5</v>
      </c>
      <c r="E151" s="16">
        <v>0.66</v>
      </c>
      <c r="F151" s="16">
        <v>-7.5</v>
      </c>
      <c r="G151" s="16">
        <v>6.95</v>
      </c>
      <c r="H151" s="16">
        <v>307.5</v>
      </c>
      <c r="I151" s="16">
        <v>380</v>
      </c>
      <c r="J151" s="16">
        <v>235</v>
      </c>
      <c r="K151" s="16">
        <v>810</v>
      </c>
      <c r="L151" s="16">
        <v>847</v>
      </c>
    </row>
    <row r="152" spans="2:12">
      <c r="B152" s="15" t="s">
        <v>981</v>
      </c>
      <c r="C152" s="16">
        <v>7.0000000000000007E-2</v>
      </c>
      <c r="D152" s="16">
        <v>68.3</v>
      </c>
      <c r="E152" s="16">
        <v>1.08</v>
      </c>
      <c r="F152" s="16">
        <v>-5.6</v>
      </c>
      <c r="G152" s="16">
        <v>7.28</v>
      </c>
      <c r="H152" s="16">
        <v>298.60000000000002</v>
      </c>
      <c r="I152" s="16">
        <v>380</v>
      </c>
      <c r="J152" s="16">
        <v>235</v>
      </c>
      <c r="K152" s="16">
        <v>810</v>
      </c>
      <c r="L152" s="16">
        <v>847</v>
      </c>
    </row>
    <row r="153" spans="2:12">
      <c r="B153" s="15" t="s">
        <v>982</v>
      </c>
      <c r="C153" s="16">
        <v>0.24</v>
      </c>
      <c r="D153" s="16">
        <v>43.1</v>
      </c>
      <c r="E153" s="16">
        <v>0.28000000000000003</v>
      </c>
      <c r="F153" s="16">
        <v>-7.9</v>
      </c>
      <c r="G153" s="16">
        <v>2.42</v>
      </c>
      <c r="H153" s="16">
        <v>120.2</v>
      </c>
      <c r="I153" s="16">
        <v>388</v>
      </c>
      <c r="J153" s="16">
        <v>240</v>
      </c>
      <c r="K153" s="16">
        <v>1659</v>
      </c>
      <c r="L153" s="16">
        <v>1803</v>
      </c>
    </row>
    <row r="154" spans="2:12">
      <c r="B154" s="15" t="s">
        <v>983</v>
      </c>
      <c r="C154" s="16">
        <v>0.27</v>
      </c>
      <c r="D154" s="16">
        <v>43</v>
      </c>
      <c r="E154" s="16">
        <v>0.17</v>
      </c>
      <c r="F154" s="16">
        <v>-6.9</v>
      </c>
      <c r="G154" s="16">
        <v>2.39</v>
      </c>
      <c r="H154" s="16">
        <v>121.7</v>
      </c>
      <c r="I154" s="16">
        <v>388</v>
      </c>
      <c r="J154" s="16">
        <v>240</v>
      </c>
      <c r="K154" s="16">
        <v>1659</v>
      </c>
      <c r="L154" s="16">
        <v>1803</v>
      </c>
    </row>
    <row r="155" spans="2:12">
      <c r="B155" s="15" t="s">
        <v>984</v>
      </c>
      <c r="C155" s="16">
        <v>0.09</v>
      </c>
      <c r="D155" s="16">
        <v>42.7</v>
      </c>
      <c r="E155" s="16">
        <v>0.4</v>
      </c>
      <c r="F155" s="16">
        <v>-6.7</v>
      </c>
      <c r="G155" s="16">
        <v>4.95</v>
      </c>
      <c r="H155" s="16">
        <v>122.1</v>
      </c>
      <c r="I155" s="16">
        <v>388</v>
      </c>
      <c r="J155" s="16">
        <v>240</v>
      </c>
      <c r="K155" s="16">
        <v>1659</v>
      </c>
      <c r="L155" s="16">
        <v>1803</v>
      </c>
    </row>
    <row r="156" spans="2:12">
      <c r="B156" s="15" t="s">
        <v>985</v>
      </c>
      <c r="C156" s="16">
        <v>0.12</v>
      </c>
      <c r="D156" s="16">
        <v>42.7</v>
      </c>
      <c r="E156" s="16">
        <v>0.37</v>
      </c>
      <c r="F156" s="16">
        <v>-6.7</v>
      </c>
      <c r="G156" s="16">
        <v>5.21</v>
      </c>
      <c r="H156" s="16">
        <v>125.4</v>
      </c>
      <c r="I156" s="16">
        <v>388</v>
      </c>
      <c r="J156" s="16">
        <v>240</v>
      </c>
      <c r="K156" s="16">
        <v>1659</v>
      </c>
      <c r="L156" s="16">
        <v>1803</v>
      </c>
    </row>
    <row r="157" spans="2:12">
      <c r="B157" s="15" t="s">
        <v>986</v>
      </c>
      <c r="C157" s="16">
        <v>0.13</v>
      </c>
      <c r="D157" s="16">
        <v>42.6</v>
      </c>
      <c r="E157" s="16">
        <v>0.28999999999999998</v>
      </c>
      <c r="F157" s="16">
        <v>-6.8</v>
      </c>
      <c r="G157" s="16">
        <v>4.5999999999999996</v>
      </c>
      <c r="H157" s="16">
        <v>124.6</v>
      </c>
      <c r="I157" s="16">
        <v>388</v>
      </c>
      <c r="J157" s="16">
        <v>240</v>
      </c>
      <c r="K157" s="16">
        <v>1659</v>
      </c>
      <c r="L157" s="16">
        <v>1803</v>
      </c>
    </row>
    <row r="158" spans="2:12">
      <c r="B158" s="15" t="s">
        <v>987</v>
      </c>
      <c r="C158" s="16">
        <v>0.55000000000000004</v>
      </c>
      <c r="D158" s="16">
        <v>73.099999999999994</v>
      </c>
      <c r="E158" s="16">
        <v>0.65</v>
      </c>
      <c r="F158" s="16">
        <v>-20.8</v>
      </c>
      <c r="G158" s="16">
        <v>5.39</v>
      </c>
      <c r="H158" s="16">
        <v>212.8</v>
      </c>
      <c r="I158" s="16">
        <v>380</v>
      </c>
      <c r="J158" s="16">
        <v>225</v>
      </c>
      <c r="K158" s="16">
        <v>833</v>
      </c>
      <c r="L158" s="16">
        <v>871</v>
      </c>
    </row>
    <row r="159" spans="2:12">
      <c r="B159" s="15" t="s">
        <v>988</v>
      </c>
      <c r="C159" s="16">
        <v>0.41</v>
      </c>
      <c r="D159" s="16">
        <v>62.7</v>
      </c>
      <c r="E159" s="16">
        <v>0.75</v>
      </c>
      <c r="F159" s="16">
        <v>-12.3</v>
      </c>
      <c r="G159" s="16">
        <v>5.64</v>
      </c>
      <c r="H159" s="16">
        <v>191.3</v>
      </c>
      <c r="I159" s="16">
        <v>380</v>
      </c>
      <c r="J159" s="16">
        <v>225</v>
      </c>
      <c r="K159" s="16">
        <v>845</v>
      </c>
      <c r="L159" s="16">
        <v>884</v>
      </c>
    </row>
    <row r="160" spans="2:12">
      <c r="B160" s="15" t="s">
        <v>989</v>
      </c>
      <c r="C160" s="16">
        <v>0.13</v>
      </c>
      <c r="D160" s="16">
        <v>42</v>
      </c>
      <c r="E160" s="16">
        <v>0.34</v>
      </c>
      <c r="F160" s="16">
        <v>-6.2</v>
      </c>
      <c r="G160" s="16">
        <v>4.91</v>
      </c>
      <c r="H160" s="16">
        <v>122.5</v>
      </c>
      <c r="I160" s="16">
        <v>388</v>
      </c>
      <c r="J160" s="16">
        <v>240</v>
      </c>
      <c r="K160" s="16">
        <v>1659</v>
      </c>
      <c r="L160" s="16">
        <v>1803</v>
      </c>
    </row>
    <row r="161" spans="2:12">
      <c r="B161" s="15" t="s">
        <v>990</v>
      </c>
      <c r="C161" s="16">
        <v>0.28000000000000003</v>
      </c>
      <c r="D161" s="16">
        <v>45.1</v>
      </c>
      <c r="E161" s="16">
        <v>0.21</v>
      </c>
      <c r="F161" s="16">
        <v>-9</v>
      </c>
      <c r="G161" s="16">
        <v>2.59</v>
      </c>
      <c r="H161" s="16">
        <v>120.3</v>
      </c>
      <c r="I161" s="16">
        <v>388</v>
      </c>
      <c r="J161" s="16">
        <v>240</v>
      </c>
      <c r="K161" s="16">
        <v>1659</v>
      </c>
      <c r="L161" s="16">
        <v>1803</v>
      </c>
    </row>
    <row r="162" spans="2:12">
      <c r="B162" s="15" t="s">
        <v>991</v>
      </c>
      <c r="C162" s="16">
        <v>0.24</v>
      </c>
      <c r="D162" s="16">
        <v>72</v>
      </c>
      <c r="E162" s="16">
        <v>0.76</v>
      </c>
      <c r="F162" s="16">
        <v>-9.1</v>
      </c>
      <c r="G162" s="16">
        <v>7.15</v>
      </c>
      <c r="H162" s="16">
        <v>307.2</v>
      </c>
      <c r="I162" s="16">
        <v>380</v>
      </c>
      <c r="J162" s="16">
        <v>235</v>
      </c>
      <c r="K162" s="16">
        <v>847</v>
      </c>
      <c r="L162" s="16">
        <v>921</v>
      </c>
    </row>
    <row r="163" spans="2:12">
      <c r="B163" s="15" t="s">
        <v>992</v>
      </c>
      <c r="C163" s="16">
        <v>0.23</v>
      </c>
      <c r="D163" s="16">
        <v>45.3</v>
      </c>
      <c r="E163" s="16">
        <v>0.21</v>
      </c>
      <c r="F163" s="16">
        <v>-9.4</v>
      </c>
      <c r="G163" s="16">
        <v>2.39</v>
      </c>
      <c r="H163" s="16">
        <v>121.5</v>
      </c>
      <c r="I163" s="16">
        <v>388</v>
      </c>
      <c r="J163" s="16">
        <v>240</v>
      </c>
      <c r="K163" s="16">
        <v>1659</v>
      </c>
      <c r="L163" s="16">
        <v>1803</v>
      </c>
    </row>
    <row r="164" spans="2:12">
      <c r="B164" s="15" t="s">
        <v>993</v>
      </c>
      <c r="C164" s="16">
        <v>0.25</v>
      </c>
      <c r="D164" s="16">
        <v>45.4</v>
      </c>
      <c r="E164" s="16">
        <v>0.18</v>
      </c>
      <c r="F164" s="16">
        <v>-9.6</v>
      </c>
      <c r="G164" s="16">
        <v>2.46</v>
      </c>
      <c r="H164" s="16">
        <v>120.6</v>
      </c>
      <c r="I164" s="16">
        <v>388</v>
      </c>
      <c r="J164" s="16">
        <v>240</v>
      </c>
      <c r="K164" s="16">
        <v>1659</v>
      </c>
      <c r="L164" s="16">
        <v>1803</v>
      </c>
    </row>
    <row r="165" spans="2:12">
      <c r="B165" s="15" t="s">
        <v>994</v>
      </c>
      <c r="C165" s="16">
        <v>0.28999999999999998</v>
      </c>
      <c r="D165" s="16">
        <v>45.7</v>
      </c>
      <c r="E165" s="16">
        <v>0.21</v>
      </c>
      <c r="F165" s="16">
        <v>-9.4</v>
      </c>
      <c r="G165" s="16">
        <v>2.61</v>
      </c>
      <c r="H165" s="16">
        <v>122.1</v>
      </c>
      <c r="I165" s="16">
        <v>388</v>
      </c>
      <c r="J165" s="16">
        <v>240</v>
      </c>
      <c r="K165" s="16">
        <v>1659</v>
      </c>
      <c r="L165" s="16">
        <v>1803</v>
      </c>
    </row>
    <row r="166" spans="2:12">
      <c r="B166" s="15" t="s">
        <v>995</v>
      </c>
      <c r="C166" s="16">
        <v>0.28000000000000003</v>
      </c>
      <c r="D166" s="16">
        <v>45.2</v>
      </c>
      <c r="E166" s="16">
        <v>0.21</v>
      </c>
      <c r="F166" s="16">
        <v>-9.1999999999999993</v>
      </c>
      <c r="G166" s="16">
        <v>2.62</v>
      </c>
      <c r="H166" s="16">
        <v>122.4</v>
      </c>
      <c r="I166" s="16">
        <v>388</v>
      </c>
      <c r="J166" s="16">
        <v>240</v>
      </c>
      <c r="K166" s="16">
        <v>1659</v>
      </c>
      <c r="L166" s="16">
        <v>1803</v>
      </c>
    </row>
    <row r="167" spans="2:12">
      <c r="B167" s="15" t="s">
        <v>996</v>
      </c>
      <c r="C167" s="16">
        <v>0.28000000000000003</v>
      </c>
      <c r="D167" s="16">
        <v>45.4</v>
      </c>
      <c r="E167" s="16">
        <v>0.21</v>
      </c>
      <c r="F167" s="16">
        <v>-9.4</v>
      </c>
      <c r="G167" s="16">
        <v>2.6</v>
      </c>
      <c r="H167" s="16">
        <v>120.1</v>
      </c>
      <c r="I167" s="16">
        <v>388</v>
      </c>
      <c r="J167" s="16">
        <v>240</v>
      </c>
      <c r="K167" s="16">
        <v>1659</v>
      </c>
      <c r="L167" s="16">
        <v>1803</v>
      </c>
    </row>
    <row r="168" spans="2:12">
      <c r="B168" s="15" t="s">
        <v>997</v>
      </c>
      <c r="C168" s="16">
        <v>0.17</v>
      </c>
      <c r="D168" s="16">
        <v>42.4</v>
      </c>
      <c r="E168" s="16">
        <v>0.31</v>
      </c>
      <c r="F168" s="16">
        <v>-6.8</v>
      </c>
      <c r="G168" s="16">
        <v>4.8899999999999997</v>
      </c>
      <c r="H168" s="16">
        <v>124.7</v>
      </c>
      <c r="I168" s="16">
        <v>388</v>
      </c>
      <c r="J168" s="16">
        <v>240</v>
      </c>
      <c r="K168" s="16">
        <v>1659</v>
      </c>
      <c r="L168" s="16">
        <v>1803</v>
      </c>
    </row>
    <row r="169" spans="2:12">
      <c r="B169" s="15" t="s">
        <v>998</v>
      </c>
      <c r="C169" s="16">
        <v>0.28000000000000003</v>
      </c>
      <c r="D169" s="16">
        <v>45.2</v>
      </c>
      <c r="E169" s="16">
        <v>0.21</v>
      </c>
      <c r="F169" s="16">
        <v>-9.1</v>
      </c>
      <c r="G169" s="16">
        <v>2.58</v>
      </c>
      <c r="H169" s="16">
        <v>122.3</v>
      </c>
      <c r="I169" s="16">
        <v>388</v>
      </c>
      <c r="J169" s="16">
        <v>240</v>
      </c>
      <c r="K169" s="16">
        <v>1659</v>
      </c>
      <c r="L169" s="16">
        <v>1803</v>
      </c>
    </row>
    <row r="170" spans="2:12">
      <c r="B170" s="15" t="s">
        <v>999</v>
      </c>
      <c r="C170" s="16">
        <v>0.31</v>
      </c>
      <c r="D170" s="16">
        <v>46.2</v>
      </c>
      <c r="E170" s="16">
        <v>0.18</v>
      </c>
      <c r="F170" s="16">
        <v>-9.8000000000000007</v>
      </c>
      <c r="G170" s="16">
        <v>2.56</v>
      </c>
      <c r="H170" s="16">
        <v>123.2</v>
      </c>
      <c r="I170" s="16">
        <v>388</v>
      </c>
      <c r="J170" s="16">
        <v>240</v>
      </c>
      <c r="K170" s="16">
        <v>1659</v>
      </c>
      <c r="L170" s="16">
        <v>1803</v>
      </c>
    </row>
    <row r="171" spans="2:12">
      <c r="B171" s="15" t="s">
        <v>1000</v>
      </c>
      <c r="C171" s="15" t="s">
        <v>14</v>
      </c>
      <c r="D171" s="16">
        <v>74.099999999999994</v>
      </c>
      <c r="E171" s="16">
        <v>1.08</v>
      </c>
      <c r="F171" s="16">
        <v>-9.1</v>
      </c>
      <c r="G171" s="16">
        <v>8.8800000000000008</v>
      </c>
      <c r="H171" s="16">
        <v>206.5</v>
      </c>
      <c r="I171" s="16">
        <v>405</v>
      </c>
      <c r="J171" s="16">
        <v>240</v>
      </c>
      <c r="K171" s="16">
        <v>829</v>
      </c>
      <c r="L171" s="16">
        <v>901</v>
      </c>
    </row>
    <row r="172" spans="2:12">
      <c r="B172" s="15" t="s">
        <v>1001</v>
      </c>
      <c r="C172" s="15" t="s">
        <v>14</v>
      </c>
      <c r="D172" s="16">
        <v>73.8</v>
      </c>
      <c r="E172" s="16">
        <v>1.06</v>
      </c>
      <c r="F172" s="16">
        <v>-9.3000000000000007</v>
      </c>
      <c r="G172" s="16">
        <v>8.7799999999999994</v>
      </c>
      <c r="H172" s="16">
        <v>206.3</v>
      </c>
      <c r="I172" s="16">
        <v>405</v>
      </c>
      <c r="J172" s="16">
        <v>240</v>
      </c>
      <c r="K172" s="16">
        <v>829</v>
      </c>
      <c r="L172" s="16">
        <v>901</v>
      </c>
    </row>
    <row r="173" spans="2:12">
      <c r="B173" s="15" t="s">
        <v>1002</v>
      </c>
      <c r="C173" s="16">
        <v>0.51</v>
      </c>
      <c r="D173" s="16">
        <v>69.400000000000006</v>
      </c>
      <c r="E173" s="16">
        <v>0.65</v>
      </c>
      <c r="F173" s="16">
        <v>-12.4</v>
      </c>
      <c r="G173" s="16">
        <v>5.01</v>
      </c>
      <c r="H173" s="16">
        <v>205.8</v>
      </c>
      <c r="I173" s="16">
        <v>380</v>
      </c>
      <c r="J173" s="16">
        <v>235</v>
      </c>
      <c r="K173" s="16">
        <v>840</v>
      </c>
      <c r="L173" s="16">
        <v>913</v>
      </c>
    </row>
    <row r="174" spans="2:12">
      <c r="B174" s="15" t="s">
        <v>1003</v>
      </c>
      <c r="C174" s="16">
        <v>0.24</v>
      </c>
      <c r="D174" s="16">
        <v>43.1</v>
      </c>
      <c r="E174" s="16">
        <v>0.28000000000000003</v>
      </c>
      <c r="F174" s="16">
        <v>-7.9</v>
      </c>
      <c r="G174" s="16">
        <v>2.42</v>
      </c>
      <c r="H174" s="16">
        <v>120.2</v>
      </c>
      <c r="I174" s="16">
        <v>388</v>
      </c>
      <c r="J174" s="16">
        <v>240</v>
      </c>
      <c r="K174" s="16">
        <v>1659</v>
      </c>
      <c r="L174" s="16">
        <v>1803</v>
      </c>
    </row>
    <row r="175" spans="2:12">
      <c r="B175" s="15" t="s">
        <v>1004</v>
      </c>
      <c r="C175" s="16">
        <v>0.11</v>
      </c>
      <c r="D175" s="16">
        <v>45.9</v>
      </c>
      <c r="E175" s="16">
        <v>0.35</v>
      </c>
      <c r="F175" s="16">
        <v>-10</v>
      </c>
      <c r="G175" s="16">
        <v>5.47</v>
      </c>
      <c r="H175" s="16">
        <v>129.1</v>
      </c>
      <c r="I175" s="16">
        <v>388</v>
      </c>
      <c r="J175" s="16">
        <v>240</v>
      </c>
      <c r="K175" s="15" t="s">
        <v>14</v>
      </c>
      <c r="L175" s="15" t="s">
        <v>14</v>
      </c>
    </row>
    <row r="176" spans="2:12">
      <c r="B176" s="15" t="s">
        <v>1005</v>
      </c>
      <c r="C176" s="16">
        <v>0.1</v>
      </c>
      <c r="D176" s="16">
        <v>42.3</v>
      </c>
      <c r="E176" s="16">
        <v>0.36</v>
      </c>
      <c r="F176" s="16">
        <v>-6.5</v>
      </c>
      <c r="G176" s="16">
        <v>4.9400000000000004</v>
      </c>
      <c r="H176" s="16">
        <v>123.5</v>
      </c>
      <c r="I176" s="16">
        <v>388</v>
      </c>
      <c r="J176" s="16">
        <v>240</v>
      </c>
      <c r="K176" s="16">
        <v>1659</v>
      </c>
      <c r="L176" s="16">
        <v>1803</v>
      </c>
    </row>
    <row r="177" spans="2:12">
      <c r="B177" s="15" t="s">
        <v>1006</v>
      </c>
      <c r="C177" s="16">
        <v>0.26</v>
      </c>
      <c r="D177" s="16">
        <v>45.5</v>
      </c>
      <c r="E177" s="16">
        <v>0.22</v>
      </c>
      <c r="F177" s="16">
        <v>-9.3000000000000007</v>
      </c>
      <c r="G177" s="16">
        <v>2.5299999999999998</v>
      </c>
      <c r="H177" s="16">
        <v>121.1</v>
      </c>
      <c r="I177" s="16">
        <v>388</v>
      </c>
      <c r="J177" s="16">
        <v>240</v>
      </c>
      <c r="K177" s="16">
        <v>1659</v>
      </c>
      <c r="L177" s="16">
        <v>1803</v>
      </c>
    </row>
    <row r="178" spans="2:12">
      <c r="B178" s="15" t="s">
        <v>1007</v>
      </c>
      <c r="C178" s="16">
        <v>0.01</v>
      </c>
      <c r="D178" s="16">
        <v>74.3</v>
      </c>
      <c r="E178" s="16">
        <v>0.95</v>
      </c>
      <c r="F178" s="16">
        <v>-4.5</v>
      </c>
      <c r="G178" s="16">
        <v>6.88</v>
      </c>
      <c r="H178" s="16">
        <v>297.8</v>
      </c>
      <c r="I178" s="16">
        <v>380</v>
      </c>
      <c r="J178" s="16">
        <v>235</v>
      </c>
      <c r="K178" s="16">
        <v>847</v>
      </c>
      <c r="L178" s="16">
        <v>921</v>
      </c>
    </row>
    <row r="179" spans="2:12">
      <c r="B179" s="15" t="s">
        <v>1008</v>
      </c>
      <c r="C179" s="16">
        <v>0.37</v>
      </c>
      <c r="D179" s="16">
        <v>68.099999999999994</v>
      </c>
      <c r="E179" s="16">
        <v>0.76</v>
      </c>
      <c r="F179" s="16">
        <v>-10.9</v>
      </c>
      <c r="G179" s="16">
        <v>4.9000000000000004</v>
      </c>
      <c r="H179" s="16">
        <v>209.9</v>
      </c>
      <c r="I179" s="16">
        <v>380</v>
      </c>
      <c r="J179" s="16">
        <v>235</v>
      </c>
      <c r="K179" s="16">
        <v>847</v>
      </c>
      <c r="L179" s="16">
        <v>921</v>
      </c>
    </row>
    <row r="180" spans="2:12">
      <c r="B180" s="15" t="s">
        <v>1009</v>
      </c>
      <c r="C180" s="16">
        <v>0.43</v>
      </c>
      <c r="D180" s="16">
        <v>69.900000000000006</v>
      </c>
      <c r="E180" s="16">
        <v>0.72</v>
      </c>
      <c r="F180" s="16">
        <v>-12.1</v>
      </c>
      <c r="G180" s="16">
        <v>4.95</v>
      </c>
      <c r="H180" s="16">
        <v>207.1</v>
      </c>
      <c r="I180" s="16">
        <v>380</v>
      </c>
      <c r="J180" s="16">
        <v>235</v>
      </c>
      <c r="K180" s="16">
        <v>847</v>
      </c>
      <c r="L180" s="16">
        <v>921</v>
      </c>
    </row>
    <row r="181" spans="2:12">
      <c r="B181" s="15" t="s">
        <v>1010</v>
      </c>
      <c r="C181" s="16">
        <v>0.55000000000000004</v>
      </c>
      <c r="D181" s="16">
        <v>68.900000000000006</v>
      </c>
      <c r="E181" s="16">
        <v>0.47</v>
      </c>
      <c r="F181" s="16">
        <v>-12.6</v>
      </c>
      <c r="G181" s="16">
        <v>4.8600000000000003</v>
      </c>
      <c r="H181" s="16">
        <v>204.1</v>
      </c>
      <c r="I181" s="16">
        <v>380</v>
      </c>
      <c r="J181" s="16">
        <v>235</v>
      </c>
      <c r="K181" s="16">
        <v>810</v>
      </c>
      <c r="L181" s="16">
        <v>847</v>
      </c>
    </row>
    <row r="182" spans="2:12">
      <c r="B182" s="15" t="s">
        <v>1011</v>
      </c>
      <c r="C182" s="16">
        <v>7.0000000000000007E-2</v>
      </c>
      <c r="D182" s="16">
        <v>42.4</v>
      </c>
      <c r="E182" s="16">
        <v>0.39</v>
      </c>
      <c r="F182" s="16">
        <v>-6.5</v>
      </c>
      <c r="G182" s="16">
        <v>4.8899999999999997</v>
      </c>
      <c r="H182" s="16">
        <v>124.5</v>
      </c>
      <c r="I182" s="16">
        <v>388</v>
      </c>
      <c r="J182" s="16">
        <v>240</v>
      </c>
      <c r="K182" s="16">
        <v>1659</v>
      </c>
      <c r="L182" s="16">
        <v>1803</v>
      </c>
    </row>
    <row r="183" spans="2:12">
      <c r="B183" s="15" t="s">
        <v>1012</v>
      </c>
      <c r="C183" s="16">
        <v>0.24</v>
      </c>
      <c r="D183" s="16">
        <v>45.4</v>
      </c>
      <c r="E183" s="16">
        <v>0.24</v>
      </c>
      <c r="F183" s="16">
        <v>-8.9</v>
      </c>
      <c r="G183" s="16">
        <v>2.6</v>
      </c>
      <c r="H183" s="16">
        <v>120.8</v>
      </c>
      <c r="I183" s="16">
        <v>388</v>
      </c>
      <c r="J183" s="16">
        <v>240</v>
      </c>
      <c r="K183" s="16">
        <v>1655</v>
      </c>
      <c r="L183" s="16">
        <v>1800</v>
      </c>
    </row>
    <row r="184" spans="2:12">
      <c r="B184" s="15" t="s">
        <v>1013</v>
      </c>
      <c r="C184" s="16">
        <v>0.27</v>
      </c>
      <c r="D184" s="16">
        <v>45.9</v>
      </c>
      <c r="E184" s="16">
        <v>0.22</v>
      </c>
      <c r="F184" s="16">
        <v>-9.3000000000000007</v>
      </c>
      <c r="G184" s="16">
        <v>2.61</v>
      </c>
      <c r="H184" s="16">
        <v>123.1</v>
      </c>
      <c r="I184" s="16">
        <v>388</v>
      </c>
      <c r="J184" s="16">
        <v>240</v>
      </c>
      <c r="K184" s="16">
        <v>1655</v>
      </c>
      <c r="L184" s="16">
        <v>1800</v>
      </c>
    </row>
    <row r="185" spans="2:12">
      <c r="B185" s="15" t="s">
        <v>1014</v>
      </c>
      <c r="C185" s="16">
        <v>0.26</v>
      </c>
      <c r="D185" s="16">
        <v>45.2</v>
      </c>
      <c r="E185" s="16">
        <v>0.17</v>
      </c>
      <c r="F185" s="16">
        <v>-9.1999999999999993</v>
      </c>
      <c r="G185" s="16">
        <v>2.63</v>
      </c>
      <c r="H185" s="16">
        <v>122.3</v>
      </c>
      <c r="I185" s="16">
        <v>388</v>
      </c>
      <c r="J185" s="16">
        <v>240</v>
      </c>
      <c r="K185" s="16">
        <v>1655</v>
      </c>
      <c r="L185" s="16">
        <v>1800</v>
      </c>
    </row>
    <row r="186" spans="2:12">
      <c r="B186" s="15" t="s">
        <v>1015</v>
      </c>
      <c r="C186" s="15" t="s">
        <v>14</v>
      </c>
      <c r="D186" s="16">
        <v>39.799999999999997</v>
      </c>
      <c r="E186" s="16">
        <v>0.51</v>
      </c>
      <c r="F186" s="16">
        <v>-4</v>
      </c>
      <c r="G186" s="16">
        <v>4.74</v>
      </c>
      <c r="H186" s="16">
        <v>121.2</v>
      </c>
      <c r="I186" s="16">
        <v>388</v>
      </c>
      <c r="J186" s="16">
        <v>240</v>
      </c>
      <c r="K186" s="16">
        <v>1659</v>
      </c>
      <c r="L186" s="16">
        <v>1803</v>
      </c>
    </row>
    <row r="187" spans="2:12">
      <c r="B187" s="15" t="s">
        <v>1016</v>
      </c>
      <c r="C187" s="16">
        <v>0.25</v>
      </c>
      <c r="D187" s="16">
        <v>45.4</v>
      </c>
      <c r="E187" s="16">
        <v>0.22</v>
      </c>
      <c r="F187" s="16">
        <v>-9.1</v>
      </c>
      <c r="G187" s="16">
        <v>2.46</v>
      </c>
      <c r="H187" s="16">
        <v>121.5</v>
      </c>
      <c r="I187" s="16">
        <v>388</v>
      </c>
      <c r="J187" s="16">
        <v>240</v>
      </c>
      <c r="K187" s="16">
        <v>1659</v>
      </c>
      <c r="L187" s="16">
        <v>1803</v>
      </c>
    </row>
    <row r="188" spans="2:12">
      <c r="B188" s="15" t="s">
        <v>1017</v>
      </c>
      <c r="C188" s="16">
        <v>0.27</v>
      </c>
      <c r="D188" s="16">
        <v>45.5</v>
      </c>
      <c r="E188" s="16">
        <v>0.22</v>
      </c>
      <c r="F188" s="16">
        <v>-9.5</v>
      </c>
      <c r="G188" s="16">
        <v>2.58</v>
      </c>
      <c r="H188" s="16">
        <v>122.1</v>
      </c>
      <c r="I188" s="16">
        <v>388</v>
      </c>
      <c r="J188" s="16">
        <v>240</v>
      </c>
      <c r="K188" s="16">
        <v>1659</v>
      </c>
      <c r="L188" s="16">
        <v>1803</v>
      </c>
    </row>
    <row r="189" spans="2:12">
      <c r="B189" s="15" t="s">
        <v>1018</v>
      </c>
      <c r="C189" s="16">
        <v>0.28000000000000003</v>
      </c>
      <c r="D189" s="16">
        <v>45.2</v>
      </c>
      <c r="E189" s="16">
        <v>0.21</v>
      </c>
      <c r="F189" s="16">
        <v>-8.9</v>
      </c>
      <c r="G189" s="16">
        <v>2.65</v>
      </c>
      <c r="H189" s="16">
        <v>123.5</v>
      </c>
      <c r="I189" s="16">
        <v>388</v>
      </c>
      <c r="J189" s="16">
        <v>240</v>
      </c>
      <c r="K189" s="16">
        <v>1659</v>
      </c>
      <c r="L189" s="16">
        <v>1803</v>
      </c>
    </row>
    <row r="190" spans="2:12">
      <c r="B190" s="15" t="s">
        <v>1019</v>
      </c>
      <c r="C190" s="16">
        <v>0.31</v>
      </c>
      <c r="D190" s="16">
        <v>45.4</v>
      </c>
      <c r="E190" s="16">
        <v>0.18</v>
      </c>
      <c r="F190" s="16">
        <v>-9.4</v>
      </c>
      <c r="G190" s="16">
        <v>2.66</v>
      </c>
      <c r="H190" s="16">
        <v>120</v>
      </c>
      <c r="I190" s="16">
        <v>388</v>
      </c>
      <c r="J190" s="16">
        <v>240</v>
      </c>
      <c r="K190" s="16">
        <v>1659</v>
      </c>
      <c r="L190" s="16">
        <v>1803</v>
      </c>
    </row>
    <row r="191" spans="2:12">
      <c r="B191" s="15" t="s">
        <v>1020</v>
      </c>
      <c r="C191" s="16">
        <v>0.06</v>
      </c>
      <c r="D191" s="16">
        <v>42.4</v>
      </c>
      <c r="E191" s="16">
        <v>0.42</v>
      </c>
      <c r="F191" s="16">
        <v>-6.5</v>
      </c>
      <c r="G191" s="16">
        <v>5</v>
      </c>
      <c r="H191" s="16">
        <v>124.6</v>
      </c>
      <c r="I191" s="16">
        <v>388</v>
      </c>
      <c r="J191" s="16">
        <v>240</v>
      </c>
      <c r="K191" s="16">
        <v>1659</v>
      </c>
      <c r="L191" s="16">
        <v>1803</v>
      </c>
    </row>
    <row r="192" spans="2:12">
      <c r="B192" s="15" t="s">
        <v>1021</v>
      </c>
      <c r="C192" s="16">
        <v>0.08</v>
      </c>
      <c r="D192" s="16">
        <v>44.2</v>
      </c>
      <c r="E192" s="16">
        <v>0.38</v>
      </c>
      <c r="F192" s="16">
        <v>-8.4</v>
      </c>
      <c r="G192" s="16">
        <v>4.95</v>
      </c>
      <c r="H192" s="16">
        <v>122.2</v>
      </c>
      <c r="I192" s="16">
        <v>388</v>
      </c>
      <c r="J192" s="16">
        <v>240</v>
      </c>
      <c r="K192" s="16">
        <v>1659</v>
      </c>
      <c r="L192" s="16">
        <v>1803</v>
      </c>
    </row>
    <row r="193" spans="2:12">
      <c r="B193" s="15" t="s">
        <v>1022</v>
      </c>
      <c r="C193" s="16">
        <v>0.14000000000000001</v>
      </c>
      <c r="D193" s="16">
        <v>42.4</v>
      </c>
      <c r="E193" s="16">
        <v>0.33</v>
      </c>
      <c r="F193" s="16">
        <v>-6.6</v>
      </c>
      <c r="G193" s="16">
        <v>5.01</v>
      </c>
      <c r="H193" s="16">
        <v>125.1</v>
      </c>
      <c r="I193" s="16">
        <v>388</v>
      </c>
      <c r="J193" s="16">
        <v>240</v>
      </c>
      <c r="K193" s="16">
        <v>1659</v>
      </c>
      <c r="L193" s="16">
        <v>1803</v>
      </c>
    </row>
    <row r="194" spans="2:12">
      <c r="B194" s="15" t="s">
        <v>1023</v>
      </c>
      <c r="C194" s="16">
        <v>0.14000000000000001</v>
      </c>
      <c r="D194" s="16">
        <v>42</v>
      </c>
      <c r="E194" s="16">
        <v>0.31</v>
      </c>
      <c r="F194" s="16">
        <v>-6.4</v>
      </c>
      <c r="G194" s="16">
        <v>4.8499999999999996</v>
      </c>
      <c r="H194" s="16">
        <v>120.1</v>
      </c>
      <c r="I194" s="16">
        <v>388</v>
      </c>
      <c r="J194" s="16">
        <v>240</v>
      </c>
      <c r="K194" s="16">
        <v>1659</v>
      </c>
      <c r="L194" s="16">
        <v>1803</v>
      </c>
    </row>
    <row r="195" spans="2:12">
      <c r="B195" s="15" t="s">
        <v>1024</v>
      </c>
      <c r="C195" s="16">
        <v>0.64</v>
      </c>
      <c r="D195" s="16">
        <v>69.900000000000006</v>
      </c>
      <c r="E195" s="16">
        <v>0.53</v>
      </c>
      <c r="F195" s="16">
        <v>-13.2</v>
      </c>
      <c r="G195" s="16">
        <v>5.38</v>
      </c>
      <c r="H195" s="16">
        <v>212.5</v>
      </c>
      <c r="I195" s="16">
        <v>380</v>
      </c>
      <c r="J195" s="16">
        <v>235</v>
      </c>
      <c r="K195" s="16">
        <v>840</v>
      </c>
      <c r="L195" s="16">
        <v>913</v>
      </c>
    </row>
    <row r="196" spans="2:12">
      <c r="B196" s="15" t="s">
        <v>1025</v>
      </c>
      <c r="C196" s="16">
        <v>0.56999999999999995</v>
      </c>
      <c r="D196" s="16">
        <v>70.3</v>
      </c>
      <c r="E196" s="16">
        <v>0.62</v>
      </c>
      <c r="F196" s="16">
        <v>-13.2</v>
      </c>
      <c r="G196" s="16">
        <v>5.1100000000000003</v>
      </c>
      <c r="H196" s="16">
        <v>210</v>
      </c>
      <c r="I196" s="16">
        <v>380</v>
      </c>
      <c r="J196" s="16">
        <v>235</v>
      </c>
      <c r="K196" s="16">
        <v>840</v>
      </c>
      <c r="L196" s="16">
        <v>913</v>
      </c>
    </row>
    <row r="197" spans="2:12">
      <c r="B197" s="15" t="s">
        <v>1026</v>
      </c>
      <c r="C197" s="16">
        <v>0.22</v>
      </c>
      <c r="D197" s="16">
        <v>70</v>
      </c>
      <c r="E197" s="16">
        <v>0.74</v>
      </c>
      <c r="F197" s="16">
        <v>-7.8</v>
      </c>
      <c r="G197" s="16">
        <v>7.17</v>
      </c>
      <c r="H197" s="16">
        <v>300.60000000000002</v>
      </c>
      <c r="I197" s="16">
        <v>380</v>
      </c>
      <c r="J197" s="16">
        <v>235</v>
      </c>
      <c r="K197" s="16">
        <v>840</v>
      </c>
      <c r="L197" s="16">
        <v>913</v>
      </c>
    </row>
    <row r="198" spans="2:12">
      <c r="B198" s="15" t="s">
        <v>1027</v>
      </c>
      <c r="C198" s="16">
        <v>0.19</v>
      </c>
      <c r="D198" s="16">
        <v>70.900000000000006</v>
      </c>
      <c r="E198" s="16">
        <v>0.78</v>
      </c>
      <c r="F198" s="16">
        <v>-8</v>
      </c>
      <c r="G198" s="16">
        <v>7.02</v>
      </c>
      <c r="H198" s="16">
        <v>302.8</v>
      </c>
      <c r="I198" s="16">
        <v>380</v>
      </c>
      <c r="J198" s="16">
        <v>235</v>
      </c>
      <c r="K198" s="16">
        <v>840</v>
      </c>
      <c r="L198" s="16">
        <v>913</v>
      </c>
    </row>
    <row r="199" spans="2:12">
      <c r="B199" s="15" t="s">
        <v>1028</v>
      </c>
      <c r="C199" s="16">
        <v>0.17</v>
      </c>
      <c r="D199" s="16">
        <v>68.7</v>
      </c>
      <c r="E199" s="16">
        <v>0.8</v>
      </c>
      <c r="F199" s="16">
        <v>-6.1</v>
      </c>
      <c r="G199" s="16">
        <v>7.02</v>
      </c>
      <c r="H199" s="16">
        <v>302.5</v>
      </c>
      <c r="I199" s="16">
        <v>380</v>
      </c>
      <c r="J199" s="16">
        <v>235</v>
      </c>
      <c r="K199" s="16">
        <v>840</v>
      </c>
      <c r="L199" s="16">
        <v>913</v>
      </c>
    </row>
    <row r="200" spans="2:12">
      <c r="B200" s="15" t="s">
        <v>1029</v>
      </c>
      <c r="C200" s="16">
        <v>0.35</v>
      </c>
      <c r="D200" s="16">
        <v>73</v>
      </c>
      <c r="E200" s="16">
        <v>0.63</v>
      </c>
      <c r="F200" s="16">
        <v>-7.5</v>
      </c>
      <c r="G200" s="16">
        <v>6.91</v>
      </c>
      <c r="H200" s="16">
        <v>310.3</v>
      </c>
      <c r="I200" s="16">
        <v>380</v>
      </c>
      <c r="J200" s="16">
        <v>235</v>
      </c>
      <c r="K200" s="16">
        <v>847</v>
      </c>
      <c r="L200" s="16">
        <v>921</v>
      </c>
    </row>
    <row r="201" spans="2:12">
      <c r="B201" s="15" t="s">
        <v>1030</v>
      </c>
      <c r="C201" s="16">
        <v>0.35</v>
      </c>
      <c r="D201" s="16">
        <v>72</v>
      </c>
      <c r="E201" s="16">
        <v>0.64</v>
      </c>
      <c r="F201" s="16">
        <v>-6.9</v>
      </c>
      <c r="G201" s="16">
        <v>6.89</v>
      </c>
      <c r="H201" s="16">
        <v>310</v>
      </c>
      <c r="I201" s="16">
        <v>380</v>
      </c>
      <c r="J201" s="16">
        <v>235</v>
      </c>
      <c r="K201" s="16">
        <v>847</v>
      </c>
      <c r="L201" s="16">
        <v>921</v>
      </c>
    </row>
    <row r="202" spans="2:12">
      <c r="B202" s="15" t="s">
        <v>1031</v>
      </c>
      <c r="C202" s="16">
        <v>0.22</v>
      </c>
      <c r="D202" s="16">
        <v>45</v>
      </c>
      <c r="E202" s="16">
        <v>0.23</v>
      </c>
      <c r="F202" s="16">
        <v>-8.8000000000000007</v>
      </c>
      <c r="G202" s="16">
        <v>2.48</v>
      </c>
      <c r="H202" s="16">
        <v>119.5</v>
      </c>
      <c r="I202" s="16">
        <v>388</v>
      </c>
      <c r="J202" s="16">
        <v>240</v>
      </c>
      <c r="K202" s="16">
        <v>1659</v>
      </c>
      <c r="L202" s="16">
        <v>1803</v>
      </c>
    </row>
    <row r="203" spans="2:12">
      <c r="B203" s="15" t="s">
        <v>1032</v>
      </c>
      <c r="C203" s="16">
        <v>0.28999999999999998</v>
      </c>
      <c r="D203" s="16">
        <v>45.6</v>
      </c>
      <c r="E203" s="16">
        <v>0.2</v>
      </c>
      <c r="F203" s="16">
        <v>-9.5</v>
      </c>
      <c r="G203" s="16">
        <v>2.56</v>
      </c>
      <c r="H203" s="16">
        <v>122.3</v>
      </c>
      <c r="I203" s="16">
        <v>388</v>
      </c>
      <c r="J203" s="16">
        <v>240</v>
      </c>
      <c r="K203" s="16">
        <v>1659</v>
      </c>
      <c r="L203" s="16">
        <v>1803</v>
      </c>
    </row>
    <row r="204" spans="2:12">
      <c r="B204" s="15" t="s">
        <v>1033</v>
      </c>
      <c r="C204" s="16">
        <v>0.15</v>
      </c>
      <c r="D204" s="16">
        <v>42.5</v>
      </c>
      <c r="E204" s="16">
        <v>0.32</v>
      </c>
      <c r="F204" s="16">
        <v>-6.6</v>
      </c>
      <c r="G204" s="16">
        <v>5.03</v>
      </c>
      <c r="H204" s="16">
        <v>124.8</v>
      </c>
      <c r="I204" s="16">
        <v>388</v>
      </c>
      <c r="J204" s="16">
        <v>240</v>
      </c>
      <c r="K204" s="16">
        <v>1659</v>
      </c>
      <c r="L204" s="16">
        <v>1803</v>
      </c>
    </row>
    <row r="205" spans="2:12">
      <c r="B205" s="15" t="s">
        <v>1034</v>
      </c>
      <c r="C205" s="16">
        <v>0.36</v>
      </c>
      <c r="D205" s="16">
        <v>69.3</v>
      </c>
      <c r="E205" s="16">
        <v>0.64</v>
      </c>
      <c r="F205" s="16">
        <v>-7</v>
      </c>
      <c r="G205" s="16">
        <v>7.06</v>
      </c>
      <c r="H205" s="16">
        <v>296.3</v>
      </c>
      <c r="I205" s="16">
        <v>380</v>
      </c>
      <c r="J205" s="16">
        <v>235</v>
      </c>
      <c r="K205" s="16">
        <v>847</v>
      </c>
      <c r="L205" s="16">
        <v>921</v>
      </c>
    </row>
    <row r="206" spans="2:12">
      <c r="B206" s="15" t="s">
        <v>1035</v>
      </c>
      <c r="C206" s="16">
        <v>0.11</v>
      </c>
      <c r="D206" s="16">
        <v>42.2</v>
      </c>
      <c r="E206" s="16">
        <v>0.35</v>
      </c>
      <c r="F206" s="16">
        <v>-6.6</v>
      </c>
      <c r="G206" s="16">
        <v>4.9400000000000004</v>
      </c>
      <c r="H206" s="16">
        <v>121.5</v>
      </c>
      <c r="I206" s="16">
        <v>388</v>
      </c>
      <c r="J206" s="16">
        <v>240</v>
      </c>
      <c r="K206" s="16">
        <v>1661</v>
      </c>
      <c r="L206" s="16">
        <v>1806</v>
      </c>
    </row>
    <row r="207" spans="2:12">
      <c r="B207" s="15" t="s">
        <v>1036</v>
      </c>
      <c r="C207" s="16">
        <v>0.26</v>
      </c>
      <c r="D207" s="16">
        <v>45.5</v>
      </c>
      <c r="E207" s="16">
        <v>0.22</v>
      </c>
      <c r="F207" s="16">
        <v>-9.6</v>
      </c>
      <c r="G207" s="16">
        <v>2.58</v>
      </c>
      <c r="H207" s="16">
        <v>120.4</v>
      </c>
      <c r="I207" s="16">
        <v>388</v>
      </c>
      <c r="J207" s="16">
        <v>240</v>
      </c>
      <c r="K207" s="16">
        <v>1659</v>
      </c>
      <c r="L207" s="16">
        <v>1803</v>
      </c>
    </row>
    <row r="208" spans="2:12">
      <c r="B208" s="15" t="s">
        <v>1037</v>
      </c>
      <c r="C208" s="16">
        <v>0.27</v>
      </c>
      <c r="D208" s="16">
        <v>45</v>
      </c>
      <c r="E208" s="16">
        <v>0.21</v>
      </c>
      <c r="F208" s="16">
        <v>-9.1999999999999993</v>
      </c>
      <c r="G208" s="16">
        <v>2.56</v>
      </c>
      <c r="H208" s="16">
        <v>119.5</v>
      </c>
      <c r="I208" s="16">
        <v>388</v>
      </c>
      <c r="J208" s="16">
        <v>240</v>
      </c>
      <c r="K208" s="16">
        <v>1659</v>
      </c>
      <c r="L208" s="16">
        <v>1803</v>
      </c>
    </row>
    <row r="209" spans="2:12">
      <c r="B209" s="15" t="s">
        <v>1038</v>
      </c>
      <c r="C209" s="16">
        <v>0.27</v>
      </c>
      <c r="D209" s="16">
        <v>45.4</v>
      </c>
      <c r="E209" s="16">
        <v>0.19</v>
      </c>
      <c r="F209" s="16">
        <v>-9.1</v>
      </c>
      <c r="G209" s="16">
        <v>2.4900000000000002</v>
      </c>
      <c r="H209" s="16">
        <v>119.3</v>
      </c>
      <c r="I209" s="16">
        <v>388</v>
      </c>
      <c r="J209" s="16">
        <v>240</v>
      </c>
      <c r="K209" s="16">
        <v>1659</v>
      </c>
      <c r="L209" s="16">
        <v>1803</v>
      </c>
    </row>
    <row r="210" spans="2:12">
      <c r="B210" s="15" t="s">
        <v>1039</v>
      </c>
      <c r="C210" s="16">
        <v>0.22</v>
      </c>
      <c r="D210" s="16">
        <v>44.9</v>
      </c>
      <c r="E210" s="16">
        <v>0.24</v>
      </c>
      <c r="F210" s="16">
        <v>-8.6</v>
      </c>
      <c r="G210" s="16">
        <v>2.4900000000000002</v>
      </c>
      <c r="H210" s="16">
        <v>118.7</v>
      </c>
      <c r="I210" s="16">
        <v>388</v>
      </c>
      <c r="J210" s="16">
        <v>240</v>
      </c>
      <c r="K210" s="16">
        <v>1659</v>
      </c>
      <c r="L210" s="16">
        <v>1803</v>
      </c>
    </row>
    <row r="211" spans="2:12">
      <c r="B211" s="15" t="s">
        <v>1040</v>
      </c>
      <c r="C211" s="16">
        <v>0.06</v>
      </c>
      <c r="D211" s="16">
        <v>69.5</v>
      </c>
      <c r="E211" s="16">
        <v>0.94</v>
      </c>
      <c r="F211" s="16">
        <v>-6.5</v>
      </c>
      <c r="G211" s="16">
        <v>7.21</v>
      </c>
      <c r="H211" s="16">
        <v>297.5</v>
      </c>
      <c r="I211" s="16">
        <v>380</v>
      </c>
      <c r="J211" s="16">
        <v>235</v>
      </c>
      <c r="K211" s="16">
        <v>810</v>
      </c>
      <c r="L211" s="16">
        <v>847</v>
      </c>
    </row>
    <row r="212" spans="2:12">
      <c r="B212" s="15" t="s">
        <v>1041</v>
      </c>
      <c r="C212" s="16">
        <v>0.68</v>
      </c>
      <c r="D212" s="16">
        <v>70.400000000000006</v>
      </c>
      <c r="E212" s="16">
        <v>0.54</v>
      </c>
      <c r="F212" s="16">
        <v>-13.2</v>
      </c>
      <c r="G212" s="16">
        <v>5.45</v>
      </c>
      <c r="H212" s="16">
        <v>210.9</v>
      </c>
      <c r="I212" s="16">
        <v>380</v>
      </c>
      <c r="J212" s="16">
        <v>235</v>
      </c>
      <c r="K212" s="16">
        <v>805</v>
      </c>
      <c r="L212" s="16">
        <v>918</v>
      </c>
    </row>
    <row r="213" spans="2:12">
      <c r="B213" s="15" t="s">
        <v>1042</v>
      </c>
      <c r="C213" s="16">
        <v>0.23</v>
      </c>
      <c r="D213" s="16">
        <v>45</v>
      </c>
      <c r="E213" s="16">
        <v>0.22</v>
      </c>
      <c r="F213" s="16">
        <v>-8.9</v>
      </c>
      <c r="G213" s="16">
        <v>2.4300000000000002</v>
      </c>
      <c r="H213" s="16">
        <v>120.4</v>
      </c>
      <c r="I213" s="16">
        <v>388</v>
      </c>
      <c r="J213" s="16">
        <v>240</v>
      </c>
      <c r="K213" s="16">
        <v>1659</v>
      </c>
      <c r="L213" s="16">
        <v>1803</v>
      </c>
    </row>
    <row r="214" spans="2:12">
      <c r="B214" s="15" t="s">
        <v>1043</v>
      </c>
      <c r="C214" s="16">
        <v>0.1</v>
      </c>
      <c r="D214" s="16">
        <v>45.4</v>
      </c>
      <c r="E214" s="16">
        <v>0.35</v>
      </c>
      <c r="F214" s="16">
        <v>-9.5</v>
      </c>
      <c r="G214" s="16">
        <v>5.1100000000000003</v>
      </c>
      <c r="H214" s="16">
        <v>129.5</v>
      </c>
      <c r="I214" s="16">
        <v>388</v>
      </c>
      <c r="J214" s="16">
        <v>240</v>
      </c>
      <c r="K214" s="16">
        <v>1659</v>
      </c>
      <c r="L214" s="16">
        <v>1803</v>
      </c>
    </row>
    <row r="215" spans="2:12">
      <c r="B215" s="15" t="s">
        <v>1044</v>
      </c>
      <c r="C215" s="16">
        <v>0.28000000000000003</v>
      </c>
      <c r="D215" s="16">
        <v>46</v>
      </c>
      <c r="E215" s="16">
        <v>0.21</v>
      </c>
      <c r="F215" s="16">
        <v>-9.4</v>
      </c>
      <c r="G215" s="16">
        <v>2.61</v>
      </c>
      <c r="H215" s="16">
        <v>120.6</v>
      </c>
      <c r="I215" s="16">
        <v>388</v>
      </c>
      <c r="J215" s="16">
        <v>240</v>
      </c>
      <c r="K215" s="16">
        <v>1659</v>
      </c>
      <c r="L215" s="16">
        <v>1803</v>
      </c>
    </row>
    <row r="216" spans="2:12">
      <c r="B216" s="15" t="s">
        <v>1045</v>
      </c>
      <c r="C216" s="16">
        <v>0.27</v>
      </c>
      <c r="D216" s="16">
        <v>45.8</v>
      </c>
      <c r="E216" s="16">
        <v>0.2</v>
      </c>
      <c r="F216" s="16">
        <v>-9.1999999999999993</v>
      </c>
      <c r="G216" s="16">
        <v>2.59</v>
      </c>
      <c r="H216" s="16">
        <v>121.3</v>
      </c>
      <c r="I216" s="16">
        <v>388</v>
      </c>
      <c r="J216" s="16">
        <v>240</v>
      </c>
      <c r="K216" s="16">
        <v>1659</v>
      </c>
      <c r="L216" s="16">
        <v>1803</v>
      </c>
    </row>
    <row r="217" spans="2:12">
      <c r="B217" s="15" t="s">
        <v>1046</v>
      </c>
      <c r="C217" s="16">
        <v>0.28000000000000003</v>
      </c>
      <c r="D217" s="16">
        <v>45.4</v>
      </c>
      <c r="E217" s="16">
        <v>0.2</v>
      </c>
      <c r="F217" s="16">
        <v>-9.3000000000000007</v>
      </c>
      <c r="G217" s="16">
        <v>2.58</v>
      </c>
      <c r="H217" s="16">
        <v>121.2</v>
      </c>
      <c r="I217" s="16">
        <v>388</v>
      </c>
      <c r="J217" s="16">
        <v>240</v>
      </c>
      <c r="K217" s="16">
        <v>1659</v>
      </c>
      <c r="L217" s="16">
        <v>1803</v>
      </c>
    </row>
    <row r="218" spans="2:12">
      <c r="B218" s="15" t="s">
        <v>1047</v>
      </c>
      <c r="C218" s="16">
        <v>0.36</v>
      </c>
      <c r="D218" s="16">
        <v>46.1</v>
      </c>
      <c r="E218" s="16">
        <v>0.12</v>
      </c>
      <c r="F218" s="16">
        <v>-9.4</v>
      </c>
      <c r="G218" s="16">
        <v>2.61</v>
      </c>
      <c r="H218" s="16">
        <v>119.8</v>
      </c>
      <c r="I218" s="16">
        <v>388</v>
      </c>
      <c r="J218" s="16">
        <v>240</v>
      </c>
      <c r="K218" s="16">
        <v>1659</v>
      </c>
      <c r="L218" s="16">
        <v>1803</v>
      </c>
    </row>
    <row r="219" spans="2:12">
      <c r="B219" s="15" t="s">
        <v>1048</v>
      </c>
      <c r="C219" s="16">
        <v>0.44</v>
      </c>
      <c r="D219" s="16">
        <v>36.1</v>
      </c>
      <c r="E219" s="15" t="s">
        <v>14</v>
      </c>
      <c r="F219" s="15" t="s">
        <v>14</v>
      </c>
      <c r="G219" s="15" t="s">
        <v>14</v>
      </c>
      <c r="H219" s="15" t="s">
        <v>14</v>
      </c>
      <c r="I219" s="16">
        <v>388</v>
      </c>
      <c r="J219" s="16">
        <v>240</v>
      </c>
      <c r="K219" s="16">
        <v>1659</v>
      </c>
      <c r="L219" s="16">
        <v>1803</v>
      </c>
    </row>
    <row r="220" spans="2:12">
      <c r="B220" s="15" t="s">
        <v>1049</v>
      </c>
      <c r="C220" s="16">
        <v>0.11</v>
      </c>
      <c r="D220" s="16">
        <v>42.6</v>
      </c>
      <c r="E220" s="16">
        <v>0.37</v>
      </c>
      <c r="F220" s="16">
        <v>-6.7</v>
      </c>
      <c r="G220" s="16">
        <v>4.92</v>
      </c>
      <c r="H220" s="16">
        <v>119.9</v>
      </c>
      <c r="I220" s="16">
        <v>388</v>
      </c>
      <c r="J220" s="16">
        <v>240</v>
      </c>
      <c r="K220" s="16">
        <v>1659</v>
      </c>
      <c r="L220" s="16">
        <v>1803</v>
      </c>
    </row>
    <row r="221" spans="2:12">
      <c r="B221" s="15" t="s">
        <v>1050</v>
      </c>
      <c r="C221" s="16">
        <v>0.02</v>
      </c>
      <c r="D221" s="16">
        <v>70.599999999999994</v>
      </c>
      <c r="E221" s="16">
        <v>1.01</v>
      </c>
      <c r="F221" s="16">
        <v>-8.1</v>
      </c>
      <c r="G221" s="16">
        <v>5.08</v>
      </c>
      <c r="H221" s="16">
        <v>302</v>
      </c>
      <c r="I221" s="16">
        <v>380</v>
      </c>
      <c r="J221" s="16">
        <v>235</v>
      </c>
      <c r="K221" s="16">
        <v>847</v>
      </c>
      <c r="L221" s="16">
        <v>921</v>
      </c>
    </row>
    <row r="222" spans="2:12">
      <c r="B222" s="15" t="s">
        <v>1051</v>
      </c>
      <c r="C222" s="16">
        <v>0.45</v>
      </c>
      <c r="D222" s="16">
        <v>71.2</v>
      </c>
      <c r="E222" s="16">
        <v>0.66</v>
      </c>
      <c r="F222" s="16">
        <v>-7.9</v>
      </c>
      <c r="G222" s="16">
        <v>1.34</v>
      </c>
      <c r="H222" s="16">
        <v>290.89999999999998</v>
      </c>
      <c r="I222" s="16">
        <v>380</v>
      </c>
      <c r="J222" s="16">
        <v>235</v>
      </c>
      <c r="K222" s="16">
        <v>847</v>
      </c>
      <c r="L222" s="16">
        <v>921</v>
      </c>
    </row>
    <row r="223" spans="2:12">
      <c r="B223" s="15" t="s">
        <v>1052</v>
      </c>
      <c r="C223" s="16">
        <v>0.19</v>
      </c>
      <c r="D223" s="16">
        <v>44.9</v>
      </c>
      <c r="E223" s="16">
        <v>0.27</v>
      </c>
      <c r="F223" s="16">
        <v>-9.3000000000000007</v>
      </c>
      <c r="G223" s="16">
        <v>2.5099999999999998</v>
      </c>
      <c r="H223" s="16">
        <v>124.4</v>
      </c>
      <c r="I223" s="16">
        <v>388</v>
      </c>
      <c r="J223" s="16">
        <v>240</v>
      </c>
      <c r="K223" s="16">
        <v>1659</v>
      </c>
      <c r="L223" s="16">
        <v>1803</v>
      </c>
    </row>
    <row r="224" spans="2:12">
      <c r="B224" s="15" t="s">
        <v>1053</v>
      </c>
      <c r="C224" s="16">
        <v>0.24</v>
      </c>
      <c r="D224" s="16">
        <v>45</v>
      </c>
      <c r="E224" s="16">
        <v>0.25</v>
      </c>
      <c r="F224" s="16">
        <v>-9.1999999999999993</v>
      </c>
      <c r="G224" s="16">
        <v>2.64</v>
      </c>
      <c r="H224" s="16">
        <v>125</v>
      </c>
      <c r="I224" s="16">
        <v>388</v>
      </c>
      <c r="J224" s="16">
        <v>240</v>
      </c>
      <c r="K224" s="16">
        <v>1659</v>
      </c>
      <c r="L224" s="16">
        <v>1803</v>
      </c>
    </row>
    <row r="225" spans="2:12">
      <c r="B225" s="15" t="s">
        <v>1054</v>
      </c>
      <c r="C225" s="16">
        <v>0.31</v>
      </c>
      <c r="D225" s="16">
        <v>45.6</v>
      </c>
      <c r="E225" s="16">
        <v>0.21</v>
      </c>
      <c r="F225" s="16">
        <v>-9.3000000000000007</v>
      </c>
      <c r="G225" s="16">
        <v>2.7</v>
      </c>
      <c r="H225" s="16">
        <v>119.2</v>
      </c>
      <c r="I225" s="16">
        <v>388</v>
      </c>
      <c r="J225" s="16">
        <v>240</v>
      </c>
      <c r="K225" s="16">
        <v>1659</v>
      </c>
      <c r="L225" s="16">
        <v>1803</v>
      </c>
    </row>
    <row r="226" spans="2:12">
      <c r="B226" s="15" t="s">
        <v>1055</v>
      </c>
      <c r="C226" s="16">
        <v>0.111</v>
      </c>
      <c r="D226" s="16">
        <v>39.799999999999997</v>
      </c>
      <c r="E226" s="16">
        <v>0.23</v>
      </c>
      <c r="F226" s="16">
        <v>-4.2699999999999996</v>
      </c>
      <c r="G226" s="16">
        <v>4.45</v>
      </c>
      <c r="H226" s="16">
        <v>132.19999999999999</v>
      </c>
      <c r="I226" s="16">
        <v>388</v>
      </c>
      <c r="J226" s="16">
        <v>240</v>
      </c>
      <c r="K226" s="16">
        <v>1659</v>
      </c>
      <c r="L226" s="16">
        <v>1803</v>
      </c>
    </row>
    <row r="227" spans="2:12">
      <c r="B227" s="15" t="s">
        <v>1056</v>
      </c>
      <c r="C227" s="16">
        <v>0.03</v>
      </c>
      <c r="D227" s="16">
        <v>42.3</v>
      </c>
      <c r="E227" s="16">
        <v>0.45</v>
      </c>
      <c r="F227" s="16">
        <v>-6.6</v>
      </c>
      <c r="G227" s="16">
        <v>4.83</v>
      </c>
      <c r="H227" s="16">
        <v>124.7</v>
      </c>
      <c r="I227" s="16">
        <v>388</v>
      </c>
      <c r="J227" s="16">
        <v>240</v>
      </c>
      <c r="K227" s="16">
        <v>1659</v>
      </c>
      <c r="L227" s="16">
        <v>1803</v>
      </c>
    </row>
    <row r="228" spans="2:12">
      <c r="B228" s="15" t="s">
        <v>1057</v>
      </c>
      <c r="C228" s="16">
        <v>0.33</v>
      </c>
      <c r="D228" s="16">
        <v>42.3</v>
      </c>
      <c r="E228" s="16">
        <v>0.11</v>
      </c>
      <c r="F228" s="16">
        <v>-6.2</v>
      </c>
      <c r="G228" s="16">
        <v>4.82</v>
      </c>
      <c r="H228" s="16">
        <v>122.2</v>
      </c>
      <c r="I228" s="16">
        <v>388</v>
      </c>
      <c r="J228" s="16">
        <v>240</v>
      </c>
      <c r="K228" s="16">
        <v>1659</v>
      </c>
      <c r="L228" s="16">
        <v>1803</v>
      </c>
    </row>
    <row r="229" spans="2:12">
      <c r="B229" s="15" t="s">
        <v>1058</v>
      </c>
      <c r="C229" s="16">
        <v>0.28000000000000003</v>
      </c>
      <c r="D229" s="16">
        <v>45.4</v>
      </c>
      <c r="E229" s="16">
        <v>0.18</v>
      </c>
      <c r="F229" s="16">
        <v>-9.1999999999999993</v>
      </c>
      <c r="G229" s="16">
        <v>2.4500000000000002</v>
      </c>
      <c r="H229" s="16">
        <v>120.6</v>
      </c>
      <c r="I229" s="16">
        <v>388</v>
      </c>
      <c r="J229" s="16">
        <v>240</v>
      </c>
      <c r="K229" s="16">
        <v>1659</v>
      </c>
      <c r="L229" s="16">
        <v>1803</v>
      </c>
    </row>
    <row r="230" spans="2:12">
      <c r="B230" s="15" t="s">
        <v>1059</v>
      </c>
      <c r="C230" s="16">
        <v>0.27</v>
      </c>
      <c r="D230" s="16">
        <v>44.8</v>
      </c>
      <c r="E230" s="16">
        <v>0.21</v>
      </c>
      <c r="F230" s="16">
        <v>-9.1</v>
      </c>
      <c r="G230" s="16">
        <v>2.62</v>
      </c>
      <c r="H230" s="16">
        <v>123.4</v>
      </c>
      <c r="I230" s="16">
        <v>388</v>
      </c>
      <c r="J230" s="16">
        <v>240</v>
      </c>
      <c r="K230" s="16">
        <v>1659</v>
      </c>
      <c r="L230" s="16">
        <v>1803</v>
      </c>
    </row>
    <row r="231" spans="2:12">
      <c r="B231" s="15" t="s">
        <v>1060</v>
      </c>
      <c r="C231" s="16">
        <v>0.24</v>
      </c>
      <c r="D231" s="16">
        <v>43.1</v>
      </c>
      <c r="E231" s="16">
        <v>0.28000000000000003</v>
      </c>
      <c r="F231" s="16">
        <v>-7.9</v>
      </c>
      <c r="G231" s="16">
        <v>2.42</v>
      </c>
      <c r="H231" s="16">
        <v>120.2</v>
      </c>
      <c r="I231" s="16">
        <v>388</v>
      </c>
      <c r="J231" s="16">
        <v>240</v>
      </c>
      <c r="K231" s="16">
        <v>1620</v>
      </c>
      <c r="L231" s="16">
        <v>1803</v>
      </c>
    </row>
    <row r="232" spans="2:12">
      <c r="B232" s="15" t="s">
        <v>1061</v>
      </c>
      <c r="C232" s="15" t="s">
        <v>14</v>
      </c>
      <c r="D232" s="16">
        <v>26.6</v>
      </c>
      <c r="E232" s="15" t="s">
        <v>14</v>
      </c>
      <c r="F232" s="16">
        <v>-5.3</v>
      </c>
      <c r="G232" s="15" t="s">
        <v>14</v>
      </c>
      <c r="H232" s="16">
        <v>62.7</v>
      </c>
      <c r="I232" s="16">
        <v>420</v>
      </c>
      <c r="J232" s="16">
        <v>235</v>
      </c>
      <c r="K232" s="16">
        <v>2654</v>
      </c>
      <c r="L232" s="16">
        <v>2654</v>
      </c>
    </row>
    <row r="233" spans="2:12">
      <c r="B233" s="15" t="s">
        <v>1062</v>
      </c>
      <c r="C233" s="15" t="s">
        <v>1063</v>
      </c>
      <c r="D233" s="16">
        <v>26.6</v>
      </c>
      <c r="E233" s="15" t="s">
        <v>1063</v>
      </c>
      <c r="F233" s="16">
        <v>-5.3</v>
      </c>
      <c r="G233" s="15" t="s">
        <v>1063</v>
      </c>
      <c r="H233" s="16">
        <v>62.7</v>
      </c>
      <c r="I233" s="16">
        <v>420</v>
      </c>
      <c r="J233" s="16">
        <v>235</v>
      </c>
      <c r="K233" s="16">
        <v>2654</v>
      </c>
      <c r="L233" s="16">
        <v>2654</v>
      </c>
    </row>
    <row r="234" spans="2:12">
      <c r="B234" s="15" t="s">
        <v>1064</v>
      </c>
      <c r="C234" s="15" t="s">
        <v>14</v>
      </c>
      <c r="D234" s="16">
        <v>26.6</v>
      </c>
      <c r="E234" s="15" t="s">
        <v>14</v>
      </c>
      <c r="F234" s="16">
        <v>-5.3</v>
      </c>
      <c r="G234" s="15" t="s">
        <v>14</v>
      </c>
      <c r="H234" s="16">
        <v>62.7</v>
      </c>
      <c r="I234" s="16">
        <v>420</v>
      </c>
      <c r="J234" s="16">
        <v>235</v>
      </c>
      <c r="K234" s="16">
        <v>2654</v>
      </c>
      <c r="L234" s="16">
        <v>2654</v>
      </c>
    </row>
    <row r="235" spans="2:12">
      <c r="B235" s="15" t="s">
        <v>1065</v>
      </c>
      <c r="C235" s="16">
        <v>0.08</v>
      </c>
      <c r="D235" s="16">
        <v>42.4</v>
      </c>
      <c r="E235" s="16">
        <v>0.38</v>
      </c>
      <c r="F235" s="16">
        <v>-6.7</v>
      </c>
      <c r="G235" s="16">
        <v>4.79</v>
      </c>
      <c r="H235" s="16">
        <v>136.5</v>
      </c>
      <c r="I235" s="16">
        <v>388</v>
      </c>
      <c r="J235" s="16">
        <v>240</v>
      </c>
      <c r="K235" s="16">
        <v>847</v>
      </c>
      <c r="L235" s="16">
        <v>921</v>
      </c>
    </row>
    <row r="236" spans="2:12">
      <c r="B236" s="15" t="s">
        <v>1066</v>
      </c>
      <c r="C236" s="16">
        <v>0.53</v>
      </c>
      <c r="D236" s="16">
        <v>73</v>
      </c>
      <c r="E236" s="16">
        <v>0.68</v>
      </c>
      <c r="F236" s="16">
        <v>-19.8</v>
      </c>
      <c r="G236" s="16">
        <v>5.46</v>
      </c>
      <c r="H236" s="16">
        <v>212</v>
      </c>
      <c r="I236" s="16">
        <v>380</v>
      </c>
      <c r="J236" s="16">
        <v>225</v>
      </c>
      <c r="K236" s="16">
        <v>847</v>
      </c>
      <c r="L236" s="16">
        <v>885</v>
      </c>
    </row>
    <row r="237" spans="2:12">
      <c r="B237" s="15" t="s">
        <v>1066</v>
      </c>
      <c r="C237" s="16">
        <v>7.0000000000000007E-2</v>
      </c>
      <c r="D237" s="16">
        <v>42.5</v>
      </c>
      <c r="E237" s="16">
        <v>0.4</v>
      </c>
      <c r="F237" s="16">
        <v>-6.76</v>
      </c>
      <c r="G237" s="16">
        <v>4.93</v>
      </c>
      <c r="H237" s="16">
        <v>123.3</v>
      </c>
      <c r="I237" s="16">
        <v>388</v>
      </c>
      <c r="J237" s="16">
        <v>240</v>
      </c>
      <c r="K237" s="16">
        <v>847</v>
      </c>
      <c r="L237" s="16">
        <v>885</v>
      </c>
    </row>
    <row r="238" spans="2:12">
      <c r="B238" s="15" t="s">
        <v>1067</v>
      </c>
      <c r="C238" s="15" t="s">
        <v>14</v>
      </c>
      <c r="D238" s="16">
        <v>26.6</v>
      </c>
      <c r="E238" s="15" t="s">
        <v>14</v>
      </c>
      <c r="F238" s="16">
        <v>-5.3</v>
      </c>
      <c r="G238" s="15" t="s">
        <v>14</v>
      </c>
      <c r="H238" s="16">
        <v>62.7</v>
      </c>
      <c r="I238" s="16">
        <v>420</v>
      </c>
      <c r="J238" s="16">
        <v>235</v>
      </c>
      <c r="K238" s="16">
        <v>2654</v>
      </c>
      <c r="L238" s="16">
        <v>2654</v>
      </c>
    </row>
    <row r="239" spans="2:12">
      <c r="B239" s="15" t="s">
        <v>1068</v>
      </c>
      <c r="C239" s="16">
        <v>0.48</v>
      </c>
      <c r="D239" s="16">
        <v>35.9</v>
      </c>
      <c r="E239" s="15" t="s">
        <v>14</v>
      </c>
      <c r="F239" s="15" t="s">
        <v>14</v>
      </c>
      <c r="G239" s="15" t="s">
        <v>14</v>
      </c>
      <c r="H239" s="15" t="s">
        <v>14</v>
      </c>
      <c r="I239" s="16">
        <v>388</v>
      </c>
      <c r="J239" s="16">
        <v>240</v>
      </c>
      <c r="K239" s="16">
        <v>1659</v>
      </c>
      <c r="L239" s="16">
        <v>1803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830"/>
  <sheetViews>
    <sheetView workbookViewId="0">
      <selection activeCell="M1" sqref="M1"/>
    </sheetView>
  </sheetViews>
  <sheetFormatPr baseColWidth="10" defaultRowHeight="12.6"/>
  <cols>
    <col min="1" max="1" width="25.5546875" customWidth="1"/>
  </cols>
  <sheetData>
    <row r="1" spans="1:13">
      <c r="A1" s="23" t="s">
        <v>1740</v>
      </c>
      <c r="B1" s="23" t="s">
        <v>1741</v>
      </c>
      <c r="C1" s="23" t="s">
        <v>1742</v>
      </c>
      <c r="D1" s="23" t="s">
        <v>1743</v>
      </c>
      <c r="E1" s="23" t="s">
        <v>1744</v>
      </c>
      <c r="F1" t="s">
        <v>1071</v>
      </c>
      <c r="G1" t="s">
        <v>1072</v>
      </c>
      <c r="H1" t="s">
        <v>1073</v>
      </c>
      <c r="I1" t="s">
        <v>1074</v>
      </c>
      <c r="J1" t="s">
        <v>5</v>
      </c>
      <c r="K1" t="s">
        <v>6</v>
      </c>
      <c r="L1" t="s">
        <v>7</v>
      </c>
      <c r="M1" t="s">
        <v>8</v>
      </c>
    </row>
    <row r="2" spans="1:13">
      <c r="A2" t="s">
        <v>1086</v>
      </c>
      <c r="B2" t="s">
        <v>1087</v>
      </c>
      <c r="C2" t="s">
        <v>1088</v>
      </c>
      <c r="D2" t="s">
        <v>1089</v>
      </c>
      <c r="E2">
        <v>10400</v>
      </c>
      <c r="F2">
        <v>3465</v>
      </c>
      <c r="G2">
        <v>3622</v>
      </c>
      <c r="H2">
        <v>3622</v>
      </c>
      <c r="I2">
        <v>3780</v>
      </c>
      <c r="J2">
        <v>0.20599999999999999</v>
      </c>
      <c r="K2">
        <v>2.7069999999999999</v>
      </c>
      <c r="L2">
        <v>22.422000000000001</v>
      </c>
      <c r="M2">
        <v>142.744</v>
      </c>
    </row>
    <row r="3" spans="1:13">
      <c r="A3" t="s">
        <v>1086</v>
      </c>
      <c r="B3" t="s">
        <v>1090</v>
      </c>
      <c r="C3" t="s">
        <v>1088</v>
      </c>
      <c r="D3" s="22">
        <v>1</v>
      </c>
      <c r="E3">
        <v>15679</v>
      </c>
      <c r="F3">
        <v>2462</v>
      </c>
      <c r="G3">
        <v>2644</v>
      </c>
      <c r="H3">
        <v>2644</v>
      </c>
      <c r="I3">
        <v>2798</v>
      </c>
      <c r="J3">
        <v>0.46</v>
      </c>
      <c r="K3">
        <v>4.6710000000000003</v>
      </c>
      <c r="L3">
        <v>28.835999999999999</v>
      </c>
      <c r="M3">
        <v>183.57599999999999</v>
      </c>
    </row>
    <row r="4" spans="1:13">
      <c r="A4" t="s">
        <v>1091</v>
      </c>
      <c r="B4" t="s">
        <v>1092</v>
      </c>
      <c r="C4" t="s">
        <v>1093</v>
      </c>
      <c r="D4" t="s">
        <v>1089</v>
      </c>
      <c r="E4">
        <v>52792</v>
      </c>
      <c r="F4">
        <v>932</v>
      </c>
      <c r="G4">
        <v>932</v>
      </c>
      <c r="H4">
        <v>1145</v>
      </c>
      <c r="I4">
        <v>1145</v>
      </c>
      <c r="J4">
        <v>3.0640000000000001</v>
      </c>
      <c r="K4">
        <v>20.350000000000001</v>
      </c>
      <c r="L4">
        <v>119.81</v>
      </c>
      <c r="M4">
        <v>762.73599999999999</v>
      </c>
    </row>
    <row r="5" spans="1:13">
      <c r="A5" t="s">
        <v>1091</v>
      </c>
      <c r="B5" t="s">
        <v>1094</v>
      </c>
      <c r="C5" t="s">
        <v>1093</v>
      </c>
      <c r="D5" t="s">
        <v>1089</v>
      </c>
      <c r="E5">
        <v>5507</v>
      </c>
      <c r="F5">
        <v>1249</v>
      </c>
      <c r="G5">
        <v>1337</v>
      </c>
      <c r="H5">
        <v>1337</v>
      </c>
      <c r="I5">
        <v>1434</v>
      </c>
      <c r="J5">
        <v>0.33</v>
      </c>
      <c r="K5">
        <v>2.2120000000000002</v>
      </c>
      <c r="L5">
        <v>7.9329999999999998</v>
      </c>
      <c r="M5">
        <v>50.500999999999998</v>
      </c>
    </row>
    <row r="6" spans="1:13">
      <c r="A6" t="s">
        <v>1095</v>
      </c>
      <c r="B6" t="s">
        <v>1096</v>
      </c>
      <c r="C6" t="s">
        <v>1093</v>
      </c>
      <c r="D6" t="s">
        <v>1089</v>
      </c>
      <c r="E6">
        <v>42135</v>
      </c>
      <c r="F6">
        <v>617</v>
      </c>
      <c r="G6">
        <v>685</v>
      </c>
      <c r="H6">
        <v>685</v>
      </c>
      <c r="I6">
        <v>742</v>
      </c>
      <c r="J6">
        <v>4.46</v>
      </c>
      <c r="K6">
        <v>17.21</v>
      </c>
      <c r="L6">
        <v>60</v>
      </c>
      <c r="M6" t="s">
        <v>14</v>
      </c>
    </row>
    <row r="7" spans="1:13">
      <c r="A7" t="s">
        <v>1095</v>
      </c>
      <c r="B7" t="s">
        <v>1097</v>
      </c>
      <c r="C7" t="s">
        <v>1093</v>
      </c>
      <c r="D7" t="s">
        <v>1089</v>
      </c>
      <c r="E7">
        <v>24925</v>
      </c>
      <c r="F7">
        <v>565</v>
      </c>
      <c r="G7">
        <v>673</v>
      </c>
      <c r="H7">
        <v>673</v>
      </c>
      <c r="I7">
        <v>765</v>
      </c>
      <c r="J7">
        <v>2.3519999999999999</v>
      </c>
      <c r="K7">
        <v>10.042999999999999</v>
      </c>
      <c r="L7">
        <v>35.357999999999997</v>
      </c>
      <c r="M7">
        <v>225.09700000000001</v>
      </c>
    </row>
    <row r="8" spans="1:13">
      <c r="A8" t="s">
        <v>1095</v>
      </c>
      <c r="B8" t="s">
        <v>1098</v>
      </c>
      <c r="C8" t="s">
        <v>1093</v>
      </c>
      <c r="D8" t="s">
        <v>1089</v>
      </c>
      <c r="E8">
        <v>43669</v>
      </c>
      <c r="F8">
        <v>565</v>
      </c>
      <c r="G8">
        <v>673</v>
      </c>
      <c r="H8">
        <v>673</v>
      </c>
      <c r="I8">
        <v>765</v>
      </c>
      <c r="J8">
        <v>4.4859999999999998</v>
      </c>
      <c r="K8">
        <v>17.748999999999999</v>
      </c>
      <c r="L8">
        <v>61.445999999999998</v>
      </c>
      <c r="M8">
        <v>391.18</v>
      </c>
    </row>
    <row r="9" spans="1:13">
      <c r="A9" t="s">
        <v>1095</v>
      </c>
      <c r="B9" t="s">
        <v>1099</v>
      </c>
      <c r="C9" t="s">
        <v>1093</v>
      </c>
      <c r="D9" t="s">
        <v>1089</v>
      </c>
      <c r="E9">
        <v>40633</v>
      </c>
      <c r="F9">
        <v>565</v>
      </c>
      <c r="G9">
        <v>673</v>
      </c>
      <c r="H9">
        <v>673</v>
      </c>
      <c r="I9">
        <v>765</v>
      </c>
      <c r="J9">
        <v>3.54</v>
      </c>
      <c r="K9">
        <v>16.64</v>
      </c>
      <c r="L9">
        <v>55</v>
      </c>
      <c r="M9" t="s">
        <v>14</v>
      </c>
    </row>
    <row r="10" spans="1:13">
      <c r="A10" t="s">
        <v>1095</v>
      </c>
      <c r="B10" t="s">
        <v>1100</v>
      </c>
      <c r="C10" t="s">
        <v>1093</v>
      </c>
      <c r="D10" t="s">
        <v>1089</v>
      </c>
      <c r="E10">
        <v>3790</v>
      </c>
      <c r="F10">
        <v>231</v>
      </c>
      <c r="G10">
        <v>468</v>
      </c>
      <c r="H10">
        <v>468</v>
      </c>
      <c r="I10">
        <v>611</v>
      </c>
      <c r="J10">
        <v>0.39</v>
      </c>
      <c r="K10">
        <v>1.58</v>
      </c>
      <c r="L10">
        <v>5</v>
      </c>
      <c r="M10" t="s">
        <v>14</v>
      </c>
    </row>
    <row r="11" spans="1:13">
      <c r="A11" t="s">
        <v>1101</v>
      </c>
      <c r="B11" t="s">
        <v>1102</v>
      </c>
      <c r="C11" t="s">
        <v>1088</v>
      </c>
      <c r="D11" t="s">
        <v>1089</v>
      </c>
      <c r="E11">
        <v>40741</v>
      </c>
      <c r="F11">
        <v>3099</v>
      </c>
      <c r="G11">
        <v>3441</v>
      </c>
      <c r="H11">
        <v>3441</v>
      </c>
      <c r="I11">
        <v>3741</v>
      </c>
      <c r="J11">
        <v>0.73899999999999999</v>
      </c>
      <c r="K11">
        <v>11.29</v>
      </c>
      <c r="L11">
        <v>84.578000000000003</v>
      </c>
      <c r="M11">
        <v>538.44100000000003</v>
      </c>
    </row>
    <row r="12" spans="1:13">
      <c r="A12" t="s">
        <v>1095</v>
      </c>
      <c r="B12" t="s">
        <v>1103</v>
      </c>
      <c r="C12" t="s">
        <v>1088</v>
      </c>
      <c r="D12" t="s">
        <v>1089</v>
      </c>
      <c r="E12">
        <v>37461</v>
      </c>
      <c r="F12">
        <v>2170</v>
      </c>
      <c r="G12">
        <v>2318</v>
      </c>
      <c r="H12">
        <v>2318</v>
      </c>
      <c r="I12">
        <v>2498</v>
      </c>
      <c r="J12">
        <v>1.2649999999999999</v>
      </c>
      <c r="K12">
        <v>12.616</v>
      </c>
      <c r="L12">
        <v>69.724999999999994</v>
      </c>
      <c r="M12">
        <v>443.88499999999999</v>
      </c>
    </row>
    <row r="13" spans="1:13">
      <c r="A13" t="s">
        <v>1095</v>
      </c>
      <c r="B13" t="s">
        <v>1102</v>
      </c>
      <c r="C13" t="s">
        <v>1088</v>
      </c>
      <c r="D13" t="s">
        <v>1104</v>
      </c>
      <c r="E13">
        <v>40772</v>
      </c>
      <c r="F13">
        <v>3099</v>
      </c>
      <c r="G13">
        <v>3441</v>
      </c>
      <c r="H13">
        <v>3441</v>
      </c>
      <c r="I13">
        <v>3741</v>
      </c>
      <c r="J13">
        <v>0.74</v>
      </c>
      <c r="K13">
        <v>11.298</v>
      </c>
      <c r="L13">
        <v>84.641000000000005</v>
      </c>
      <c r="M13">
        <v>538.84</v>
      </c>
    </row>
    <row r="14" spans="1:13">
      <c r="A14" t="s">
        <v>1101</v>
      </c>
      <c r="B14" t="s">
        <v>1102</v>
      </c>
      <c r="C14" t="s">
        <v>1088</v>
      </c>
      <c r="D14" t="s">
        <v>1105</v>
      </c>
      <c r="E14">
        <v>44024</v>
      </c>
      <c r="F14">
        <v>1926</v>
      </c>
      <c r="G14">
        <v>2112</v>
      </c>
      <c r="H14">
        <v>2112</v>
      </c>
      <c r="I14">
        <v>2178</v>
      </c>
      <c r="J14">
        <v>1.665</v>
      </c>
      <c r="K14">
        <v>18.949000000000002</v>
      </c>
      <c r="L14">
        <v>63.758000000000003</v>
      </c>
      <c r="M14">
        <v>405.89600000000002</v>
      </c>
    </row>
    <row r="15" spans="1:13">
      <c r="A15" t="s">
        <v>1106</v>
      </c>
      <c r="B15" t="s">
        <v>1107</v>
      </c>
      <c r="C15" t="s">
        <v>1093</v>
      </c>
      <c r="D15" t="s">
        <v>1089</v>
      </c>
      <c r="E15">
        <v>36996</v>
      </c>
      <c r="F15">
        <v>966</v>
      </c>
      <c r="G15">
        <v>1076</v>
      </c>
      <c r="H15">
        <v>1076</v>
      </c>
      <c r="I15">
        <v>1168</v>
      </c>
      <c r="J15">
        <v>2.42</v>
      </c>
      <c r="K15">
        <v>14.488</v>
      </c>
      <c r="L15">
        <v>53.991999999999997</v>
      </c>
      <c r="M15">
        <v>343.72399999999999</v>
      </c>
    </row>
    <row r="16" spans="1:13">
      <c r="A16" t="s">
        <v>1106</v>
      </c>
      <c r="B16" t="s">
        <v>1107</v>
      </c>
      <c r="C16" t="s">
        <v>1093</v>
      </c>
      <c r="D16" t="s">
        <v>1104</v>
      </c>
      <c r="E16">
        <v>36992</v>
      </c>
      <c r="F16">
        <v>966</v>
      </c>
      <c r="G16">
        <v>1076</v>
      </c>
      <c r="H16">
        <v>1076</v>
      </c>
      <c r="I16">
        <v>1168</v>
      </c>
      <c r="J16">
        <v>2.42</v>
      </c>
      <c r="K16">
        <v>14.474</v>
      </c>
      <c r="L16">
        <v>54.026000000000003</v>
      </c>
      <c r="M16">
        <v>343.94200000000001</v>
      </c>
    </row>
    <row r="17" spans="1:13">
      <c r="A17" t="s">
        <v>1108</v>
      </c>
      <c r="B17" t="s">
        <v>1109</v>
      </c>
      <c r="C17" t="s">
        <v>1093</v>
      </c>
      <c r="D17" t="s">
        <v>1089</v>
      </c>
      <c r="E17">
        <v>47620</v>
      </c>
      <c r="F17">
        <v>1070</v>
      </c>
      <c r="G17">
        <v>1155</v>
      </c>
      <c r="H17">
        <v>1155</v>
      </c>
      <c r="I17">
        <v>1265</v>
      </c>
      <c r="J17">
        <v>2.8879999999999999</v>
      </c>
      <c r="K17">
        <v>19.202000000000002</v>
      </c>
      <c r="L17">
        <v>68.027000000000001</v>
      </c>
      <c r="M17">
        <v>433.07499999999999</v>
      </c>
    </row>
    <row r="18" spans="1:13">
      <c r="A18" t="s">
        <v>1110</v>
      </c>
      <c r="B18" t="s">
        <v>1111</v>
      </c>
      <c r="C18" t="s">
        <v>1093</v>
      </c>
      <c r="D18" t="s">
        <v>1089</v>
      </c>
      <c r="E18">
        <v>24490</v>
      </c>
      <c r="F18">
        <v>236</v>
      </c>
      <c r="G18">
        <v>470</v>
      </c>
      <c r="H18">
        <v>470</v>
      </c>
      <c r="I18">
        <v>612</v>
      </c>
      <c r="J18">
        <v>2.3980000000000001</v>
      </c>
      <c r="K18">
        <v>10.316000000000001</v>
      </c>
      <c r="L18">
        <v>33.409999999999997</v>
      </c>
      <c r="M18">
        <v>212.697</v>
      </c>
    </row>
    <row r="19" spans="1:13">
      <c r="A19" t="s">
        <v>1112</v>
      </c>
      <c r="B19" t="s">
        <v>1113</v>
      </c>
      <c r="C19" t="s">
        <v>1093</v>
      </c>
      <c r="D19" t="s">
        <v>1089</v>
      </c>
      <c r="E19">
        <v>9163</v>
      </c>
      <c r="F19">
        <v>827</v>
      </c>
      <c r="G19">
        <v>1015</v>
      </c>
      <c r="H19">
        <v>1015</v>
      </c>
      <c r="I19">
        <v>1150</v>
      </c>
      <c r="J19">
        <v>0.54900000000000004</v>
      </c>
      <c r="K19">
        <v>3.6440000000000001</v>
      </c>
      <c r="L19">
        <v>13.26</v>
      </c>
      <c r="M19">
        <v>84.418000000000006</v>
      </c>
    </row>
    <row r="20" spans="1:13">
      <c r="A20" t="s">
        <v>1112</v>
      </c>
      <c r="B20" t="s">
        <v>1113</v>
      </c>
      <c r="C20" t="s">
        <v>1093</v>
      </c>
      <c r="D20" t="s">
        <v>1104</v>
      </c>
      <c r="E20">
        <v>9206</v>
      </c>
      <c r="F20">
        <v>1172</v>
      </c>
      <c r="G20">
        <v>1285</v>
      </c>
      <c r="H20">
        <v>1285</v>
      </c>
      <c r="I20">
        <v>1388</v>
      </c>
      <c r="J20">
        <v>0.55100000000000005</v>
      </c>
      <c r="K20">
        <v>3.6739999999999999</v>
      </c>
      <c r="L20">
        <v>13.256</v>
      </c>
      <c r="M20">
        <v>84.388000000000005</v>
      </c>
    </row>
    <row r="21" spans="1:13">
      <c r="A21" t="s">
        <v>1114</v>
      </c>
      <c r="B21" t="s">
        <v>1113</v>
      </c>
      <c r="C21" t="s">
        <v>1093</v>
      </c>
      <c r="D21" t="s">
        <v>1105</v>
      </c>
      <c r="E21">
        <v>9219</v>
      </c>
      <c r="F21">
        <v>1172</v>
      </c>
      <c r="G21">
        <v>1285</v>
      </c>
      <c r="H21">
        <v>1285</v>
      </c>
      <c r="I21">
        <v>1388</v>
      </c>
      <c r="J21">
        <v>0.55200000000000005</v>
      </c>
      <c r="K21">
        <v>3.677</v>
      </c>
      <c r="L21">
        <v>13.295999999999999</v>
      </c>
      <c r="M21">
        <v>84.646000000000001</v>
      </c>
    </row>
    <row r="22" spans="1:13">
      <c r="A22" t="s">
        <v>1115</v>
      </c>
      <c r="B22" t="s">
        <v>1116</v>
      </c>
      <c r="C22" t="s">
        <v>1093</v>
      </c>
      <c r="D22" t="s">
        <v>1089</v>
      </c>
      <c r="E22">
        <v>15768</v>
      </c>
      <c r="F22">
        <v>1025</v>
      </c>
      <c r="G22">
        <v>1025</v>
      </c>
      <c r="H22">
        <v>1200</v>
      </c>
      <c r="I22">
        <v>1200</v>
      </c>
      <c r="J22">
        <v>0.93300000000000005</v>
      </c>
      <c r="K22">
        <v>5.9160000000000004</v>
      </c>
      <c r="L22">
        <v>75.465000000000003</v>
      </c>
      <c r="M22">
        <v>480.42399999999998</v>
      </c>
    </row>
    <row r="23" spans="1:13">
      <c r="A23" t="s">
        <v>1115</v>
      </c>
      <c r="B23" t="s">
        <v>1090</v>
      </c>
      <c r="C23" t="s">
        <v>1093</v>
      </c>
      <c r="D23" t="s">
        <v>1089</v>
      </c>
      <c r="E23">
        <v>10819</v>
      </c>
      <c r="F23">
        <v>1233</v>
      </c>
      <c r="G23">
        <v>1320</v>
      </c>
      <c r="H23">
        <v>1320</v>
      </c>
      <c r="I23">
        <v>1389</v>
      </c>
      <c r="J23">
        <v>0.64900000000000002</v>
      </c>
      <c r="K23">
        <v>4.3460000000000001</v>
      </c>
      <c r="L23">
        <v>15.590999999999999</v>
      </c>
      <c r="M23">
        <v>99.257000000000005</v>
      </c>
    </row>
    <row r="24" spans="1:13">
      <c r="A24" t="s">
        <v>1115</v>
      </c>
      <c r="B24" t="s">
        <v>1090</v>
      </c>
      <c r="C24" t="s">
        <v>1093</v>
      </c>
      <c r="D24" t="s">
        <v>1104</v>
      </c>
      <c r="E24">
        <v>10815</v>
      </c>
      <c r="F24">
        <v>1233</v>
      </c>
      <c r="G24">
        <v>1320</v>
      </c>
      <c r="H24">
        <v>1320</v>
      </c>
      <c r="I24">
        <v>1389</v>
      </c>
      <c r="J24">
        <v>0.64900000000000002</v>
      </c>
      <c r="K24">
        <v>4.3460000000000001</v>
      </c>
      <c r="L24">
        <v>15.590999999999999</v>
      </c>
      <c r="M24">
        <v>99.257000000000005</v>
      </c>
    </row>
    <row r="25" spans="1:13">
      <c r="A25" t="s">
        <v>1117</v>
      </c>
      <c r="B25" t="s">
        <v>1090</v>
      </c>
      <c r="C25" t="s">
        <v>1093</v>
      </c>
      <c r="D25" t="s">
        <v>1105</v>
      </c>
      <c r="E25">
        <v>10612</v>
      </c>
      <c r="F25">
        <v>1233</v>
      </c>
      <c r="G25">
        <v>1320</v>
      </c>
      <c r="H25">
        <v>1320</v>
      </c>
      <c r="I25">
        <v>1389</v>
      </c>
      <c r="J25">
        <v>0.64800000000000002</v>
      </c>
      <c r="K25">
        <v>4.319</v>
      </c>
      <c r="L25">
        <v>15.544</v>
      </c>
      <c r="M25">
        <v>98.957999999999998</v>
      </c>
    </row>
    <row r="26" spans="1:13">
      <c r="A26" t="s">
        <v>1118</v>
      </c>
      <c r="B26" t="s">
        <v>1119</v>
      </c>
      <c r="C26" t="s">
        <v>1093</v>
      </c>
      <c r="D26" t="s">
        <v>1089</v>
      </c>
      <c r="E26">
        <v>7967</v>
      </c>
      <c r="F26">
        <v>635</v>
      </c>
      <c r="G26">
        <v>635</v>
      </c>
      <c r="H26">
        <v>870</v>
      </c>
      <c r="I26">
        <v>870</v>
      </c>
      <c r="J26">
        <v>0.36899999999999999</v>
      </c>
      <c r="K26">
        <v>2.5910000000000002</v>
      </c>
      <c r="L26">
        <v>92.171000000000006</v>
      </c>
      <c r="M26">
        <v>586.78099999999995</v>
      </c>
    </row>
    <row r="27" spans="1:13">
      <c r="A27" t="s">
        <v>1118</v>
      </c>
      <c r="B27" t="s">
        <v>1119</v>
      </c>
      <c r="C27" t="s">
        <v>1093</v>
      </c>
      <c r="D27" t="s">
        <v>1104</v>
      </c>
      <c r="E27">
        <v>7966</v>
      </c>
      <c r="F27">
        <v>635</v>
      </c>
      <c r="G27">
        <v>635</v>
      </c>
      <c r="H27">
        <v>870</v>
      </c>
      <c r="I27">
        <v>870</v>
      </c>
      <c r="J27">
        <v>0.38200000000000001</v>
      </c>
      <c r="K27">
        <v>2.65</v>
      </c>
      <c r="L27">
        <v>89.778000000000006</v>
      </c>
      <c r="M27">
        <v>571.54700000000003</v>
      </c>
    </row>
    <row r="28" spans="1:13">
      <c r="A28" t="s">
        <v>1120</v>
      </c>
      <c r="B28" t="s">
        <v>1121</v>
      </c>
      <c r="C28" t="s">
        <v>1088</v>
      </c>
      <c r="D28" t="s">
        <v>1089</v>
      </c>
      <c r="E28">
        <v>84265</v>
      </c>
      <c r="F28">
        <v>2200</v>
      </c>
      <c r="G28">
        <v>2300</v>
      </c>
      <c r="H28">
        <v>2300</v>
      </c>
      <c r="I28">
        <v>2400</v>
      </c>
      <c r="J28">
        <v>2.581</v>
      </c>
      <c r="K28">
        <v>28.1</v>
      </c>
      <c r="L28">
        <v>145.899</v>
      </c>
      <c r="M28" t="s">
        <v>14</v>
      </c>
    </row>
    <row r="29" spans="1:13">
      <c r="A29" t="s">
        <v>1122</v>
      </c>
      <c r="B29" t="s">
        <v>1123</v>
      </c>
      <c r="C29" t="s">
        <v>1093</v>
      </c>
      <c r="D29" t="s">
        <v>1089</v>
      </c>
      <c r="E29">
        <v>11145</v>
      </c>
      <c r="F29">
        <v>654</v>
      </c>
      <c r="G29">
        <v>758</v>
      </c>
      <c r="H29">
        <v>758</v>
      </c>
      <c r="I29">
        <v>857</v>
      </c>
      <c r="J29">
        <v>0.86699999999999999</v>
      </c>
      <c r="K29">
        <v>4.4400000000000004</v>
      </c>
      <c r="L29">
        <v>15.641</v>
      </c>
      <c r="M29">
        <v>99.572999999999993</v>
      </c>
    </row>
    <row r="30" spans="1:13">
      <c r="A30" t="s">
        <v>1122</v>
      </c>
      <c r="B30" t="s">
        <v>1124</v>
      </c>
      <c r="C30" t="s">
        <v>1093</v>
      </c>
      <c r="D30" t="s">
        <v>1089</v>
      </c>
      <c r="E30">
        <v>54500</v>
      </c>
      <c r="F30">
        <v>654</v>
      </c>
      <c r="G30">
        <v>758</v>
      </c>
      <c r="H30">
        <v>758</v>
      </c>
      <c r="I30">
        <v>857</v>
      </c>
      <c r="J30">
        <v>4.6449999999999996</v>
      </c>
      <c r="K30">
        <v>21.856999999999999</v>
      </c>
      <c r="L30">
        <v>75.938999999999993</v>
      </c>
      <c r="M30">
        <v>483.44400000000002</v>
      </c>
    </row>
    <row r="31" spans="1:13">
      <c r="A31" t="s">
        <v>1125</v>
      </c>
      <c r="B31" t="s">
        <v>1126</v>
      </c>
      <c r="C31" t="s">
        <v>1093</v>
      </c>
      <c r="D31" t="s">
        <v>1089</v>
      </c>
      <c r="E31">
        <v>38875</v>
      </c>
      <c r="F31">
        <v>894</v>
      </c>
      <c r="G31">
        <v>944</v>
      </c>
      <c r="H31">
        <v>944</v>
      </c>
      <c r="I31">
        <v>1017</v>
      </c>
      <c r="J31">
        <v>3.4969999999999999</v>
      </c>
      <c r="K31">
        <v>15.821</v>
      </c>
      <c r="L31">
        <v>54.552</v>
      </c>
      <c r="M31">
        <v>347.28899999999999</v>
      </c>
    </row>
    <row r="32" spans="1:13">
      <c r="A32" t="s">
        <v>1127</v>
      </c>
      <c r="B32" t="s">
        <v>1128</v>
      </c>
      <c r="C32" t="s">
        <v>1093</v>
      </c>
      <c r="D32" t="s">
        <v>1089</v>
      </c>
      <c r="E32">
        <v>41056</v>
      </c>
      <c r="F32">
        <v>1250</v>
      </c>
      <c r="G32">
        <v>1250</v>
      </c>
      <c r="H32">
        <v>1250</v>
      </c>
      <c r="I32">
        <v>1250</v>
      </c>
      <c r="J32">
        <v>2.4700000000000002</v>
      </c>
      <c r="K32">
        <v>16.434999999999999</v>
      </c>
      <c r="L32">
        <v>59.436999999999998</v>
      </c>
      <c r="M32">
        <v>378.38499999999999</v>
      </c>
    </row>
    <row r="33" spans="1:13">
      <c r="A33" t="s">
        <v>1127</v>
      </c>
      <c r="B33" t="s">
        <v>1129</v>
      </c>
      <c r="C33" t="s">
        <v>1093</v>
      </c>
      <c r="D33" t="s">
        <v>1089</v>
      </c>
      <c r="E33">
        <v>54086</v>
      </c>
      <c r="F33">
        <v>753</v>
      </c>
      <c r="G33">
        <v>925</v>
      </c>
      <c r="H33">
        <v>925</v>
      </c>
      <c r="I33">
        <v>1075</v>
      </c>
      <c r="J33">
        <v>3.214</v>
      </c>
      <c r="K33">
        <v>21.635999999999999</v>
      </c>
      <c r="L33">
        <v>77.542000000000002</v>
      </c>
      <c r="M33">
        <v>493.64800000000002</v>
      </c>
    </row>
    <row r="34" spans="1:13">
      <c r="A34" t="s">
        <v>1125</v>
      </c>
      <c r="B34" t="s">
        <v>1130</v>
      </c>
      <c r="C34" t="s">
        <v>1088</v>
      </c>
      <c r="D34" t="s">
        <v>1089</v>
      </c>
      <c r="E34">
        <v>41973</v>
      </c>
      <c r="F34">
        <v>3465</v>
      </c>
      <c r="G34">
        <v>3622</v>
      </c>
      <c r="H34">
        <v>3622</v>
      </c>
      <c r="I34">
        <v>3780</v>
      </c>
      <c r="J34">
        <v>0.84199999999999997</v>
      </c>
      <c r="K34">
        <v>11.054</v>
      </c>
      <c r="L34">
        <v>91.516999999999996</v>
      </c>
      <c r="M34">
        <v>582.61599999999999</v>
      </c>
    </row>
    <row r="35" spans="1:13">
      <c r="A35" t="s">
        <v>1125</v>
      </c>
      <c r="B35" t="s">
        <v>1131</v>
      </c>
      <c r="C35" t="s">
        <v>1088</v>
      </c>
      <c r="D35" t="s">
        <v>1089</v>
      </c>
      <c r="E35">
        <v>118576</v>
      </c>
      <c r="F35">
        <v>3465</v>
      </c>
      <c r="G35">
        <v>3622</v>
      </c>
      <c r="H35">
        <v>3622</v>
      </c>
      <c r="I35">
        <v>3780</v>
      </c>
      <c r="J35">
        <v>2.3769999999999998</v>
      </c>
      <c r="K35">
        <v>31.238</v>
      </c>
      <c r="L35">
        <v>258.983</v>
      </c>
      <c r="M35">
        <v>1648.7370000000001</v>
      </c>
    </row>
    <row r="36" spans="1:13">
      <c r="A36" t="s">
        <v>1125</v>
      </c>
      <c r="B36" t="s">
        <v>1132</v>
      </c>
      <c r="C36" t="s">
        <v>1088</v>
      </c>
      <c r="D36" t="s">
        <v>1089</v>
      </c>
      <c r="E36">
        <v>79739</v>
      </c>
      <c r="F36">
        <v>3465</v>
      </c>
      <c r="G36">
        <v>3622</v>
      </c>
      <c r="H36">
        <v>3622</v>
      </c>
      <c r="I36">
        <v>3780</v>
      </c>
      <c r="J36">
        <v>1.2130000000000001</v>
      </c>
      <c r="K36">
        <v>20.654</v>
      </c>
      <c r="L36">
        <v>180.166</v>
      </c>
      <c r="M36">
        <v>1146.9739999999999</v>
      </c>
    </row>
    <row r="37" spans="1:13">
      <c r="A37" t="s">
        <v>1125</v>
      </c>
      <c r="B37" t="s">
        <v>1133</v>
      </c>
      <c r="C37" t="s">
        <v>1088</v>
      </c>
      <c r="D37" t="s">
        <v>1089</v>
      </c>
      <c r="E37">
        <v>83970</v>
      </c>
      <c r="F37">
        <v>3465</v>
      </c>
      <c r="G37">
        <v>3622</v>
      </c>
      <c r="H37">
        <v>3622</v>
      </c>
      <c r="I37">
        <v>3780</v>
      </c>
      <c r="J37">
        <v>1.6839999999999999</v>
      </c>
      <c r="K37">
        <v>22.111000000000001</v>
      </c>
      <c r="L37">
        <v>183.136</v>
      </c>
      <c r="M37">
        <v>1165.8800000000001</v>
      </c>
    </row>
    <row r="38" spans="1:13">
      <c r="A38" t="s">
        <v>1127</v>
      </c>
      <c r="B38" t="s">
        <v>1130</v>
      </c>
      <c r="C38" t="s">
        <v>1088</v>
      </c>
      <c r="D38" t="s">
        <v>1104</v>
      </c>
      <c r="E38">
        <v>42230</v>
      </c>
      <c r="F38">
        <v>3465</v>
      </c>
      <c r="G38">
        <v>3622</v>
      </c>
      <c r="H38">
        <v>3622</v>
      </c>
      <c r="I38">
        <v>3780</v>
      </c>
      <c r="J38">
        <v>0.83299999999999996</v>
      </c>
      <c r="K38">
        <v>10.936</v>
      </c>
      <c r="L38">
        <v>90.575000000000003</v>
      </c>
      <c r="M38">
        <v>576.61900000000003</v>
      </c>
    </row>
    <row r="39" spans="1:13">
      <c r="A39" t="s">
        <v>1127</v>
      </c>
      <c r="B39" t="s">
        <v>1132</v>
      </c>
      <c r="C39" t="s">
        <v>1088</v>
      </c>
      <c r="D39" t="s">
        <v>1104</v>
      </c>
      <c r="E39">
        <v>79755</v>
      </c>
      <c r="F39">
        <v>3465</v>
      </c>
      <c r="G39">
        <v>3622</v>
      </c>
      <c r="H39">
        <v>3622</v>
      </c>
      <c r="I39">
        <v>3780</v>
      </c>
      <c r="J39">
        <v>1.2110000000000001</v>
      </c>
      <c r="K39">
        <v>20.625</v>
      </c>
      <c r="L39">
        <v>179.89500000000001</v>
      </c>
      <c r="M39">
        <v>1145.2460000000001</v>
      </c>
    </row>
    <row r="40" spans="1:13">
      <c r="A40" t="s">
        <v>1127</v>
      </c>
      <c r="B40" t="s">
        <v>1133</v>
      </c>
      <c r="C40" t="s">
        <v>1088</v>
      </c>
      <c r="D40" t="s">
        <v>1104</v>
      </c>
      <c r="E40">
        <v>84037</v>
      </c>
      <c r="F40">
        <v>3465</v>
      </c>
      <c r="G40">
        <v>3622</v>
      </c>
      <c r="H40">
        <v>3622</v>
      </c>
      <c r="I40">
        <v>3780</v>
      </c>
      <c r="J40">
        <v>1.6859999999999999</v>
      </c>
      <c r="K40">
        <v>22.134</v>
      </c>
      <c r="L40">
        <v>183.2</v>
      </c>
      <c r="M40">
        <v>1166.29</v>
      </c>
    </row>
    <row r="41" spans="1:13">
      <c r="A41" t="s">
        <v>1125</v>
      </c>
      <c r="B41" t="s">
        <v>1133</v>
      </c>
      <c r="C41" t="s">
        <v>1088</v>
      </c>
      <c r="D41" t="s">
        <v>1105</v>
      </c>
      <c r="E41">
        <v>81806</v>
      </c>
      <c r="F41">
        <v>1514</v>
      </c>
      <c r="G41">
        <v>1794</v>
      </c>
      <c r="H41">
        <v>1794</v>
      </c>
      <c r="I41">
        <v>2100</v>
      </c>
      <c r="J41">
        <v>2.6339999999999999</v>
      </c>
      <c r="K41">
        <v>25.809000000000001</v>
      </c>
      <c r="L41">
        <v>149.38800000000001</v>
      </c>
      <c r="M41">
        <v>951.03599999999994</v>
      </c>
    </row>
    <row r="42" spans="1:13">
      <c r="A42" t="s">
        <v>1134</v>
      </c>
      <c r="B42" t="s">
        <v>1135</v>
      </c>
      <c r="C42" t="s">
        <v>1093</v>
      </c>
      <c r="D42" t="s">
        <v>1089</v>
      </c>
      <c r="E42">
        <v>5279</v>
      </c>
      <c r="F42">
        <v>557</v>
      </c>
      <c r="G42">
        <v>557</v>
      </c>
      <c r="H42">
        <v>653</v>
      </c>
      <c r="I42">
        <v>653</v>
      </c>
      <c r="J42">
        <v>0.34</v>
      </c>
      <c r="K42">
        <v>1.76</v>
      </c>
      <c r="L42">
        <v>36</v>
      </c>
      <c r="M42" t="s">
        <v>14</v>
      </c>
    </row>
    <row r="43" spans="1:13">
      <c r="A43" t="s">
        <v>1136</v>
      </c>
      <c r="B43" t="s">
        <v>1137</v>
      </c>
      <c r="C43" t="s">
        <v>1093</v>
      </c>
      <c r="D43" t="s">
        <v>1089</v>
      </c>
      <c r="E43">
        <v>5605</v>
      </c>
      <c r="F43">
        <v>1249</v>
      </c>
      <c r="G43">
        <v>1316</v>
      </c>
      <c r="H43">
        <v>1316</v>
      </c>
      <c r="I43">
        <v>1389</v>
      </c>
      <c r="J43">
        <v>0.33600000000000002</v>
      </c>
      <c r="K43">
        <v>2.2309999999999999</v>
      </c>
      <c r="L43">
        <v>8.1180000000000003</v>
      </c>
      <c r="M43">
        <v>51.677999999999997</v>
      </c>
    </row>
    <row r="44" spans="1:13">
      <c r="A44" t="s">
        <v>1136</v>
      </c>
      <c r="B44" t="s">
        <v>1137</v>
      </c>
      <c r="C44" t="s">
        <v>1093</v>
      </c>
      <c r="D44" t="s">
        <v>1104</v>
      </c>
      <c r="E44">
        <v>5558</v>
      </c>
      <c r="F44">
        <v>1032</v>
      </c>
      <c r="G44">
        <v>1124</v>
      </c>
      <c r="H44">
        <v>1124</v>
      </c>
      <c r="I44">
        <v>1212</v>
      </c>
      <c r="J44">
        <v>0.32800000000000001</v>
      </c>
      <c r="K44">
        <v>2.2160000000000002</v>
      </c>
      <c r="L44">
        <v>8.2070000000000007</v>
      </c>
      <c r="M44">
        <v>52.246000000000002</v>
      </c>
    </row>
    <row r="45" spans="1:13">
      <c r="A45" t="s">
        <v>1138</v>
      </c>
      <c r="B45" t="s">
        <v>1139</v>
      </c>
      <c r="C45" t="s">
        <v>1093</v>
      </c>
      <c r="D45" t="s">
        <v>1089</v>
      </c>
      <c r="E45">
        <v>4511</v>
      </c>
      <c r="F45">
        <v>220</v>
      </c>
      <c r="G45">
        <v>220</v>
      </c>
      <c r="H45">
        <v>340</v>
      </c>
      <c r="I45">
        <v>340</v>
      </c>
      <c r="J45">
        <v>0.13700000000000001</v>
      </c>
      <c r="K45">
        <v>0.47</v>
      </c>
      <c r="L45">
        <v>204.221</v>
      </c>
      <c r="M45">
        <v>1300.1110000000001</v>
      </c>
    </row>
    <row r="46" spans="1:13">
      <c r="A46" t="s">
        <v>1138</v>
      </c>
      <c r="B46" t="s">
        <v>1140</v>
      </c>
      <c r="C46" t="s">
        <v>1093</v>
      </c>
      <c r="D46" t="s">
        <v>1089</v>
      </c>
      <c r="E46">
        <v>22138</v>
      </c>
      <c r="F46">
        <v>2008</v>
      </c>
      <c r="G46">
        <v>2008</v>
      </c>
      <c r="H46">
        <v>2300</v>
      </c>
      <c r="I46">
        <v>2400</v>
      </c>
      <c r="J46">
        <v>0.67</v>
      </c>
      <c r="K46">
        <v>6.3</v>
      </c>
      <c r="L46">
        <v>66.87</v>
      </c>
      <c r="M46" t="s">
        <v>14</v>
      </c>
    </row>
    <row r="47" spans="1:13">
      <c r="A47" t="s">
        <v>1138</v>
      </c>
      <c r="B47" t="s">
        <v>1141</v>
      </c>
      <c r="C47" t="s">
        <v>1093</v>
      </c>
      <c r="D47" t="s">
        <v>1089</v>
      </c>
      <c r="E47">
        <v>6719</v>
      </c>
      <c r="F47">
        <v>750</v>
      </c>
      <c r="G47">
        <v>750</v>
      </c>
      <c r="H47">
        <v>830</v>
      </c>
      <c r="I47">
        <v>830</v>
      </c>
      <c r="J47">
        <v>0.42</v>
      </c>
      <c r="K47">
        <v>2.62</v>
      </c>
      <c r="L47">
        <v>20.309999999999999</v>
      </c>
      <c r="M47" t="s">
        <v>14</v>
      </c>
    </row>
    <row r="48" spans="1:13">
      <c r="A48" t="s">
        <v>1138</v>
      </c>
      <c r="B48" t="s">
        <v>1139</v>
      </c>
      <c r="C48" t="s">
        <v>1093</v>
      </c>
      <c r="D48" t="s">
        <v>1104</v>
      </c>
      <c r="E48">
        <v>4473</v>
      </c>
      <c r="F48">
        <v>220</v>
      </c>
      <c r="G48">
        <v>220</v>
      </c>
      <c r="H48">
        <v>340</v>
      </c>
      <c r="I48">
        <v>340</v>
      </c>
      <c r="J48">
        <v>0.13900000000000001</v>
      </c>
      <c r="K48">
        <v>0.47299999999999998</v>
      </c>
      <c r="L48">
        <v>205.90100000000001</v>
      </c>
      <c r="M48">
        <v>1310.806</v>
      </c>
    </row>
    <row r="49" spans="1:13">
      <c r="A49" t="s">
        <v>1138</v>
      </c>
      <c r="B49" t="s">
        <v>1140</v>
      </c>
      <c r="C49" t="s">
        <v>1093</v>
      </c>
      <c r="D49" t="s">
        <v>1104</v>
      </c>
      <c r="E49">
        <v>22198</v>
      </c>
      <c r="F49">
        <v>1980</v>
      </c>
      <c r="G49">
        <v>2008</v>
      </c>
      <c r="H49">
        <v>2250</v>
      </c>
      <c r="I49">
        <v>2420</v>
      </c>
      <c r="J49">
        <v>0.66500000000000004</v>
      </c>
      <c r="K49">
        <v>6.133</v>
      </c>
      <c r="L49">
        <v>66.563000000000002</v>
      </c>
      <c r="M49">
        <v>423.75599999999997</v>
      </c>
    </row>
    <row r="50" spans="1:13">
      <c r="A50" t="s">
        <v>1142</v>
      </c>
      <c r="B50" t="s">
        <v>1143</v>
      </c>
      <c r="C50" t="s">
        <v>1093</v>
      </c>
      <c r="D50" t="s">
        <v>1089</v>
      </c>
      <c r="E50">
        <v>36192</v>
      </c>
      <c r="F50">
        <v>1002</v>
      </c>
      <c r="G50">
        <v>1078</v>
      </c>
      <c r="H50">
        <v>1078</v>
      </c>
      <c r="I50">
        <v>1130</v>
      </c>
      <c r="J50">
        <v>2.375</v>
      </c>
      <c r="K50">
        <v>14.294</v>
      </c>
      <c r="L50">
        <v>51.174999999999997</v>
      </c>
      <c r="M50">
        <v>325.79000000000002</v>
      </c>
    </row>
    <row r="51" spans="1:13">
      <c r="A51" t="s">
        <v>1142</v>
      </c>
      <c r="B51" t="s">
        <v>1131</v>
      </c>
      <c r="C51" t="s">
        <v>1093</v>
      </c>
      <c r="D51" t="s">
        <v>1089</v>
      </c>
      <c r="E51">
        <v>10125</v>
      </c>
      <c r="F51" t="s">
        <v>14</v>
      </c>
      <c r="G51" t="s">
        <v>14</v>
      </c>
      <c r="H51" t="s">
        <v>14</v>
      </c>
      <c r="I51" t="s">
        <v>14</v>
      </c>
      <c r="J51">
        <v>0.60699999999999998</v>
      </c>
      <c r="K51">
        <v>4.0469999999999997</v>
      </c>
      <c r="L51">
        <v>14.632999999999999</v>
      </c>
      <c r="M51">
        <v>93.155000000000001</v>
      </c>
    </row>
    <row r="52" spans="1:13">
      <c r="A52" t="s">
        <v>1142</v>
      </c>
      <c r="B52" t="s">
        <v>1131</v>
      </c>
      <c r="C52" t="s">
        <v>1088</v>
      </c>
      <c r="D52" t="s">
        <v>1104</v>
      </c>
      <c r="E52">
        <v>10484</v>
      </c>
      <c r="F52">
        <v>3465</v>
      </c>
      <c r="G52">
        <v>3622</v>
      </c>
      <c r="H52">
        <v>3622</v>
      </c>
      <c r="I52">
        <v>3780</v>
      </c>
      <c r="J52">
        <v>0.21</v>
      </c>
      <c r="K52">
        <v>2.76</v>
      </c>
      <c r="L52">
        <v>22.867999999999999</v>
      </c>
      <c r="M52">
        <v>145.58099999999999</v>
      </c>
    </row>
    <row r="53" spans="1:13">
      <c r="A53" t="s">
        <v>1142</v>
      </c>
      <c r="B53" t="s">
        <v>1144</v>
      </c>
      <c r="C53" t="s">
        <v>1088</v>
      </c>
      <c r="D53" t="s">
        <v>1104</v>
      </c>
      <c r="E53">
        <v>18221</v>
      </c>
      <c r="F53">
        <v>3465</v>
      </c>
      <c r="G53">
        <v>3622</v>
      </c>
      <c r="H53">
        <v>3622</v>
      </c>
      <c r="I53">
        <v>3780</v>
      </c>
      <c r="J53">
        <v>0.36499999999999999</v>
      </c>
      <c r="K53">
        <v>4.7990000000000004</v>
      </c>
      <c r="L53">
        <v>39.752000000000002</v>
      </c>
      <c r="M53">
        <v>253.06800000000001</v>
      </c>
    </row>
    <row r="54" spans="1:13">
      <c r="A54" t="s">
        <v>1145</v>
      </c>
      <c r="B54" t="s">
        <v>1146</v>
      </c>
      <c r="C54" t="s">
        <v>1093</v>
      </c>
      <c r="D54" t="s">
        <v>1089</v>
      </c>
      <c r="E54">
        <v>54801</v>
      </c>
      <c r="F54">
        <v>938</v>
      </c>
      <c r="G54">
        <v>987</v>
      </c>
      <c r="H54">
        <v>987</v>
      </c>
      <c r="I54">
        <v>1041</v>
      </c>
      <c r="J54">
        <v>4.9930000000000003</v>
      </c>
      <c r="K54">
        <v>22.672000000000001</v>
      </c>
      <c r="L54">
        <v>76.131</v>
      </c>
      <c r="M54">
        <v>484.66399999999999</v>
      </c>
    </row>
    <row r="55" spans="1:13">
      <c r="A55" t="s">
        <v>1145</v>
      </c>
      <c r="B55" t="s">
        <v>1147</v>
      </c>
      <c r="C55" t="s">
        <v>1093</v>
      </c>
      <c r="D55" t="s">
        <v>1089</v>
      </c>
      <c r="E55">
        <v>97448</v>
      </c>
      <c r="F55">
        <v>731</v>
      </c>
      <c r="G55">
        <v>835</v>
      </c>
      <c r="H55">
        <v>835</v>
      </c>
      <c r="I55">
        <v>930</v>
      </c>
      <c r="J55">
        <v>8.6620000000000008</v>
      </c>
      <c r="K55">
        <v>39.652999999999999</v>
      </c>
      <c r="L55">
        <v>137.221</v>
      </c>
      <c r="M55">
        <v>873.577</v>
      </c>
    </row>
    <row r="56" spans="1:13">
      <c r="A56" t="s">
        <v>1148</v>
      </c>
      <c r="B56" t="s">
        <v>1149</v>
      </c>
      <c r="C56" t="s">
        <v>1093</v>
      </c>
      <c r="D56" t="s">
        <v>1089</v>
      </c>
      <c r="E56">
        <v>73228</v>
      </c>
      <c r="F56">
        <v>894</v>
      </c>
      <c r="G56">
        <v>991</v>
      </c>
      <c r="H56">
        <v>991</v>
      </c>
      <c r="I56">
        <v>1051</v>
      </c>
      <c r="J56">
        <v>6.57</v>
      </c>
      <c r="K56">
        <v>30.04</v>
      </c>
      <c r="L56">
        <v>99</v>
      </c>
      <c r="M56" t="s">
        <v>14</v>
      </c>
    </row>
    <row r="57" spans="1:13">
      <c r="A57" t="s">
        <v>1148</v>
      </c>
      <c r="B57" t="s">
        <v>1150</v>
      </c>
      <c r="C57" t="s">
        <v>1093</v>
      </c>
      <c r="D57" t="s">
        <v>1089</v>
      </c>
      <c r="E57">
        <v>68298</v>
      </c>
      <c r="F57">
        <v>286</v>
      </c>
      <c r="G57">
        <v>531</v>
      </c>
      <c r="H57">
        <v>531</v>
      </c>
      <c r="I57">
        <v>674</v>
      </c>
      <c r="J57">
        <v>6.0609999999999999</v>
      </c>
      <c r="K57">
        <v>28.673999999999999</v>
      </c>
      <c r="L57">
        <v>93.313000000000002</v>
      </c>
      <c r="M57">
        <v>594.04700000000003</v>
      </c>
    </row>
    <row r="58" spans="1:13">
      <c r="A58" t="s">
        <v>1151</v>
      </c>
      <c r="B58" t="s">
        <v>1152</v>
      </c>
      <c r="C58" t="s">
        <v>1093</v>
      </c>
      <c r="D58" t="s">
        <v>1089</v>
      </c>
      <c r="E58">
        <v>5897</v>
      </c>
      <c r="F58">
        <v>975</v>
      </c>
      <c r="G58">
        <v>1030</v>
      </c>
      <c r="H58">
        <v>1030</v>
      </c>
      <c r="I58">
        <v>1110</v>
      </c>
      <c r="J58">
        <v>0.53400000000000003</v>
      </c>
      <c r="K58">
        <v>2.448</v>
      </c>
      <c r="L58">
        <v>8.1690000000000005</v>
      </c>
      <c r="M58">
        <v>52.003999999999998</v>
      </c>
    </row>
    <row r="59" spans="1:13">
      <c r="A59" t="s">
        <v>1153</v>
      </c>
      <c r="B59" t="s">
        <v>1154</v>
      </c>
      <c r="C59" t="s">
        <v>1093</v>
      </c>
      <c r="D59" t="s">
        <v>1089</v>
      </c>
      <c r="E59">
        <v>10429</v>
      </c>
      <c r="F59">
        <v>737</v>
      </c>
      <c r="G59">
        <v>820</v>
      </c>
      <c r="H59">
        <v>820</v>
      </c>
      <c r="I59">
        <v>889</v>
      </c>
      <c r="J59">
        <v>1.07</v>
      </c>
      <c r="K59">
        <v>4.33</v>
      </c>
      <c r="L59">
        <v>15</v>
      </c>
      <c r="M59" t="s">
        <v>14</v>
      </c>
    </row>
    <row r="60" spans="1:13">
      <c r="A60" t="s">
        <v>1155</v>
      </c>
      <c r="B60" t="s">
        <v>1156</v>
      </c>
      <c r="C60" t="s">
        <v>1093</v>
      </c>
      <c r="D60" t="s">
        <v>1089</v>
      </c>
      <c r="E60">
        <v>15767</v>
      </c>
      <c r="F60">
        <v>737</v>
      </c>
      <c r="G60">
        <v>820</v>
      </c>
      <c r="H60">
        <v>820</v>
      </c>
      <c r="I60">
        <v>889</v>
      </c>
      <c r="J60">
        <v>1.64</v>
      </c>
      <c r="K60">
        <v>6.3869999999999996</v>
      </c>
      <c r="L60">
        <v>22.245000000000001</v>
      </c>
      <c r="M60">
        <v>141.61500000000001</v>
      </c>
    </row>
    <row r="61" spans="1:13">
      <c r="A61" t="s">
        <v>1157</v>
      </c>
      <c r="B61" t="s">
        <v>1158</v>
      </c>
      <c r="C61" t="s">
        <v>1093</v>
      </c>
      <c r="D61" t="s">
        <v>1089</v>
      </c>
      <c r="E61">
        <v>35863</v>
      </c>
      <c r="F61">
        <v>661</v>
      </c>
      <c r="G61">
        <v>712</v>
      </c>
      <c r="H61">
        <v>712</v>
      </c>
      <c r="I61">
        <v>779</v>
      </c>
      <c r="J61">
        <v>3.512</v>
      </c>
      <c r="K61">
        <v>15.013</v>
      </c>
      <c r="L61">
        <v>49.591000000000001</v>
      </c>
      <c r="M61">
        <v>315.709</v>
      </c>
    </row>
    <row r="62" spans="1:13">
      <c r="A62" t="s">
        <v>1159</v>
      </c>
      <c r="B62" t="s">
        <v>1160</v>
      </c>
      <c r="C62" t="s">
        <v>1093</v>
      </c>
      <c r="D62" t="s">
        <v>1089</v>
      </c>
      <c r="E62">
        <v>18895</v>
      </c>
      <c r="F62">
        <v>1273</v>
      </c>
      <c r="G62">
        <v>1346</v>
      </c>
      <c r="H62">
        <v>1346</v>
      </c>
      <c r="I62">
        <v>1451</v>
      </c>
      <c r="J62">
        <v>1.0860000000000001</v>
      </c>
      <c r="K62">
        <v>7.4610000000000003</v>
      </c>
      <c r="L62">
        <v>27.434000000000001</v>
      </c>
      <c r="M62">
        <v>174.65</v>
      </c>
    </row>
    <row r="63" spans="1:13">
      <c r="A63" t="s">
        <v>1161</v>
      </c>
      <c r="B63" t="s">
        <v>1162</v>
      </c>
      <c r="C63" t="s">
        <v>1093</v>
      </c>
      <c r="D63" t="s">
        <v>1089</v>
      </c>
      <c r="E63">
        <v>31508</v>
      </c>
      <c r="F63">
        <v>1273</v>
      </c>
      <c r="G63">
        <v>1346</v>
      </c>
      <c r="H63">
        <v>1346</v>
      </c>
      <c r="I63">
        <v>1453</v>
      </c>
      <c r="J63">
        <v>0.93799999999999994</v>
      </c>
      <c r="K63">
        <v>10.276999999999999</v>
      </c>
      <c r="L63">
        <v>55.057000000000002</v>
      </c>
      <c r="M63">
        <v>350.505</v>
      </c>
    </row>
    <row r="64" spans="1:13">
      <c r="A64" t="s">
        <v>1161</v>
      </c>
      <c r="B64" t="s">
        <v>1163</v>
      </c>
      <c r="C64" t="s">
        <v>1088</v>
      </c>
      <c r="D64" t="s">
        <v>1089</v>
      </c>
      <c r="E64">
        <v>28060</v>
      </c>
      <c r="F64">
        <v>2238</v>
      </c>
      <c r="G64">
        <v>2412</v>
      </c>
      <c r="H64">
        <v>2412</v>
      </c>
      <c r="I64">
        <v>2622</v>
      </c>
      <c r="J64">
        <v>0.87</v>
      </c>
      <c r="K64">
        <v>9.6969999999999992</v>
      </c>
      <c r="L64">
        <v>47.055</v>
      </c>
      <c r="M64">
        <v>299.56200000000001</v>
      </c>
    </row>
    <row r="65" spans="1:13">
      <c r="A65" t="s">
        <v>1161</v>
      </c>
      <c r="B65" t="s">
        <v>1162</v>
      </c>
      <c r="C65" t="s">
        <v>1088</v>
      </c>
      <c r="D65" t="s">
        <v>1089</v>
      </c>
      <c r="E65">
        <v>30743</v>
      </c>
      <c r="F65">
        <v>2570</v>
      </c>
      <c r="G65">
        <v>2718</v>
      </c>
      <c r="H65">
        <v>2718</v>
      </c>
      <c r="I65">
        <v>2912</v>
      </c>
      <c r="J65">
        <v>0.91</v>
      </c>
      <c r="K65">
        <v>10.249000000000001</v>
      </c>
      <c r="L65">
        <v>55.636000000000003</v>
      </c>
      <c r="M65">
        <v>354.19099999999997</v>
      </c>
    </row>
    <row r="66" spans="1:13">
      <c r="A66" t="s">
        <v>1161</v>
      </c>
      <c r="B66" t="s">
        <v>1164</v>
      </c>
      <c r="C66" t="s">
        <v>1088</v>
      </c>
      <c r="D66" t="s">
        <v>1089</v>
      </c>
      <c r="E66">
        <v>21301</v>
      </c>
      <c r="F66">
        <v>3078</v>
      </c>
      <c r="G66">
        <v>3266</v>
      </c>
      <c r="H66">
        <v>3266</v>
      </c>
      <c r="I66">
        <v>3458</v>
      </c>
      <c r="J66">
        <v>0.53</v>
      </c>
      <c r="K66">
        <v>6.6870000000000003</v>
      </c>
      <c r="L66">
        <v>38.822000000000003</v>
      </c>
      <c r="M66">
        <v>247.15100000000001</v>
      </c>
    </row>
    <row r="67" spans="1:13">
      <c r="A67" t="s">
        <v>1159</v>
      </c>
      <c r="B67" t="s">
        <v>1162</v>
      </c>
      <c r="C67" t="s">
        <v>1088</v>
      </c>
      <c r="D67" t="s">
        <v>1104</v>
      </c>
      <c r="E67">
        <v>34061.17</v>
      </c>
      <c r="F67">
        <v>3465</v>
      </c>
      <c r="G67">
        <v>3622</v>
      </c>
      <c r="H67">
        <v>3622</v>
      </c>
      <c r="I67">
        <v>3780</v>
      </c>
      <c r="J67">
        <v>0.68100000000000005</v>
      </c>
      <c r="K67">
        <v>8.9540000000000006</v>
      </c>
      <c r="L67">
        <v>74.335999999999999</v>
      </c>
      <c r="M67">
        <v>473.23899999999998</v>
      </c>
    </row>
    <row r="68" spans="1:13">
      <c r="A68" t="s">
        <v>1159</v>
      </c>
      <c r="B68" t="s">
        <v>1144</v>
      </c>
      <c r="C68" t="s">
        <v>1088</v>
      </c>
      <c r="D68" t="s">
        <v>1104</v>
      </c>
      <c r="E68">
        <v>87006</v>
      </c>
      <c r="F68">
        <v>3078</v>
      </c>
      <c r="G68">
        <v>3266</v>
      </c>
      <c r="H68">
        <v>3266</v>
      </c>
      <c r="I68">
        <v>3458</v>
      </c>
      <c r="J68">
        <v>2.1720000000000002</v>
      </c>
      <c r="K68">
        <v>27.866</v>
      </c>
      <c r="L68">
        <v>158.44</v>
      </c>
      <c r="M68">
        <v>1008.657</v>
      </c>
    </row>
    <row r="69" spans="1:13">
      <c r="A69" t="s">
        <v>1165</v>
      </c>
      <c r="B69" t="s">
        <v>1166</v>
      </c>
      <c r="C69" t="s">
        <v>1093</v>
      </c>
      <c r="D69" t="s">
        <v>1089</v>
      </c>
      <c r="E69">
        <v>10858</v>
      </c>
      <c r="F69">
        <v>1198</v>
      </c>
      <c r="G69">
        <v>1281</v>
      </c>
      <c r="H69">
        <v>1281</v>
      </c>
      <c r="I69">
        <v>1348</v>
      </c>
      <c r="J69">
        <v>0.66300000000000003</v>
      </c>
      <c r="K69">
        <v>4.41</v>
      </c>
      <c r="L69">
        <v>15.375</v>
      </c>
      <c r="M69">
        <v>97.882999999999996</v>
      </c>
    </row>
    <row r="70" spans="1:13">
      <c r="A70" t="s">
        <v>1165</v>
      </c>
      <c r="B70" t="s">
        <v>1116</v>
      </c>
      <c r="C70" t="s">
        <v>1093</v>
      </c>
      <c r="D70" t="s">
        <v>1089</v>
      </c>
      <c r="E70">
        <v>5860</v>
      </c>
      <c r="F70">
        <v>1233</v>
      </c>
      <c r="G70">
        <v>1320</v>
      </c>
      <c r="H70">
        <v>1320</v>
      </c>
      <c r="I70">
        <v>1389</v>
      </c>
      <c r="J70">
        <v>0.35499999999999998</v>
      </c>
      <c r="K70">
        <v>2.363</v>
      </c>
      <c r="L70">
        <v>8.5410000000000004</v>
      </c>
      <c r="M70">
        <v>54.375999999999998</v>
      </c>
    </row>
    <row r="71" spans="1:13">
      <c r="A71" t="s">
        <v>1167</v>
      </c>
      <c r="B71" t="s">
        <v>1168</v>
      </c>
      <c r="C71" t="s">
        <v>1088</v>
      </c>
      <c r="D71" t="s">
        <v>1089</v>
      </c>
      <c r="E71">
        <v>21649</v>
      </c>
      <c r="F71">
        <v>3196</v>
      </c>
      <c r="G71">
        <v>3488</v>
      </c>
      <c r="H71">
        <v>3488</v>
      </c>
      <c r="I71">
        <v>3582</v>
      </c>
      <c r="J71">
        <v>0.51100000000000001</v>
      </c>
      <c r="K71">
        <v>6.6230000000000002</v>
      </c>
      <c r="L71">
        <v>40.860999999999997</v>
      </c>
      <c r="M71">
        <v>260.13</v>
      </c>
    </row>
    <row r="72" spans="1:13">
      <c r="A72" t="s">
        <v>1167</v>
      </c>
      <c r="B72" t="s">
        <v>1169</v>
      </c>
      <c r="C72" t="s">
        <v>1088</v>
      </c>
      <c r="D72" t="s">
        <v>1089</v>
      </c>
      <c r="E72">
        <v>50336</v>
      </c>
      <c r="F72">
        <v>3465</v>
      </c>
      <c r="G72">
        <v>3622</v>
      </c>
      <c r="H72">
        <v>3622</v>
      </c>
      <c r="I72">
        <v>3780</v>
      </c>
      <c r="J72">
        <v>1.0089999999999999</v>
      </c>
      <c r="K72">
        <v>13.254</v>
      </c>
      <c r="L72">
        <v>109.90900000000001</v>
      </c>
      <c r="M72">
        <v>699.70399999999995</v>
      </c>
    </row>
    <row r="73" spans="1:13">
      <c r="A73" t="s">
        <v>1170</v>
      </c>
      <c r="B73" t="s">
        <v>1168</v>
      </c>
      <c r="C73" t="s">
        <v>1088</v>
      </c>
      <c r="D73" t="s">
        <v>1104</v>
      </c>
      <c r="E73">
        <v>21667</v>
      </c>
      <c r="F73">
        <v>3196</v>
      </c>
      <c r="G73">
        <v>3488</v>
      </c>
      <c r="H73">
        <v>3488</v>
      </c>
      <c r="I73">
        <v>3582</v>
      </c>
      <c r="J73">
        <v>0.51100000000000001</v>
      </c>
      <c r="K73">
        <v>6.6239999999999997</v>
      </c>
      <c r="L73">
        <v>40.871000000000002</v>
      </c>
      <c r="M73">
        <v>260.19</v>
      </c>
    </row>
    <row r="74" spans="1:13">
      <c r="A74" t="s">
        <v>1170</v>
      </c>
      <c r="B74" t="s">
        <v>1169</v>
      </c>
      <c r="C74" t="s">
        <v>1088</v>
      </c>
      <c r="D74" t="s">
        <v>1104</v>
      </c>
      <c r="E74">
        <v>50339</v>
      </c>
      <c r="F74">
        <v>3465</v>
      </c>
      <c r="G74">
        <v>3622</v>
      </c>
      <c r="H74">
        <v>3622</v>
      </c>
      <c r="I74">
        <v>3780</v>
      </c>
      <c r="J74">
        <v>1.008</v>
      </c>
      <c r="K74">
        <v>13.253</v>
      </c>
      <c r="L74">
        <v>109.896</v>
      </c>
      <c r="M74">
        <v>699.61800000000005</v>
      </c>
    </row>
    <row r="75" spans="1:13">
      <c r="A75" t="s">
        <v>1171</v>
      </c>
      <c r="B75" t="s">
        <v>1170</v>
      </c>
      <c r="C75" t="s">
        <v>1093</v>
      </c>
      <c r="D75" t="s">
        <v>1089</v>
      </c>
      <c r="E75">
        <v>1660</v>
      </c>
      <c r="J75">
        <v>4.2000000000000003E-2</v>
      </c>
      <c r="K75">
        <v>0.27500000000000002</v>
      </c>
      <c r="L75">
        <v>46.371000000000002</v>
      </c>
      <c r="M75">
        <v>295.20600000000002</v>
      </c>
    </row>
    <row r="76" spans="1:13">
      <c r="A76" t="s">
        <v>1171</v>
      </c>
      <c r="B76" t="s">
        <v>1168</v>
      </c>
      <c r="C76" t="s">
        <v>1093</v>
      </c>
      <c r="D76" t="s">
        <v>1089</v>
      </c>
      <c r="E76">
        <v>23105</v>
      </c>
      <c r="F76">
        <v>915</v>
      </c>
      <c r="G76">
        <v>915</v>
      </c>
      <c r="H76">
        <v>1075</v>
      </c>
      <c r="I76">
        <v>1075</v>
      </c>
      <c r="J76">
        <v>1.294</v>
      </c>
      <c r="K76">
        <v>8.7750000000000004</v>
      </c>
      <c r="L76">
        <v>79.379000000000005</v>
      </c>
      <c r="M76">
        <v>505.34300000000002</v>
      </c>
    </row>
    <row r="77" spans="1:13">
      <c r="A77" t="s">
        <v>1171</v>
      </c>
      <c r="B77" t="s">
        <v>1137</v>
      </c>
      <c r="C77" t="s">
        <v>1093</v>
      </c>
      <c r="D77" t="s">
        <v>1089</v>
      </c>
      <c r="E77">
        <v>78477</v>
      </c>
      <c r="F77">
        <v>1100</v>
      </c>
      <c r="G77">
        <v>1186</v>
      </c>
      <c r="H77">
        <v>1186</v>
      </c>
      <c r="I77">
        <v>1275</v>
      </c>
      <c r="J77">
        <v>4.4619999999999997</v>
      </c>
      <c r="K77">
        <v>30.704999999999998</v>
      </c>
      <c r="L77">
        <v>113.414</v>
      </c>
      <c r="M77">
        <v>722.01800000000003</v>
      </c>
    </row>
    <row r="78" spans="1:13">
      <c r="A78" t="s">
        <v>1172</v>
      </c>
      <c r="B78" t="s">
        <v>1173</v>
      </c>
      <c r="C78" t="s">
        <v>1093</v>
      </c>
      <c r="D78" t="s">
        <v>1089</v>
      </c>
      <c r="E78">
        <v>11971</v>
      </c>
      <c r="F78">
        <v>1062</v>
      </c>
      <c r="G78">
        <v>1160</v>
      </c>
      <c r="H78">
        <v>1160</v>
      </c>
      <c r="I78">
        <v>1238</v>
      </c>
      <c r="J78">
        <v>0.69</v>
      </c>
      <c r="K78">
        <v>4.6159999999999997</v>
      </c>
      <c r="L78">
        <v>16.561</v>
      </c>
      <c r="M78">
        <v>105.429</v>
      </c>
    </row>
    <row r="79" spans="1:13">
      <c r="A79" t="s">
        <v>1172</v>
      </c>
      <c r="B79" t="s">
        <v>1174</v>
      </c>
      <c r="C79" t="s">
        <v>1093</v>
      </c>
      <c r="D79" t="s">
        <v>1089</v>
      </c>
      <c r="E79">
        <v>13853</v>
      </c>
      <c r="F79">
        <v>1062</v>
      </c>
      <c r="G79">
        <v>1160</v>
      </c>
      <c r="H79">
        <v>1160</v>
      </c>
      <c r="I79">
        <v>1238</v>
      </c>
      <c r="J79">
        <v>0.81200000000000006</v>
      </c>
      <c r="K79">
        <v>5.476</v>
      </c>
      <c r="L79">
        <v>20.263000000000002</v>
      </c>
      <c r="M79" t="s">
        <v>14</v>
      </c>
    </row>
    <row r="80" spans="1:13">
      <c r="A80" t="s">
        <v>1172</v>
      </c>
      <c r="B80" t="s">
        <v>1173</v>
      </c>
      <c r="C80" t="s">
        <v>1093</v>
      </c>
      <c r="D80" t="s">
        <v>1104</v>
      </c>
      <c r="E80">
        <v>11928</v>
      </c>
      <c r="F80">
        <v>1062</v>
      </c>
      <c r="G80">
        <v>1160</v>
      </c>
      <c r="H80">
        <v>1160</v>
      </c>
      <c r="I80">
        <v>1238</v>
      </c>
      <c r="J80">
        <v>0.71499999999999997</v>
      </c>
      <c r="K80">
        <v>4.7869999999999999</v>
      </c>
      <c r="L80">
        <v>17.178999999999998</v>
      </c>
      <c r="M80">
        <v>109.367</v>
      </c>
    </row>
    <row r="81" spans="1:13">
      <c r="A81" t="s">
        <v>1172</v>
      </c>
      <c r="B81" t="s">
        <v>1174</v>
      </c>
      <c r="C81" t="s">
        <v>1093</v>
      </c>
      <c r="D81" t="s">
        <v>1104</v>
      </c>
      <c r="E81">
        <v>13937</v>
      </c>
      <c r="F81">
        <v>1062</v>
      </c>
      <c r="G81">
        <v>1081</v>
      </c>
      <c r="H81">
        <v>1160</v>
      </c>
      <c r="I81">
        <v>1207</v>
      </c>
      <c r="J81">
        <v>0.81200000000000006</v>
      </c>
      <c r="K81">
        <v>5.5439999999999996</v>
      </c>
      <c r="L81">
        <v>20.170999999999999</v>
      </c>
      <c r="M81">
        <v>128.41300000000001</v>
      </c>
    </row>
    <row r="82" spans="1:13">
      <c r="A82" t="s">
        <v>1172</v>
      </c>
      <c r="B82" t="s">
        <v>1175</v>
      </c>
      <c r="C82" t="s">
        <v>1088</v>
      </c>
      <c r="D82" t="s">
        <v>1089</v>
      </c>
      <c r="E82">
        <v>51719</v>
      </c>
      <c r="F82">
        <v>2006</v>
      </c>
      <c r="G82">
        <v>2192</v>
      </c>
      <c r="H82">
        <v>2192</v>
      </c>
      <c r="I82">
        <v>2336</v>
      </c>
      <c r="J82">
        <v>1.665</v>
      </c>
      <c r="K82">
        <v>15.592000000000001</v>
      </c>
      <c r="L82">
        <v>97.998999999999995</v>
      </c>
      <c r="M82">
        <v>623.88099999999997</v>
      </c>
    </row>
    <row r="83" spans="1:13">
      <c r="A83" t="s">
        <v>1172</v>
      </c>
      <c r="B83" t="s">
        <v>1176</v>
      </c>
      <c r="C83" t="s">
        <v>1088</v>
      </c>
      <c r="D83" t="s">
        <v>1104</v>
      </c>
      <c r="E83">
        <v>50803</v>
      </c>
      <c r="F83">
        <v>2006</v>
      </c>
      <c r="G83">
        <v>2192</v>
      </c>
      <c r="H83">
        <v>2192</v>
      </c>
      <c r="I83">
        <v>2336</v>
      </c>
      <c r="J83">
        <v>1.665</v>
      </c>
      <c r="K83">
        <v>15.592000000000001</v>
      </c>
      <c r="L83">
        <v>97.998999999999995</v>
      </c>
      <c r="M83">
        <v>623.88099999999997</v>
      </c>
    </row>
    <row r="84" spans="1:13">
      <c r="A84" t="s">
        <v>1177</v>
      </c>
      <c r="B84" t="s">
        <v>1178</v>
      </c>
      <c r="C84" t="s">
        <v>1093</v>
      </c>
      <c r="D84" t="s">
        <v>1089</v>
      </c>
      <c r="E84">
        <v>30947</v>
      </c>
      <c r="F84">
        <v>865</v>
      </c>
      <c r="G84">
        <v>865</v>
      </c>
      <c r="H84">
        <v>865</v>
      </c>
      <c r="I84">
        <v>865</v>
      </c>
      <c r="J84">
        <v>2.7690000000000001</v>
      </c>
      <c r="K84">
        <v>12.603</v>
      </c>
      <c r="L84">
        <v>43.677999999999997</v>
      </c>
      <c r="M84">
        <v>278.06400000000002</v>
      </c>
    </row>
    <row r="85" spans="1:13">
      <c r="A85" t="s">
        <v>1179</v>
      </c>
      <c r="B85" t="s">
        <v>1180</v>
      </c>
      <c r="C85" t="s">
        <v>1093</v>
      </c>
      <c r="D85" t="s">
        <v>1089</v>
      </c>
      <c r="E85">
        <v>18083</v>
      </c>
      <c r="F85">
        <v>934</v>
      </c>
      <c r="G85">
        <v>934</v>
      </c>
      <c r="H85">
        <v>1154</v>
      </c>
      <c r="I85">
        <v>1154</v>
      </c>
      <c r="J85">
        <v>1.018</v>
      </c>
      <c r="K85">
        <v>6.8630000000000004</v>
      </c>
      <c r="L85">
        <v>75.53</v>
      </c>
      <c r="M85">
        <v>480.84100000000001</v>
      </c>
    </row>
    <row r="86" spans="1:13">
      <c r="A86" t="s">
        <v>1179</v>
      </c>
      <c r="B86" t="s">
        <v>1181</v>
      </c>
      <c r="C86" t="s">
        <v>1093</v>
      </c>
      <c r="D86" t="s">
        <v>1089</v>
      </c>
      <c r="E86">
        <v>70250</v>
      </c>
      <c r="F86">
        <v>795</v>
      </c>
      <c r="G86">
        <v>864</v>
      </c>
      <c r="H86">
        <v>864</v>
      </c>
      <c r="I86">
        <v>931</v>
      </c>
      <c r="J86">
        <v>6.3230000000000004</v>
      </c>
      <c r="K86">
        <v>28.584</v>
      </c>
      <c r="L86">
        <v>99.084000000000003</v>
      </c>
      <c r="M86">
        <v>630.79</v>
      </c>
    </row>
    <row r="87" spans="1:13">
      <c r="A87" t="s">
        <v>1182</v>
      </c>
      <c r="B87" t="s">
        <v>1183</v>
      </c>
      <c r="C87" t="s">
        <v>1093</v>
      </c>
      <c r="D87" t="s">
        <v>1089</v>
      </c>
      <c r="E87">
        <v>14022</v>
      </c>
      <c r="F87">
        <v>695</v>
      </c>
      <c r="G87">
        <v>782</v>
      </c>
      <c r="H87">
        <v>782</v>
      </c>
      <c r="I87">
        <v>855</v>
      </c>
      <c r="J87">
        <v>1.17</v>
      </c>
      <c r="K87">
        <v>5.76</v>
      </c>
      <c r="L87">
        <v>23</v>
      </c>
      <c r="M87" t="s">
        <v>14</v>
      </c>
    </row>
    <row r="88" spans="1:13">
      <c r="A88" t="s">
        <v>1182</v>
      </c>
      <c r="B88" t="s">
        <v>1184</v>
      </c>
      <c r="C88" t="s">
        <v>1093</v>
      </c>
      <c r="D88" t="s">
        <v>1104</v>
      </c>
      <c r="E88">
        <v>36312</v>
      </c>
      <c r="F88">
        <v>880</v>
      </c>
      <c r="G88">
        <v>992</v>
      </c>
      <c r="H88">
        <v>992</v>
      </c>
      <c r="I88">
        <v>1086</v>
      </c>
      <c r="J88">
        <v>2.17</v>
      </c>
      <c r="K88">
        <v>14.7</v>
      </c>
      <c r="L88">
        <v>52</v>
      </c>
      <c r="M88" t="s">
        <v>14</v>
      </c>
    </row>
    <row r="89" spans="1:13">
      <c r="A89" t="s">
        <v>1182</v>
      </c>
      <c r="B89" t="s">
        <v>1185</v>
      </c>
      <c r="C89" t="s">
        <v>1088</v>
      </c>
      <c r="D89" t="s">
        <v>1104</v>
      </c>
      <c r="E89">
        <v>76126</v>
      </c>
      <c r="F89">
        <v>3465</v>
      </c>
      <c r="G89">
        <v>3544</v>
      </c>
      <c r="H89">
        <v>3544</v>
      </c>
      <c r="I89">
        <v>3575</v>
      </c>
      <c r="J89">
        <v>2.2610000000000001</v>
      </c>
      <c r="K89">
        <v>22.922000000000001</v>
      </c>
      <c r="L89">
        <v>141.98599999999999</v>
      </c>
      <c r="M89">
        <v>903.91</v>
      </c>
    </row>
    <row r="90" spans="1:13">
      <c r="A90" t="s">
        <v>1182</v>
      </c>
      <c r="B90" t="s">
        <v>1186</v>
      </c>
      <c r="C90" t="s">
        <v>1088</v>
      </c>
      <c r="D90" t="s">
        <v>1104</v>
      </c>
      <c r="E90">
        <v>61261</v>
      </c>
      <c r="F90">
        <v>3465</v>
      </c>
      <c r="G90">
        <v>3544</v>
      </c>
      <c r="H90">
        <v>3544</v>
      </c>
      <c r="I90">
        <v>3575</v>
      </c>
      <c r="J90">
        <v>1.7150000000000001</v>
      </c>
      <c r="K90">
        <v>19.416</v>
      </c>
      <c r="L90">
        <v>111.605</v>
      </c>
      <c r="M90">
        <v>710.5</v>
      </c>
    </row>
    <row r="91" spans="1:13">
      <c r="A91" t="s">
        <v>1187</v>
      </c>
      <c r="B91" t="s">
        <v>1188</v>
      </c>
      <c r="C91" t="s">
        <v>1088</v>
      </c>
      <c r="D91" t="s">
        <v>1089</v>
      </c>
      <c r="E91">
        <v>33647</v>
      </c>
      <c r="F91">
        <v>1948</v>
      </c>
      <c r="G91">
        <v>2162</v>
      </c>
      <c r="H91">
        <v>2162</v>
      </c>
      <c r="I91">
        <v>2348</v>
      </c>
      <c r="J91">
        <v>1.107</v>
      </c>
      <c r="K91">
        <v>10.877000000000001</v>
      </c>
      <c r="L91">
        <v>59.975000000000001</v>
      </c>
      <c r="M91">
        <v>381.815</v>
      </c>
    </row>
    <row r="92" spans="1:13">
      <c r="A92" t="s">
        <v>1189</v>
      </c>
      <c r="B92" t="s">
        <v>1190</v>
      </c>
      <c r="C92" t="s">
        <v>1093</v>
      </c>
      <c r="D92" t="s">
        <v>1089</v>
      </c>
      <c r="E92">
        <v>9894</v>
      </c>
      <c r="F92">
        <v>655</v>
      </c>
      <c r="G92">
        <v>655</v>
      </c>
      <c r="H92">
        <v>760</v>
      </c>
      <c r="I92">
        <v>760</v>
      </c>
      <c r="J92">
        <v>0.59299999999999997</v>
      </c>
      <c r="K92">
        <v>3.97</v>
      </c>
      <c r="L92">
        <v>16.396999999999998</v>
      </c>
      <c r="M92">
        <v>104.383</v>
      </c>
    </row>
    <row r="93" spans="1:13">
      <c r="A93" t="s">
        <v>1189</v>
      </c>
      <c r="B93" t="s">
        <v>1191</v>
      </c>
      <c r="C93" t="s">
        <v>1093</v>
      </c>
      <c r="D93" t="s">
        <v>1089</v>
      </c>
      <c r="E93">
        <v>19408</v>
      </c>
      <c r="F93">
        <v>898</v>
      </c>
      <c r="G93">
        <v>920</v>
      </c>
      <c r="H93">
        <v>1030</v>
      </c>
      <c r="I93">
        <v>1030</v>
      </c>
      <c r="J93">
        <v>1.1200000000000001</v>
      </c>
      <c r="K93">
        <v>7.5830000000000002</v>
      </c>
      <c r="L93">
        <v>38.280999999999999</v>
      </c>
      <c r="M93" t="s">
        <v>14</v>
      </c>
    </row>
    <row r="94" spans="1:13">
      <c r="A94" t="s">
        <v>1192</v>
      </c>
      <c r="B94" t="s">
        <v>1193</v>
      </c>
      <c r="C94" t="s">
        <v>1088</v>
      </c>
      <c r="D94" t="s">
        <v>1089</v>
      </c>
      <c r="E94">
        <v>71070</v>
      </c>
      <c r="F94">
        <v>4400</v>
      </c>
      <c r="G94">
        <v>4500</v>
      </c>
      <c r="H94">
        <v>4500</v>
      </c>
      <c r="I94">
        <v>4500</v>
      </c>
      <c r="J94">
        <v>1.5649999999999999</v>
      </c>
      <c r="K94">
        <v>22.202999999999999</v>
      </c>
      <c r="L94">
        <v>131.87299999999999</v>
      </c>
      <c r="M94">
        <v>839.529</v>
      </c>
    </row>
    <row r="95" spans="1:13">
      <c r="A95" t="s">
        <v>1192</v>
      </c>
      <c r="B95" t="s">
        <v>1194</v>
      </c>
      <c r="C95" t="s">
        <v>1088</v>
      </c>
      <c r="D95" t="s">
        <v>1104</v>
      </c>
      <c r="E95">
        <v>71139</v>
      </c>
      <c r="F95">
        <v>4400</v>
      </c>
      <c r="G95">
        <v>4500</v>
      </c>
      <c r="H95">
        <v>4500</v>
      </c>
      <c r="I95">
        <v>4500</v>
      </c>
      <c r="J95">
        <v>1.5649999999999999</v>
      </c>
      <c r="K95">
        <v>22.202999999999999</v>
      </c>
      <c r="L95">
        <v>131.87299999999999</v>
      </c>
      <c r="M95">
        <v>839.529</v>
      </c>
    </row>
    <row r="96" spans="1:13">
      <c r="A96" t="s">
        <v>1195</v>
      </c>
      <c r="B96" t="s">
        <v>1196</v>
      </c>
      <c r="C96" t="s">
        <v>1093</v>
      </c>
      <c r="D96" t="s">
        <v>1089</v>
      </c>
      <c r="E96">
        <v>25565</v>
      </c>
      <c r="F96">
        <v>1161</v>
      </c>
      <c r="G96">
        <v>1241</v>
      </c>
      <c r="H96">
        <v>1241</v>
      </c>
      <c r="I96">
        <v>1306</v>
      </c>
      <c r="J96">
        <v>1.5620000000000001</v>
      </c>
      <c r="K96">
        <v>10.27</v>
      </c>
      <c r="L96">
        <v>36.807000000000002</v>
      </c>
      <c r="M96">
        <v>234.322</v>
      </c>
    </row>
    <row r="97" spans="1:13">
      <c r="A97" t="s">
        <v>1195</v>
      </c>
      <c r="B97" t="s">
        <v>1197</v>
      </c>
      <c r="C97" t="s">
        <v>1093</v>
      </c>
      <c r="D97" t="s">
        <v>1089</v>
      </c>
      <c r="E97">
        <v>20281</v>
      </c>
      <c r="F97">
        <v>1233</v>
      </c>
      <c r="G97">
        <v>1320</v>
      </c>
      <c r="H97">
        <v>1320</v>
      </c>
      <c r="I97">
        <v>1389</v>
      </c>
      <c r="J97">
        <v>1.2170000000000001</v>
      </c>
      <c r="K97">
        <v>8.1150000000000002</v>
      </c>
      <c r="L97">
        <v>29.259</v>
      </c>
      <c r="M97">
        <v>186.268</v>
      </c>
    </row>
    <row r="98" spans="1:13">
      <c r="A98" t="s">
        <v>1198</v>
      </c>
      <c r="B98" t="s">
        <v>1199</v>
      </c>
      <c r="C98" t="s">
        <v>1093</v>
      </c>
      <c r="D98" t="s">
        <v>1089</v>
      </c>
      <c r="E98">
        <v>15743</v>
      </c>
      <c r="F98">
        <v>1080</v>
      </c>
      <c r="G98">
        <v>1185</v>
      </c>
      <c r="H98">
        <v>1185</v>
      </c>
      <c r="I98">
        <v>1289</v>
      </c>
      <c r="J98">
        <v>0.94499999999999995</v>
      </c>
      <c r="K98">
        <v>6.3289999999999997</v>
      </c>
      <c r="L98">
        <v>22.663</v>
      </c>
      <c r="M98">
        <v>144.274</v>
      </c>
    </row>
    <row r="99" spans="1:13">
      <c r="A99" t="s">
        <v>1198</v>
      </c>
      <c r="B99" t="s">
        <v>1199</v>
      </c>
      <c r="C99" t="s">
        <v>1093</v>
      </c>
      <c r="D99" t="s">
        <v>1104</v>
      </c>
      <c r="E99">
        <v>15741</v>
      </c>
      <c r="F99">
        <v>1080</v>
      </c>
      <c r="G99">
        <v>1185</v>
      </c>
      <c r="H99">
        <v>1185</v>
      </c>
      <c r="I99">
        <v>1289</v>
      </c>
      <c r="J99">
        <v>0.94399999999999995</v>
      </c>
      <c r="K99">
        <v>6.3289999999999997</v>
      </c>
      <c r="L99">
        <v>22.66</v>
      </c>
      <c r="M99">
        <v>144.256</v>
      </c>
    </row>
    <row r="100" spans="1:13">
      <c r="A100" t="s">
        <v>1200</v>
      </c>
      <c r="B100" t="s">
        <v>1201</v>
      </c>
      <c r="C100" t="s">
        <v>1093</v>
      </c>
      <c r="D100" t="s">
        <v>1089</v>
      </c>
      <c r="E100">
        <v>59458</v>
      </c>
      <c r="F100">
        <v>684</v>
      </c>
      <c r="G100">
        <v>781</v>
      </c>
      <c r="H100">
        <v>781</v>
      </c>
      <c r="I100">
        <v>869</v>
      </c>
      <c r="J100">
        <v>5.2960000000000003</v>
      </c>
      <c r="K100">
        <v>24.684000000000001</v>
      </c>
      <c r="L100">
        <v>81.891999999999996</v>
      </c>
      <c r="M100">
        <v>521.34299999999996</v>
      </c>
    </row>
    <row r="101" spans="1:13">
      <c r="A101" t="s">
        <v>1200</v>
      </c>
      <c r="B101" t="s">
        <v>1202</v>
      </c>
      <c r="C101" t="s">
        <v>1093</v>
      </c>
      <c r="D101" t="s">
        <v>1089</v>
      </c>
      <c r="E101">
        <v>53523</v>
      </c>
      <c r="F101">
        <v>684</v>
      </c>
      <c r="G101">
        <v>781</v>
      </c>
      <c r="H101">
        <v>781</v>
      </c>
      <c r="I101">
        <v>869</v>
      </c>
      <c r="J101">
        <v>4.7270000000000003</v>
      </c>
      <c r="K101">
        <v>22.103999999999999</v>
      </c>
      <c r="L101">
        <v>74.447000000000003</v>
      </c>
      <c r="M101">
        <v>473.947</v>
      </c>
    </row>
    <row r="102" spans="1:13">
      <c r="A102" t="s">
        <v>1203</v>
      </c>
      <c r="B102" t="s">
        <v>1132</v>
      </c>
      <c r="C102" t="s">
        <v>1088</v>
      </c>
      <c r="D102" t="s">
        <v>1089</v>
      </c>
      <c r="E102">
        <v>47082</v>
      </c>
      <c r="F102">
        <v>3465</v>
      </c>
      <c r="G102">
        <v>3622</v>
      </c>
      <c r="H102">
        <v>3622</v>
      </c>
      <c r="I102">
        <v>3780</v>
      </c>
      <c r="J102">
        <v>0.70699999999999996</v>
      </c>
      <c r="K102">
        <v>12.045999999999999</v>
      </c>
      <c r="L102">
        <v>105.13500000000001</v>
      </c>
      <c r="M102">
        <v>669.31200000000001</v>
      </c>
    </row>
    <row r="103" spans="1:13">
      <c r="A103" t="s">
        <v>1204</v>
      </c>
      <c r="B103" t="s">
        <v>1205</v>
      </c>
      <c r="C103" t="s">
        <v>1088</v>
      </c>
      <c r="D103" t="s">
        <v>1089</v>
      </c>
      <c r="E103">
        <v>85443</v>
      </c>
      <c r="F103">
        <v>3465</v>
      </c>
      <c r="G103">
        <v>3622</v>
      </c>
      <c r="H103">
        <v>3622</v>
      </c>
      <c r="I103">
        <v>3780</v>
      </c>
      <c r="J103">
        <v>1.7250000000000001</v>
      </c>
      <c r="K103">
        <v>22.672000000000001</v>
      </c>
      <c r="L103">
        <v>187.477</v>
      </c>
      <c r="M103">
        <v>1193.5170000000001</v>
      </c>
    </row>
    <row r="104" spans="1:13">
      <c r="A104" t="s">
        <v>1203</v>
      </c>
      <c r="B104" t="s">
        <v>1206</v>
      </c>
      <c r="C104" t="s">
        <v>1088</v>
      </c>
      <c r="D104" t="s">
        <v>1089</v>
      </c>
      <c r="E104">
        <v>50281</v>
      </c>
      <c r="F104">
        <v>3416</v>
      </c>
      <c r="G104">
        <v>3622</v>
      </c>
      <c r="H104">
        <v>3622</v>
      </c>
      <c r="I104">
        <v>3780</v>
      </c>
      <c r="J104">
        <v>1.0569999999999999</v>
      </c>
      <c r="K104">
        <v>15.342000000000001</v>
      </c>
      <c r="L104">
        <v>95.531999999999996</v>
      </c>
      <c r="M104">
        <v>608.17399999999998</v>
      </c>
    </row>
    <row r="105" spans="1:13">
      <c r="A105" t="s">
        <v>1203</v>
      </c>
      <c r="B105" t="s">
        <v>1133</v>
      </c>
      <c r="C105" t="s">
        <v>1088</v>
      </c>
      <c r="D105" t="s">
        <v>1089</v>
      </c>
      <c r="E105">
        <v>106793</v>
      </c>
      <c r="F105">
        <v>3465</v>
      </c>
      <c r="G105">
        <v>3622</v>
      </c>
      <c r="H105">
        <v>3622</v>
      </c>
      <c r="I105">
        <v>3780</v>
      </c>
      <c r="J105">
        <v>2.1360000000000001</v>
      </c>
      <c r="K105">
        <v>28.087</v>
      </c>
      <c r="L105">
        <v>233.173</v>
      </c>
      <c r="M105">
        <v>1484.423</v>
      </c>
    </row>
    <row r="106" spans="1:13">
      <c r="A106" t="s">
        <v>1203</v>
      </c>
      <c r="B106" t="s">
        <v>1207</v>
      </c>
      <c r="C106" t="s">
        <v>1088</v>
      </c>
      <c r="D106" t="s">
        <v>1089</v>
      </c>
      <c r="E106">
        <v>21799</v>
      </c>
      <c r="F106">
        <v>3465</v>
      </c>
      <c r="G106">
        <v>3622</v>
      </c>
      <c r="H106">
        <v>3622</v>
      </c>
      <c r="I106">
        <v>3780</v>
      </c>
      <c r="J106">
        <v>0.437</v>
      </c>
      <c r="K106">
        <v>5.7430000000000003</v>
      </c>
      <c r="L106">
        <v>47.542000000000002</v>
      </c>
      <c r="M106">
        <v>302.661</v>
      </c>
    </row>
    <row r="107" spans="1:13">
      <c r="A107" t="s">
        <v>1204</v>
      </c>
      <c r="B107" t="s">
        <v>1132</v>
      </c>
      <c r="C107" t="s">
        <v>1088</v>
      </c>
      <c r="D107" t="s">
        <v>1104</v>
      </c>
      <c r="E107">
        <v>47050</v>
      </c>
      <c r="F107">
        <v>3465</v>
      </c>
      <c r="G107">
        <v>3622</v>
      </c>
      <c r="H107">
        <v>3622</v>
      </c>
      <c r="I107">
        <v>3780</v>
      </c>
      <c r="J107">
        <v>0.70699999999999996</v>
      </c>
      <c r="K107">
        <v>12.044</v>
      </c>
      <c r="L107">
        <v>105.114</v>
      </c>
      <c r="M107">
        <v>669.17899999999997</v>
      </c>
    </row>
    <row r="108" spans="1:13">
      <c r="A108" t="s">
        <v>1204</v>
      </c>
      <c r="B108" t="s">
        <v>1205</v>
      </c>
      <c r="C108" t="s">
        <v>1088</v>
      </c>
      <c r="D108" t="s">
        <v>1104</v>
      </c>
      <c r="E108">
        <v>85439</v>
      </c>
      <c r="F108">
        <v>3465</v>
      </c>
      <c r="G108">
        <v>3622</v>
      </c>
      <c r="H108">
        <v>3622</v>
      </c>
      <c r="I108">
        <v>3780</v>
      </c>
      <c r="J108">
        <v>1.7110000000000001</v>
      </c>
      <c r="K108">
        <v>22.484000000000002</v>
      </c>
      <c r="L108">
        <v>186.44900000000001</v>
      </c>
      <c r="M108">
        <v>1186.971</v>
      </c>
    </row>
    <row r="109" spans="1:13">
      <c r="A109" t="s">
        <v>1204</v>
      </c>
      <c r="B109" t="s">
        <v>1206</v>
      </c>
      <c r="C109" t="s">
        <v>1088</v>
      </c>
      <c r="D109" t="s">
        <v>1104</v>
      </c>
      <c r="E109">
        <v>50274</v>
      </c>
      <c r="F109">
        <v>3416</v>
      </c>
      <c r="G109">
        <v>3622</v>
      </c>
      <c r="H109">
        <v>3622</v>
      </c>
      <c r="I109">
        <v>3780</v>
      </c>
      <c r="J109">
        <v>1.0569999999999999</v>
      </c>
      <c r="K109">
        <v>15.342000000000001</v>
      </c>
      <c r="L109">
        <v>95.534000000000006</v>
      </c>
      <c r="M109">
        <v>608.18600000000004</v>
      </c>
    </row>
    <row r="110" spans="1:13">
      <c r="A110" t="s">
        <v>1204</v>
      </c>
      <c r="B110" t="s">
        <v>1133</v>
      </c>
      <c r="C110" t="s">
        <v>1088</v>
      </c>
      <c r="D110" t="s">
        <v>1104</v>
      </c>
      <c r="E110">
        <v>106841</v>
      </c>
      <c r="F110">
        <v>3465</v>
      </c>
      <c r="G110">
        <v>3622</v>
      </c>
      <c r="H110">
        <v>3622</v>
      </c>
      <c r="I110">
        <v>3780</v>
      </c>
      <c r="J110">
        <v>2.137</v>
      </c>
      <c r="K110">
        <v>28.109000000000002</v>
      </c>
      <c r="L110">
        <v>233.429</v>
      </c>
      <c r="M110">
        <v>1486.056</v>
      </c>
    </row>
    <row r="111" spans="1:13">
      <c r="A111" t="s">
        <v>1204</v>
      </c>
      <c r="B111" t="s">
        <v>1207</v>
      </c>
      <c r="C111" t="s">
        <v>1088</v>
      </c>
      <c r="D111" t="s">
        <v>1104</v>
      </c>
      <c r="E111">
        <v>21824</v>
      </c>
      <c r="F111">
        <v>3465</v>
      </c>
      <c r="G111">
        <v>3622</v>
      </c>
      <c r="H111">
        <v>3622</v>
      </c>
      <c r="I111">
        <v>3780</v>
      </c>
      <c r="J111">
        <v>0.438</v>
      </c>
      <c r="K111">
        <v>5.7519999999999998</v>
      </c>
      <c r="L111">
        <v>47.558999999999997</v>
      </c>
      <c r="M111">
        <v>302.767</v>
      </c>
    </row>
    <row r="112" spans="1:13">
      <c r="A112" t="s">
        <v>1208</v>
      </c>
      <c r="B112" t="s">
        <v>1209</v>
      </c>
      <c r="C112" t="s">
        <v>1093</v>
      </c>
      <c r="D112" t="s">
        <v>1089</v>
      </c>
      <c r="E112">
        <v>51558</v>
      </c>
      <c r="F112">
        <v>855</v>
      </c>
      <c r="G112">
        <v>940</v>
      </c>
      <c r="H112" t="s">
        <v>14</v>
      </c>
      <c r="I112">
        <v>1025</v>
      </c>
      <c r="J112">
        <v>3.1659999999999999</v>
      </c>
      <c r="K112">
        <v>20.675000000000001</v>
      </c>
      <c r="L112">
        <v>74.064999999999998</v>
      </c>
      <c r="M112">
        <v>471.51400000000001</v>
      </c>
    </row>
    <row r="113" spans="1:13">
      <c r="A113" t="s">
        <v>1210</v>
      </c>
      <c r="B113" t="s">
        <v>1211</v>
      </c>
      <c r="C113" t="s">
        <v>1093</v>
      </c>
      <c r="D113" t="s">
        <v>1089</v>
      </c>
      <c r="E113">
        <v>29578</v>
      </c>
      <c r="F113">
        <v>1100</v>
      </c>
      <c r="G113">
        <v>1187</v>
      </c>
      <c r="H113">
        <v>1187</v>
      </c>
      <c r="I113">
        <v>1302</v>
      </c>
      <c r="J113">
        <v>1.804</v>
      </c>
      <c r="K113">
        <v>11.989000000000001</v>
      </c>
      <c r="L113">
        <v>43.52</v>
      </c>
      <c r="M113">
        <v>277.05500000000001</v>
      </c>
    </row>
    <row r="114" spans="1:13">
      <c r="A114" t="s">
        <v>1212</v>
      </c>
      <c r="B114" t="s">
        <v>1213</v>
      </c>
      <c r="C114" t="s">
        <v>1093</v>
      </c>
      <c r="D114" t="s">
        <v>1089</v>
      </c>
      <c r="E114">
        <v>37092</v>
      </c>
      <c r="F114">
        <v>814</v>
      </c>
      <c r="G114">
        <v>855</v>
      </c>
      <c r="H114">
        <v>983</v>
      </c>
      <c r="I114">
        <v>1000</v>
      </c>
      <c r="J114">
        <v>2.11</v>
      </c>
      <c r="K114">
        <v>14.64</v>
      </c>
      <c r="L114">
        <v>59</v>
      </c>
      <c r="M114" t="s">
        <v>14</v>
      </c>
    </row>
    <row r="115" spans="1:13">
      <c r="A115" t="s">
        <v>1214</v>
      </c>
      <c r="B115" t="s">
        <v>1215</v>
      </c>
      <c r="C115" t="s">
        <v>1093</v>
      </c>
      <c r="D115" t="s">
        <v>1089</v>
      </c>
      <c r="E115">
        <v>53211</v>
      </c>
      <c r="F115">
        <v>1375</v>
      </c>
      <c r="G115">
        <v>1437</v>
      </c>
      <c r="H115">
        <v>1437</v>
      </c>
      <c r="I115">
        <v>1500</v>
      </c>
      <c r="J115">
        <v>1.042</v>
      </c>
      <c r="K115">
        <v>12.504</v>
      </c>
      <c r="L115">
        <v>125.869</v>
      </c>
      <c r="M115">
        <v>801.30499999999995</v>
      </c>
    </row>
    <row r="116" spans="1:13">
      <c r="A116" t="s">
        <v>1214</v>
      </c>
      <c r="B116" t="s">
        <v>1216</v>
      </c>
      <c r="C116" t="s">
        <v>1093</v>
      </c>
      <c r="D116" t="s">
        <v>1089</v>
      </c>
      <c r="E116">
        <v>41254</v>
      </c>
      <c r="F116">
        <v>358</v>
      </c>
      <c r="G116">
        <v>692</v>
      </c>
      <c r="H116">
        <v>692</v>
      </c>
      <c r="I116">
        <v>883</v>
      </c>
      <c r="J116">
        <v>2.4740000000000002</v>
      </c>
      <c r="K116">
        <v>16.472000000000001</v>
      </c>
      <c r="L116">
        <v>59.576999999999998</v>
      </c>
      <c r="M116">
        <v>379.279</v>
      </c>
    </row>
    <row r="117" spans="1:13">
      <c r="A117" t="s">
        <v>1214</v>
      </c>
      <c r="B117" t="s">
        <v>1217</v>
      </c>
      <c r="C117" t="s">
        <v>1093</v>
      </c>
      <c r="D117" t="s">
        <v>1089</v>
      </c>
      <c r="E117">
        <v>46358</v>
      </c>
      <c r="F117">
        <v>814</v>
      </c>
      <c r="G117">
        <v>983</v>
      </c>
      <c r="H117">
        <v>983</v>
      </c>
      <c r="I117">
        <v>1099</v>
      </c>
      <c r="J117">
        <v>2.68</v>
      </c>
      <c r="K117">
        <v>18.73</v>
      </c>
      <c r="L117">
        <v>66</v>
      </c>
      <c r="M117" t="s">
        <v>14</v>
      </c>
    </row>
    <row r="118" spans="1:13">
      <c r="A118" t="s">
        <v>1214</v>
      </c>
      <c r="B118" t="s">
        <v>1218</v>
      </c>
      <c r="C118" t="s">
        <v>1088</v>
      </c>
      <c r="D118" t="s">
        <v>1089</v>
      </c>
      <c r="E118">
        <v>156345</v>
      </c>
      <c r="F118">
        <v>2800</v>
      </c>
      <c r="G118">
        <v>3000</v>
      </c>
      <c r="H118">
        <v>3000</v>
      </c>
      <c r="I118">
        <v>3100</v>
      </c>
      <c r="J118">
        <v>3.234</v>
      </c>
      <c r="K118">
        <v>41.744999999999997</v>
      </c>
      <c r="L118">
        <v>333.91800000000001</v>
      </c>
      <c r="M118">
        <v>2125.7860000000001</v>
      </c>
    </row>
    <row r="119" spans="1:13">
      <c r="A119" t="s">
        <v>1212</v>
      </c>
      <c r="B119" t="s">
        <v>1219</v>
      </c>
      <c r="C119" t="s">
        <v>1088</v>
      </c>
      <c r="D119" t="s">
        <v>1089</v>
      </c>
      <c r="E119">
        <v>70784</v>
      </c>
      <c r="F119">
        <v>2130</v>
      </c>
      <c r="G119">
        <v>2300</v>
      </c>
      <c r="H119">
        <v>2300</v>
      </c>
      <c r="I119">
        <v>2400</v>
      </c>
      <c r="J119">
        <v>2.1240000000000001</v>
      </c>
      <c r="K119">
        <v>21.532</v>
      </c>
      <c r="L119">
        <v>133.39599999999999</v>
      </c>
      <c r="M119">
        <v>849.22699999999998</v>
      </c>
    </row>
    <row r="120" spans="1:13">
      <c r="A120" t="s">
        <v>1212</v>
      </c>
      <c r="B120" t="s">
        <v>1220</v>
      </c>
      <c r="C120" t="s">
        <v>1088</v>
      </c>
      <c r="D120" t="s">
        <v>1089</v>
      </c>
      <c r="E120">
        <v>123163</v>
      </c>
      <c r="F120">
        <v>2130</v>
      </c>
      <c r="G120">
        <v>2300</v>
      </c>
      <c r="H120">
        <v>2300</v>
      </c>
      <c r="I120">
        <v>2400</v>
      </c>
      <c r="J120">
        <v>3.7069999999999999</v>
      </c>
      <c r="K120">
        <v>37.569000000000003</v>
      </c>
      <c r="L120">
        <v>232.94800000000001</v>
      </c>
      <c r="M120">
        <v>1482.9960000000001</v>
      </c>
    </row>
    <row r="121" spans="1:13">
      <c r="A121" t="s">
        <v>1212</v>
      </c>
      <c r="B121" t="s">
        <v>1215</v>
      </c>
      <c r="C121" t="s">
        <v>1088</v>
      </c>
      <c r="D121" t="s">
        <v>1089</v>
      </c>
      <c r="E121">
        <v>53138</v>
      </c>
      <c r="F121">
        <v>1950</v>
      </c>
      <c r="G121">
        <v>2025</v>
      </c>
      <c r="H121">
        <v>2025</v>
      </c>
      <c r="I121">
        <v>2100</v>
      </c>
      <c r="J121">
        <v>1.0389999999999999</v>
      </c>
      <c r="K121">
        <v>13.664</v>
      </c>
      <c r="L121">
        <v>113.035</v>
      </c>
      <c r="M121">
        <v>719.60400000000004</v>
      </c>
    </row>
    <row r="122" spans="1:13">
      <c r="A122" t="s">
        <v>1214</v>
      </c>
      <c r="B122" t="s">
        <v>1219</v>
      </c>
      <c r="C122" t="s">
        <v>1088</v>
      </c>
      <c r="D122" t="s">
        <v>1104</v>
      </c>
      <c r="E122">
        <v>70754</v>
      </c>
      <c r="F122">
        <v>2130</v>
      </c>
      <c r="G122">
        <v>2374</v>
      </c>
      <c r="H122">
        <v>2374</v>
      </c>
      <c r="I122">
        <v>2576</v>
      </c>
      <c r="J122">
        <v>2.1230000000000002</v>
      </c>
      <c r="K122">
        <v>21.52</v>
      </c>
      <c r="L122">
        <v>133.39400000000001</v>
      </c>
      <c r="M122">
        <v>849.20899999999995</v>
      </c>
    </row>
    <row r="123" spans="1:13">
      <c r="A123" t="s">
        <v>1214</v>
      </c>
      <c r="B123" t="s">
        <v>1220</v>
      </c>
      <c r="C123" t="s">
        <v>1088</v>
      </c>
      <c r="D123" t="s">
        <v>1104</v>
      </c>
      <c r="E123">
        <v>123205</v>
      </c>
      <c r="F123">
        <v>2130</v>
      </c>
      <c r="G123">
        <v>2300</v>
      </c>
      <c r="H123">
        <v>2300</v>
      </c>
      <c r="I123">
        <v>2400</v>
      </c>
      <c r="J123">
        <v>3.71</v>
      </c>
      <c r="K123">
        <v>37.594000000000001</v>
      </c>
      <c r="L123">
        <v>233.10499999999999</v>
      </c>
      <c r="M123">
        <v>1483.992</v>
      </c>
    </row>
    <row r="124" spans="1:13">
      <c r="A124" t="s">
        <v>1214</v>
      </c>
      <c r="B124" t="s">
        <v>1221</v>
      </c>
      <c r="C124" t="s">
        <v>1088</v>
      </c>
      <c r="D124" t="s">
        <v>1104</v>
      </c>
      <c r="E124">
        <v>85929</v>
      </c>
      <c r="F124">
        <v>2800</v>
      </c>
      <c r="G124">
        <v>3000</v>
      </c>
      <c r="H124">
        <v>3000</v>
      </c>
      <c r="I124">
        <v>3100</v>
      </c>
      <c r="J124">
        <v>1.712</v>
      </c>
      <c r="K124">
        <v>22.501999999999999</v>
      </c>
      <c r="L124">
        <v>186.58500000000001</v>
      </c>
      <c r="M124">
        <v>1187.8340000000001</v>
      </c>
    </row>
    <row r="125" spans="1:13">
      <c r="A125" t="s">
        <v>1222</v>
      </c>
      <c r="B125" t="s">
        <v>1121</v>
      </c>
      <c r="C125" t="s">
        <v>1093</v>
      </c>
      <c r="D125" t="s">
        <v>1089</v>
      </c>
      <c r="E125">
        <v>19966</v>
      </c>
      <c r="F125">
        <v>915</v>
      </c>
      <c r="G125">
        <v>985</v>
      </c>
      <c r="H125" t="s">
        <v>14</v>
      </c>
      <c r="I125">
        <v>1060</v>
      </c>
      <c r="J125">
        <v>1.22</v>
      </c>
      <c r="K125">
        <v>7.9450000000000003</v>
      </c>
      <c r="L125">
        <v>28.914999999999999</v>
      </c>
      <c r="M125">
        <v>184.077</v>
      </c>
    </row>
    <row r="126" spans="1:13">
      <c r="A126" t="s">
        <v>1222</v>
      </c>
      <c r="B126" t="s">
        <v>1223</v>
      </c>
      <c r="C126" t="s">
        <v>1093</v>
      </c>
      <c r="D126" t="s">
        <v>1089</v>
      </c>
      <c r="E126">
        <v>57047</v>
      </c>
      <c r="F126">
        <v>915</v>
      </c>
      <c r="G126">
        <v>985</v>
      </c>
      <c r="H126" t="s">
        <v>14</v>
      </c>
      <c r="I126">
        <v>1060</v>
      </c>
      <c r="J126">
        <v>3.4790000000000001</v>
      </c>
      <c r="K126">
        <v>22.666</v>
      </c>
      <c r="L126">
        <v>82.474000000000004</v>
      </c>
      <c r="M126">
        <v>525.04499999999996</v>
      </c>
    </row>
    <row r="127" spans="1:13">
      <c r="A127" t="s">
        <v>1224</v>
      </c>
      <c r="B127" t="s">
        <v>1211</v>
      </c>
      <c r="C127" t="s">
        <v>1093</v>
      </c>
      <c r="D127" t="s">
        <v>1089</v>
      </c>
      <c r="E127">
        <v>41359</v>
      </c>
      <c r="F127">
        <v>2200</v>
      </c>
      <c r="G127">
        <v>2281</v>
      </c>
      <c r="H127">
        <v>2281</v>
      </c>
      <c r="I127">
        <v>2281</v>
      </c>
      <c r="J127">
        <v>0.76700000000000002</v>
      </c>
      <c r="K127">
        <v>11.003</v>
      </c>
      <c r="L127">
        <v>86.2</v>
      </c>
      <c r="M127">
        <v>548.76900000000001</v>
      </c>
    </row>
    <row r="128" spans="1:13">
      <c r="A128" t="s">
        <v>1225</v>
      </c>
      <c r="B128" t="s">
        <v>1226</v>
      </c>
      <c r="C128" t="s">
        <v>1093</v>
      </c>
      <c r="D128" t="s">
        <v>1089</v>
      </c>
      <c r="E128">
        <v>27115</v>
      </c>
      <c r="F128">
        <v>1172</v>
      </c>
      <c r="G128">
        <v>1285</v>
      </c>
      <c r="H128">
        <v>1285</v>
      </c>
      <c r="I128">
        <v>1388</v>
      </c>
      <c r="J128">
        <v>1.571</v>
      </c>
      <c r="K128">
        <v>10.705</v>
      </c>
      <c r="L128">
        <v>39.402999999999999</v>
      </c>
      <c r="M128">
        <v>250.84899999999999</v>
      </c>
    </row>
    <row r="129" spans="1:13">
      <c r="A129" t="s">
        <v>1225</v>
      </c>
      <c r="B129" t="s">
        <v>1227</v>
      </c>
      <c r="C129" t="s">
        <v>1093</v>
      </c>
      <c r="D129" t="s">
        <v>1089</v>
      </c>
      <c r="E129">
        <v>12619</v>
      </c>
      <c r="F129">
        <v>1172</v>
      </c>
      <c r="G129">
        <v>1285</v>
      </c>
      <c r="H129">
        <v>1285</v>
      </c>
      <c r="I129">
        <v>1388</v>
      </c>
      <c r="J129">
        <v>0.76100000000000001</v>
      </c>
      <c r="K129">
        <v>5.07</v>
      </c>
      <c r="L129">
        <v>18.32</v>
      </c>
      <c r="M129">
        <v>116.626</v>
      </c>
    </row>
    <row r="130" spans="1:13">
      <c r="A130" t="s">
        <v>1225</v>
      </c>
      <c r="B130" t="s">
        <v>1228</v>
      </c>
      <c r="C130" t="s">
        <v>1093</v>
      </c>
      <c r="D130" t="s">
        <v>1089</v>
      </c>
      <c r="E130">
        <v>13646</v>
      </c>
      <c r="F130">
        <v>1172</v>
      </c>
      <c r="G130">
        <v>1285</v>
      </c>
      <c r="H130">
        <v>1285</v>
      </c>
      <c r="I130">
        <v>1388</v>
      </c>
      <c r="J130">
        <v>0.81899999999999995</v>
      </c>
      <c r="K130">
        <v>5.4450000000000003</v>
      </c>
      <c r="L130">
        <v>19.728000000000002</v>
      </c>
      <c r="M130">
        <v>125.596</v>
      </c>
    </row>
    <row r="131" spans="1:13">
      <c r="A131" t="s">
        <v>1225</v>
      </c>
      <c r="B131" t="s">
        <v>1228</v>
      </c>
      <c r="C131" t="s">
        <v>1093</v>
      </c>
      <c r="D131" t="s">
        <v>1104</v>
      </c>
      <c r="E131">
        <v>13741</v>
      </c>
      <c r="F131">
        <v>1172</v>
      </c>
      <c r="G131">
        <v>1285</v>
      </c>
      <c r="H131">
        <v>1285</v>
      </c>
      <c r="I131">
        <v>1375</v>
      </c>
      <c r="J131">
        <v>0.81699999999999995</v>
      </c>
      <c r="K131">
        <v>5.4279999999999999</v>
      </c>
      <c r="L131">
        <v>19.698</v>
      </c>
      <c r="M131">
        <v>125.4</v>
      </c>
    </row>
    <row r="132" spans="1:13">
      <c r="A132" t="s">
        <v>1229</v>
      </c>
      <c r="B132" t="s">
        <v>1230</v>
      </c>
      <c r="C132" t="s">
        <v>1088</v>
      </c>
      <c r="D132" t="s">
        <v>1089</v>
      </c>
      <c r="E132">
        <v>52250</v>
      </c>
      <c r="F132">
        <v>3465</v>
      </c>
      <c r="G132">
        <v>3622</v>
      </c>
      <c r="H132">
        <v>3622</v>
      </c>
      <c r="I132">
        <v>3780</v>
      </c>
      <c r="J132">
        <v>1.038</v>
      </c>
      <c r="K132">
        <v>13.645</v>
      </c>
      <c r="L132">
        <v>113.12</v>
      </c>
      <c r="M132">
        <v>720.14300000000003</v>
      </c>
    </row>
    <row r="133" spans="1:13">
      <c r="A133" t="s">
        <v>1229</v>
      </c>
      <c r="B133" t="s">
        <v>1211</v>
      </c>
      <c r="C133" t="s">
        <v>1088</v>
      </c>
      <c r="D133" t="s">
        <v>1089</v>
      </c>
      <c r="E133">
        <v>166525</v>
      </c>
      <c r="F133">
        <v>2070</v>
      </c>
      <c r="G133">
        <v>2282</v>
      </c>
      <c r="H133">
        <v>2282</v>
      </c>
      <c r="I133">
        <v>2400</v>
      </c>
      <c r="J133">
        <v>4.6289999999999996</v>
      </c>
      <c r="K133">
        <v>51.058999999999997</v>
      </c>
      <c r="L133">
        <v>312.54899999999998</v>
      </c>
      <c r="M133">
        <v>1989.751</v>
      </c>
    </row>
    <row r="134" spans="1:13">
      <c r="A134" t="s">
        <v>1229</v>
      </c>
      <c r="B134" t="s">
        <v>1231</v>
      </c>
      <c r="C134" t="s">
        <v>1088</v>
      </c>
      <c r="D134" t="s">
        <v>1089</v>
      </c>
      <c r="E134">
        <v>43970</v>
      </c>
      <c r="F134">
        <v>3294</v>
      </c>
      <c r="G134">
        <v>3622</v>
      </c>
      <c r="H134">
        <v>3622</v>
      </c>
      <c r="I134">
        <v>3780</v>
      </c>
      <c r="J134">
        <v>0.88600000000000001</v>
      </c>
      <c r="K134">
        <v>11.632999999999999</v>
      </c>
      <c r="L134">
        <v>96.23</v>
      </c>
      <c r="M134">
        <v>612.61800000000005</v>
      </c>
    </row>
    <row r="135" spans="1:13">
      <c r="A135" t="s">
        <v>1225</v>
      </c>
      <c r="B135" t="s">
        <v>1230</v>
      </c>
      <c r="C135" t="s">
        <v>1088</v>
      </c>
      <c r="D135" t="s">
        <v>1104</v>
      </c>
      <c r="E135">
        <v>52265</v>
      </c>
      <c r="F135">
        <v>3465</v>
      </c>
      <c r="G135">
        <v>3622</v>
      </c>
      <c r="H135">
        <v>3622</v>
      </c>
      <c r="I135">
        <v>3780</v>
      </c>
      <c r="J135">
        <v>1.0309999999999999</v>
      </c>
      <c r="K135">
        <v>13.545</v>
      </c>
      <c r="L135">
        <v>112.28700000000001</v>
      </c>
      <c r="M135">
        <v>714.84100000000001</v>
      </c>
    </row>
    <row r="136" spans="1:13">
      <c r="A136" t="s">
        <v>1232</v>
      </c>
      <c r="B136" t="s">
        <v>1233</v>
      </c>
      <c r="C136" t="s">
        <v>1093</v>
      </c>
      <c r="D136" t="s">
        <v>1089</v>
      </c>
      <c r="E136">
        <v>88449</v>
      </c>
      <c r="F136">
        <v>983</v>
      </c>
      <c r="G136">
        <v>1022</v>
      </c>
      <c r="H136">
        <v>1022</v>
      </c>
      <c r="I136">
        <v>1059</v>
      </c>
      <c r="J136">
        <v>6.8289999999999997</v>
      </c>
      <c r="K136">
        <v>35.619</v>
      </c>
      <c r="L136">
        <v>125.746</v>
      </c>
      <c r="M136">
        <v>800.52300000000002</v>
      </c>
    </row>
    <row r="137" spans="1:13">
      <c r="A137" t="s">
        <v>1232</v>
      </c>
      <c r="B137" t="s">
        <v>1234</v>
      </c>
      <c r="C137" t="s">
        <v>1093</v>
      </c>
      <c r="D137" t="s">
        <v>1089</v>
      </c>
      <c r="E137">
        <v>86496</v>
      </c>
      <c r="F137">
        <v>846</v>
      </c>
      <c r="G137">
        <v>928</v>
      </c>
      <c r="H137">
        <v>928</v>
      </c>
      <c r="I137">
        <v>1005</v>
      </c>
      <c r="J137">
        <v>6.782</v>
      </c>
      <c r="K137">
        <v>35.207999999999998</v>
      </c>
      <c r="L137">
        <v>124.36799999999999</v>
      </c>
      <c r="M137">
        <v>791.75199999999995</v>
      </c>
    </row>
    <row r="138" spans="1:13">
      <c r="A138" t="s">
        <v>1235</v>
      </c>
      <c r="B138" t="s">
        <v>1236</v>
      </c>
      <c r="C138" t="s">
        <v>1093</v>
      </c>
      <c r="D138" t="s">
        <v>1089</v>
      </c>
      <c r="E138">
        <v>24588</v>
      </c>
      <c r="F138">
        <v>1100</v>
      </c>
      <c r="G138">
        <v>1100</v>
      </c>
      <c r="H138">
        <v>1600</v>
      </c>
      <c r="I138">
        <v>1600</v>
      </c>
    </row>
    <row r="139" spans="1:13">
      <c r="A139" t="s">
        <v>1237</v>
      </c>
      <c r="B139" t="s">
        <v>1238</v>
      </c>
      <c r="C139" t="s">
        <v>1093</v>
      </c>
      <c r="D139" t="s">
        <v>1089</v>
      </c>
      <c r="E139">
        <v>18456</v>
      </c>
      <c r="F139">
        <v>1000</v>
      </c>
      <c r="G139">
        <v>1000</v>
      </c>
      <c r="H139">
        <v>1160</v>
      </c>
      <c r="I139">
        <v>1185</v>
      </c>
      <c r="J139">
        <v>0.98699999999999999</v>
      </c>
      <c r="K139">
        <v>5.2960000000000003</v>
      </c>
      <c r="L139">
        <v>324.43</v>
      </c>
      <c r="M139">
        <v>2065.384</v>
      </c>
    </row>
    <row r="140" spans="1:13">
      <c r="A140" t="s">
        <v>1237</v>
      </c>
      <c r="B140" t="s">
        <v>1239</v>
      </c>
      <c r="C140" t="s">
        <v>1093</v>
      </c>
      <c r="D140" t="s">
        <v>1089</v>
      </c>
      <c r="E140">
        <v>17853</v>
      </c>
      <c r="F140">
        <v>1062</v>
      </c>
      <c r="G140">
        <v>1160</v>
      </c>
      <c r="H140">
        <v>1160</v>
      </c>
      <c r="I140">
        <v>1238</v>
      </c>
      <c r="J140">
        <v>0.70499999999999996</v>
      </c>
      <c r="K140">
        <v>5.149</v>
      </c>
      <c r="L140">
        <v>263.983</v>
      </c>
      <c r="M140">
        <v>1680.5709999999999</v>
      </c>
    </row>
    <row r="141" spans="1:13">
      <c r="A141" t="s">
        <v>1235</v>
      </c>
      <c r="B141" t="s">
        <v>1240</v>
      </c>
      <c r="C141" t="s">
        <v>1088</v>
      </c>
      <c r="D141" t="s">
        <v>1089</v>
      </c>
      <c r="E141">
        <v>31264</v>
      </c>
      <c r="F141">
        <v>2128</v>
      </c>
      <c r="G141">
        <v>2326</v>
      </c>
      <c r="H141">
        <v>2326</v>
      </c>
      <c r="I141">
        <v>2482</v>
      </c>
      <c r="J141">
        <v>0.93600000000000005</v>
      </c>
      <c r="K141">
        <v>9.4870000000000001</v>
      </c>
      <c r="L141">
        <v>58.826000000000001</v>
      </c>
      <c r="M141">
        <v>374.49599999999998</v>
      </c>
    </row>
    <row r="142" spans="1:13">
      <c r="A142" t="s">
        <v>1235</v>
      </c>
      <c r="B142" t="s">
        <v>1240</v>
      </c>
      <c r="C142" t="s">
        <v>1088</v>
      </c>
      <c r="D142" t="s">
        <v>1104</v>
      </c>
      <c r="E142">
        <v>31168</v>
      </c>
      <c r="F142">
        <v>2128</v>
      </c>
      <c r="G142">
        <v>2326</v>
      </c>
      <c r="H142">
        <v>2326</v>
      </c>
      <c r="I142">
        <v>2482</v>
      </c>
      <c r="J142">
        <v>0.93600000000000005</v>
      </c>
      <c r="K142">
        <v>9.4870000000000001</v>
      </c>
      <c r="L142">
        <v>58.826000000000001</v>
      </c>
      <c r="M142">
        <v>374.49599999999998</v>
      </c>
    </row>
    <row r="143" spans="1:13">
      <c r="A143" t="s">
        <v>1111</v>
      </c>
      <c r="B143" t="s">
        <v>1102</v>
      </c>
      <c r="C143" t="s">
        <v>1093</v>
      </c>
      <c r="D143" t="s">
        <v>1089</v>
      </c>
      <c r="E143">
        <v>18962</v>
      </c>
      <c r="F143">
        <v>566</v>
      </c>
      <c r="G143">
        <v>672</v>
      </c>
      <c r="H143">
        <v>672</v>
      </c>
      <c r="I143">
        <v>764</v>
      </c>
      <c r="J143">
        <v>1.63</v>
      </c>
      <c r="K143">
        <v>7.68</v>
      </c>
      <c r="L143">
        <v>53.347999999999999</v>
      </c>
      <c r="M143">
        <v>339.62400000000002</v>
      </c>
    </row>
    <row r="144" spans="1:13">
      <c r="A144" t="s">
        <v>1241</v>
      </c>
      <c r="B144" t="s">
        <v>1242</v>
      </c>
      <c r="C144" t="s">
        <v>1093</v>
      </c>
      <c r="D144" t="s">
        <v>1089</v>
      </c>
      <c r="E144">
        <v>10654</v>
      </c>
      <c r="F144">
        <v>1123</v>
      </c>
      <c r="G144">
        <v>1211</v>
      </c>
      <c r="H144">
        <v>1211</v>
      </c>
      <c r="I144">
        <v>1290</v>
      </c>
      <c r="J144">
        <v>0.63900000000000001</v>
      </c>
      <c r="K144">
        <v>4.2619999999999996</v>
      </c>
      <c r="L144">
        <v>15.401999999999999</v>
      </c>
      <c r="M144">
        <v>98.055000000000007</v>
      </c>
    </row>
    <row r="145" spans="1:13">
      <c r="A145" t="s">
        <v>1241</v>
      </c>
      <c r="B145" t="s">
        <v>1243</v>
      </c>
      <c r="C145" t="s">
        <v>1093</v>
      </c>
      <c r="D145" t="s">
        <v>1089</v>
      </c>
      <c r="E145">
        <v>12613</v>
      </c>
      <c r="F145">
        <v>857</v>
      </c>
      <c r="G145">
        <v>857</v>
      </c>
      <c r="H145">
        <v>1024</v>
      </c>
      <c r="I145">
        <v>1024</v>
      </c>
      <c r="J145">
        <v>0.66</v>
      </c>
      <c r="K145">
        <v>4.9800000000000004</v>
      </c>
      <c r="L145">
        <v>37</v>
      </c>
      <c r="M145" t="s">
        <v>14</v>
      </c>
    </row>
    <row r="146" spans="1:13">
      <c r="A146" t="s">
        <v>1241</v>
      </c>
      <c r="B146" t="s">
        <v>1135</v>
      </c>
      <c r="C146" t="s">
        <v>1093</v>
      </c>
      <c r="D146" t="s">
        <v>1089</v>
      </c>
      <c r="E146">
        <v>68301</v>
      </c>
      <c r="F146">
        <v>695</v>
      </c>
      <c r="G146">
        <v>725</v>
      </c>
      <c r="H146">
        <v>782</v>
      </c>
      <c r="I146">
        <v>855</v>
      </c>
      <c r="J146">
        <v>6.2060000000000004</v>
      </c>
      <c r="K146">
        <v>27.41</v>
      </c>
      <c r="L146">
        <v>104.429</v>
      </c>
      <c r="M146">
        <v>664.81399999999996</v>
      </c>
    </row>
    <row r="147" spans="1:13">
      <c r="A147" t="s">
        <v>1241</v>
      </c>
      <c r="B147" t="s">
        <v>1244</v>
      </c>
      <c r="C147" t="s">
        <v>1093</v>
      </c>
      <c r="D147" t="s">
        <v>1089</v>
      </c>
      <c r="E147">
        <v>21057</v>
      </c>
      <c r="F147">
        <v>900</v>
      </c>
      <c r="G147">
        <v>1015</v>
      </c>
      <c r="H147">
        <v>1015</v>
      </c>
      <c r="I147">
        <v>1112</v>
      </c>
      <c r="J147">
        <v>1.2629999999999999</v>
      </c>
      <c r="K147">
        <v>8.4629999999999992</v>
      </c>
      <c r="L147">
        <v>30.335000000000001</v>
      </c>
      <c r="M147">
        <v>193.12</v>
      </c>
    </row>
    <row r="148" spans="1:13">
      <c r="A148" t="s">
        <v>1241</v>
      </c>
      <c r="B148" t="s">
        <v>1243</v>
      </c>
      <c r="C148" t="s">
        <v>1093</v>
      </c>
      <c r="D148" t="s">
        <v>1104</v>
      </c>
      <c r="E148">
        <v>12768</v>
      </c>
      <c r="F148">
        <v>857</v>
      </c>
      <c r="G148">
        <v>857</v>
      </c>
      <c r="H148">
        <v>1024</v>
      </c>
      <c r="I148">
        <v>1024</v>
      </c>
      <c r="J148">
        <v>0.63</v>
      </c>
      <c r="K148">
        <v>4.83</v>
      </c>
      <c r="L148">
        <v>40</v>
      </c>
      <c r="M148" t="s">
        <v>14</v>
      </c>
    </row>
    <row r="149" spans="1:13">
      <c r="A149" t="s">
        <v>1241</v>
      </c>
      <c r="B149" t="s">
        <v>1245</v>
      </c>
      <c r="C149" t="s">
        <v>1093</v>
      </c>
      <c r="D149" t="s">
        <v>1104</v>
      </c>
      <c r="E149">
        <v>20131</v>
      </c>
      <c r="F149">
        <v>900</v>
      </c>
      <c r="G149">
        <v>1015</v>
      </c>
      <c r="H149">
        <v>1015</v>
      </c>
      <c r="I149">
        <v>1112</v>
      </c>
      <c r="J149">
        <v>1.1599999999999999</v>
      </c>
      <c r="K149">
        <v>8.01</v>
      </c>
      <c r="L149">
        <v>39</v>
      </c>
      <c r="M149" t="s">
        <v>14</v>
      </c>
    </row>
    <row r="150" spans="1:13">
      <c r="A150" t="s">
        <v>1241</v>
      </c>
      <c r="B150" t="s">
        <v>1246</v>
      </c>
      <c r="C150" t="s">
        <v>1088</v>
      </c>
      <c r="D150" t="s">
        <v>1089</v>
      </c>
      <c r="E150">
        <v>22971</v>
      </c>
      <c r="F150">
        <v>1752</v>
      </c>
      <c r="G150">
        <v>1998</v>
      </c>
      <c r="H150">
        <v>1998</v>
      </c>
      <c r="I150">
        <v>2172</v>
      </c>
      <c r="J150">
        <v>0.72399999999999998</v>
      </c>
      <c r="K150">
        <v>7.9009999999999998</v>
      </c>
      <c r="L150">
        <v>39.896000000000001</v>
      </c>
      <c r="M150">
        <v>253.983</v>
      </c>
    </row>
    <row r="151" spans="1:13">
      <c r="A151" t="s">
        <v>1241</v>
      </c>
      <c r="B151" t="s">
        <v>1245</v>
      </c>
      <c r="C151" t="s">
        <v>1088</v>
      </c>
      <c r="D151" t="s">
        <v>1089</v>
      </c>
      <c r="E151">
        <v>19897</v>
      </c>
      <c r="F151">
        <v>2300</v>
      </c>
      <c r="G151">
        <v>2450</v>
      </c>
      <c r="H151">
        <v>2450</v>
      </c>
      <c r="I151">
        <v>2600</v>
      </c>
      <c r="J151">
        <v>0.62</v>
      </c>
      <c r="K151">
        <v>6.84</v>
      </c>
      <c r="L151">
        <v>35.06</v>
      </c>
      <c r="M151" t="s">
        <v>14</v>
      </c>
    </row>
    <row r="152" spans="1:13">
      <c r="A152" t="s">
        <v>1247</v>
      </c>
      <c r="B152" t="s">
        <v>1248</v>
      </c>
      <c r="C152" t="s">
        <v>1093</v>
      </c>
      <c r="D152" t="s">
        <v>1089</v>
      </c>
      <c r="E152">
        <v>24939</v>
      </c>
      <c r="F152">
        <v>816</v>
      </c>
      <c r="G152">
        <v>889</v>
      </c>
      <c r="H152">
        <v>889</v>
      </c>
      <c r="I152">
        <v>947</v>
      </c>
      <c r="J152">
        <v>1.996</v>
      </c>
      <c r="K152">
        <v>10.196</v>
      </c>
      <c r="L152">
        <v>50.496000000000002</v>
      </c>
      <c r="M152">
        <v>321.471</v>
      </c>
    </row>
    <row r="153" spans="1:13">
      <c r="A153" t="s">
        <v>1247</v>
      </c>
      <c r="B153" t="s">
        <v>1249</v>
      </c>
      <c r="C153" t="s">
        <v>1093</v>
      </c>
      <c r="D153" t="s">
        <v>1089</v>
      </c>
      <c r="E153">
        <v>43937</v>
      </c>
      <c r="F153">
        <v>816</v>
      </c>
      <c r="G153">
        <v>889</v>
      </c>
      <c r="H153">
        <v>889</v>
      </c>
      <c r="I153">
        <v>947</v>
      </c>
      <c r="J153">
        <v>3.7669999999999999</v>
      </c>
      <c r="K153">
        <v>17.664000000000001</v>
      </c>
      <c r="L153">
        <v>61.518000000000001</v>
      </c>
      <c r="M153">
        <v>391.63299999999998</v>
      </c>
    </row>
    <row r="154" spans="1:13">
      <c r="A154" t="s">
        <v>1247</v>
      </c>
      <c r="B154" t="s">
        <v>1250</v>
      </c>
      <c r="C154" t="s">
        <v>1093</v>
      </c>
      <c r="D154" t="s">
        <v>1089</v>
      </c>
      <c r="E154">
        <v>5560</v>
      </c>
      <c r="F154">
        <v>1062</v>
      </c>
      <c r="G154">
        <v>1160</v>
      </c>
      <c r="H154">
        <v>1160</v>
      </c>
      <c r="I154">
        <v>1238</v>
      </c>
      <c r="J154">
        <v>0.32500000000000001</v>
      </c>
      <c r="K154">
        <v>2.1720000000000002</v>
      </c>
      <c r="L154">
        <v>7.7919999999999998</v>
      </c>
      <c r="M154">
        <v>49.606999999999999</v>
      </c>
    </row>
    <row r="155" spans="1:13">
      <c r="A155" t="s">
        <v>1251</v>
      </c>
      <c r="B155" t="s">
        <v>1250</v>
      </c>
      <c r="C155" t="s">
        <v>1093</v>
      </c>
      <c r="D155" t="s">
        <v>1104</v>
      </c>
      <c r="E155">
        <v>5733</v>
      </c>
      <c r="F155">
        <v>1062</v>
      </c>
      <c r="G155">
        <v>1160</v>
      </c>
      <c r="H155">
        <v>1160</v>
      </c>
      <c r="I155">
        <v>1238</v>
      </c>
      <c r="J155">
        <v>0.34399999999999997</v>
      </c>
      <c r="K155">
        <v>2.3039999999999998</v>
      </c>
      <c r="L155">
        <v>8.2309999999999999</v>
      </c>
      <c r="M155">
        <v>52.401000000000003</v>
      </c>
    </row>
    <row r="156" spans="1:13">
      <c r="A156" t="s">
        <v>1092</v>
      </c>
      <c r="B156" t="s">
        <v>1252</v>
      </c>
      <c r="C156" t="s">
        <v>1093</v>
      </c>
      <c r="D156" t="s">
        <v>1089</v>
      </c>
      <c r="E156">
        <v>35413</v>
      </c>
      <c r="F156">
        <v>1012</v>
      </c>
      <c r="G156">
        <v>1150</v>
      </c>
      <c r="H156">
        <v>1150</v>
      </c>
      <c r="I156">
        <v>1247</v>
      </c>
      <c r="J156">
        <v>2.1240000000000001</v>
      </c>
      <c r="K156">
        <v>14.106999999999999</v>
      </c>
      <c r="L156">
        <v>51.218000000000004</v>
      </c>
      <c r="M156">
        <v>326.06200000000001</v>
      </c>
    </row>
    <row r="157" spans="1:13">
      <c r="A157" t="s">
        <v>1092</v>
      </c>
      <c r="B157" t="s">
        <v>1253</v>
      </c>
      <c r="C157" t="s">
        <v>1093</v>
      </c>
      <c r="D157" t="s">
        <v>1089</v>
      </c>
      <c r="E157">
        <v>27611</v>
      </c>
      <c r="F157">
        <v>1180</v>
      </c>
      <c r="G157">
        <v>1310</v>
      </c>
      <c r="H157">
        <v>1310</v>
      </c>
      <c r="I157">
        <v>1390</v>
      </c>
      <c r="J157">
        <v>1.6559999999999999</v>
      </c>
      <c r="K157">
        <v>10.454000000000001</v>
      </c>
      <c r="L157">
        <v>42.365000000000002</v>
      </c>
      <c r="M157">
        <v>269.70100000000002</v>
      </c>
    </row>
    <row r="158" spans="1:13">
      <c r="A158" t="s">
        <v>1092</v>
      </c>
      <c r="B158" t="s">
        <v>1253</v>
      </c>
      <c r="C158" t="s">
        <v>1093</v>
      </c>
      <c r="D158" t="s">
        <v>1104</v>
      </c>
      <c r="E158">
        <v>27592</v>
      </c>
      <c r="F158">
        <v>1180</v>
      </c>
      <c r="G158">
        <v>1310</v>
      </c>
      <c r="H158">
        <v>1310</v>
      </c>
      <c r="I158">
        <v>1390</v>
      </c>
      <c r="J158">
        <v>1.653</v>
      </c>
      <c r="K158">
        <v>10.436</v>
      </c>
      <c r="L158">
        <v>42.293999999999997</v>
      </c>
      <c r="M158">
        <v>269.25200000000001</v>
      </c>
    </row>
    <row r="159" spans="1:13">
      <c r="A159" t="s">
        <v>1254</v>
      </c>
      <c r="B159" t="s">
        <v>1147</v>
      </c>
      <c r="C159" t="s">
        <v>1093</v>
      </c>
      <c r="D159" t="s">
        <v>1089</v>
      </c>
      <c r="E159">
        <v>28492</v>
      </c>
      <c r="F159">
        <v>1172</v>
      </c>
      <c r="G159">
        <v>1285</v>
      </c>
      <c r="H159">
        <v>1285</v>
      </c>
      <c r="I159">
        <v>1388</v>
      </c>
      <c r="J159">
        <v>1.702</v>
      </c>
      <c r="K159">
        <v>11.349</v>
      </c>
      <c r="L159">
        <v>40.981999999999999</v>
      </c>
      <c r="M159">
        <v>260.899</v>
      </c>
    </row>
    <row r="160" spans="1:13">
      <c r="A160" t="s">
        <v>1255</v>
      </c>
      <c r="B160" t="s">
        <v>1248</v>
      </c>
      <c r="C160" t="s">
        <v>1093</v>
      </c>
      <c r="D160" t="s">
        <v>1089</v>
      </c>
      <c r="E160">
        <v>28383</v>
      </c>
      <c r="F160">
        <v>862</v>
      </c>
      <c r="G160">
        <v>928</v>
      </c>
      <c r="H160">
        <v>928</v>
      </c>
      <c r="I160">
        <v>987</v>
      </c>
      <c r="J160">
        <v>2.4329999999999998</v>
      </c>
      <c r="K160">
        <v>11.462999999999999</v>
      </c>
      <c r="L160">
        <v>40.006</v>
      </c>
      <c r="M160">
        <v>254.68899999999999</v>
      </c>
    </row>
    <row r="161" spans="1:13">
      <c r="A161" t="s">
        <v>1255</v>
      </c>
      <c r="B161" t="s">
        <v>1256</v>
      </c>
      <c r="C161" t="s">
        <v>1093</v>
      </c>
      <c r="D161" t="s">
        <v>1089</v>
      </c>
      <c r="E161">
        <v>19100</v>
      </c>
      <c r="F161">
        <v>862</v>
      </c>
      <c r="G161">
        <v>928</v>
      </c>
      <c r="H161">
        <v>928</v>
      </c>
      <c r="I161">
        <v>987</v>
      </c>
      <c r="J161">
        <v>1.724</v>
      </c>
      <c r="K161">
        <v>7.6710000000000003</v>
      </c>
      <c r="L161">
        <v>26.716000000000001</v>
      </c>
      <c r="M161">
        <v>170.08099999999999</v>
      </c>
    </row>
    <row r="162" spans="1:13">
      <c r="A162" t="s">
        <v>1257</v>
      </c>
      <c r="B162" t="s">
        <v>1258</v>
      </c>
      <c r="C162" t="s">
        <v>1093</v>
      </c>
      <c r="D162" t="s">
        <v>1089</v>
      </c>
      <c r="E162">
        <v>63400</v>
      </c>
      <c r="F162">
        <v>2200</v>
      </c>
      <c r="G162">
        <v>2300</v>
      </c>
      <c r="H162">
        <v>2300</v>
      </c>
      <c r="I162">
        <v>2400</v>
      </c>
      <c r="J162">
        <v>1.641</v>
      </c>
      <c r="K162">
        <v>17.352</v>
      </c>
      <c r="L162">
        <v>131.62799999999999</v>
      </c>
      <c r="M162">
        <v>837.96799999999996</v>
      </c>
    </row>
    <row r="163" spans="1:13">
      <c r="A163" t="s">
        <v>1257</v>
      </c>
      <c r="B163" t="s">
        <v>1259</v>
      </c>
      <c r="C163" t="s">
        <v>1093</v>
      </c>
      <c r="D163" t="s">
        <v>1089</v>
      </c>
      <c r="E163">
        <v>82950</v>
      </c>
      <c r="F163">
        <v>1062</v>
      </c>
      <c r="G163">
        <v>1160</v>
      </c>
      <c r="H163">
        <v>1160</v>
      </c>
      <c r="I163">
        <v>1238</v>
      </c>
      <c r="J163">
        <v>1.6619999999999999</v>
      </c>
      <c r="K163">
        <v>21.853999999999999</v>
      </c>
      <c r="L163">
        <v>181.393</v>
      </c>
      <c r="M163">
        <v>1154.7809999999999</v>
      </c>
    </row>
    <row r="164" spans="1:13">
      <c r="A164" t="s">
        <v>1257</v>
      </c>
      <c r="B164" t="s">
        <v>1260</v>
      </c>
      <c r="C164" t="s">
        <v>1093</v>
      </c>
      <c r="D164" t="s">
        <v>1089</v>
      </c>
      <c r="E164">
        <v>13295</v>
      </c>
      <c r="F164">
        <v>1144</v>
      </c>
      <c r="G164">
        <v>1249</v>
      </c>
      <c r="H164">
        <v>1249</v>
      </c>
      <c r="I164">
        <v>1333</v>
      </c>
      <c r="J164">
        <v>0.70499999999999996</v>
      </c>
      <c r="K164">
        <v>5.5730000000000004</v>
      </c>
      <c r="L164">
        <v>18.600000000000001</v>
      </c>
      <c r="M164">
        <v>118.414</v>
      </c>
    </row>
    <row r="165" spans="1:13">
      <c r="A165" t="s">
        <v>1261</v>
      </c>
      <c r="B165" t="s">
        <v>1240</v>
      </c>
      <c r="C165" t="s">
        <v>1093</v>
      </c>
      <c r="D165" t="s">
        <v>1089</v>
      </c>
      <c r="E165">
        <v>64661</v>
      </c>
      <c r="F165">
        <v>1250</v>
      </c>
      <c r="G165">
        <v>1250</v>
      </c>
      <c r="H165">
        <v>1600</v>
      </c>
      <c r="I165">
        <v>1600</v>
      </c>
      <c r="J165">
        <v>1.02</v>
      </c>
      <c r="K165">
        <v>10.4</v>
      </c>
      <c r="L165">
        <v>2451</v>
      </c>
      <c r="M165">
        <v>15603.550999999999</v>
      </c>
    </row>
    <row r="166" spans="1:13">
      <c r="A166" t="s">
        <v>1261</v>
      </c>
      <c r="B166" t="s">
        <v>1262</v>
      </c>
      <c r="C166" t="s">
        <v>1088</v>
      </c>
      <c r="D166" t="s">
        <v>1089</v>
      </c>
      <c r="E166">
        <v>8950</v>
      </c>
      <c r="F166">
        <v>3192</v>
      </c>
      <c r="G166">
        <v>3489</v>
      </c>
      <c r="H166">
        <v>3489</v>
      </c>
      <c r="I166">
        <v>3723</v>
      </c>
      <c r="J166">
        <v>0.14699999999999999</v>
      </c>
      <c r="K166">
        <v>2.3559999999999999</v>
      </c>
      <c r="L166">
        <v>17.068000000000001</v>
      </c>
      <c r="M166">
        <v>108.65600000000001</v>
      </c>
    </row>
    <row r="167" spans="1:13">
      <c r="A167" t="s">
        <v>1263</v>
      </c>
      <c r="B167" t="s">
        <v>1191</v>
      </c>
      <c r="C167" t="s">
        <v>1088</v>
      </c>
      <c r="D167" t="s">
        <v>1089</v>
      </c>
      <c r="E167">
        <v>38018</v>
      </c>
      <c r="F167">
        <v>2200</v>
      </c>
      <c r="G167">
        <v>2300</v>
      </c>
      <c r="H167">
        <v>2300</v>
      </c>
      <c r="I167">
        <v>2400</v>
      </c>
      <c r="J167">
        <v>0.92100000000000004</v>
      </c>
      <c r="K167">
        <v>11.920999999999999</v>
      </c>
      <c r="L167">
        <v>73.525999999999996</v>
      </c>
      <c r="M167">
        <v>468.08</v>
      </c>
    </row>
    <row r="168" spans="1:13">
      <c r="A168" t="s">
        <v>1263</v>
      </c>
      <c r="B168" t="s">
        <v>1264</v>
      </c>
      <c r="C168" t="s">
        <v>1088</v>
      </c>
      <c r="D168" t="s">
        <v>1089</v>
      </c>
      <c r="E168">
        <v>47291</v>
      </c>
      <c r="F168">
        <v>3072</v>
      </c>
      <c r="G168">
        <v>3414</v>
      </c>
      <c r="H168">
        <v>3414</v>
      </c>
      <c r="I168">
        <v>3598</v>
      </c>
      <c r="J168">
        <v>0.99399999999999999</v>
      </c>
      <c r="K168">
        <v>14.43</v>
      </c>
      <c r="L168">
        <v>89.858999999999995</v>
      </c>
      <c r="M168">
        <v>572.05700000000002</v>
      </c>
    </row>
    <row r="169" spans="1:13">
      <c r="A169" t="s">
        <v>1265</v>
      </c>
      <c r="B169" t="s">
        <v>1266</v>
      </c>
      <c r="C169" t="s">
        <v>1088</v>
      </c>
      <c r="D169" t="s">
        <v>1104</v>
      </c>
      <c r="E169">
        <v>31061</v>
      </c>
      <c r="F169">
        <v>3072</v>
      </c>
      <c r="G169">
        <v>3414</v>
      </c>
      <c r="H169">
        <v>3414</v>
      </c>
      <c r="I169">
        <v>3598</v>
      </c>
      <c r="J169">
        <v>0.64200000000000002</v>
      </c>
      <c r="K169">
        <v>9.3179999999999996</v>
      </c>
      <c r="L169">
        <v>57.939</v>
      </c>
      <c r="M169">
        <v>368.85199999999998</v>
      </c>
    </row>
    <row r="170" spans="1:13">
      <c r="A170" t="s">
        <v>1265</v>
      </c>
      <c r="B170" t="s">
        <v>1264</v>
      </c>
      <c r="C170" t="s">
        <v>1088</v>
      </c>
      <c r="D170" t="s">
        <v>1104</v>
      </c>
      <c r="E170">
        <v>47365</v>
      </c>
      <c r="F170">
        <v>3072</v>
      </c>
      <c r="G170">
        <v>3414</v>
      </c>
      <c r="H170">
        <v>3414</v>
      </c>
      <c r="I170">
        <v>3598</v>
      </c>
      <c r="J170">
        <v>0.99399999999999999</v>
      </c>
      <c r="K170">
        <v>14.43</v>
      </c>
      <c r="L170">
        <v>89.856999999999999</v>
      </c>
      <c r="M170">
        <v>572.04499999999996</v>
      </c>
    </row>
    <row r="171" spans="1:13">
      <c r="A171" t="s">
        <v>1263</v>
      </c>
      <c r="B171" t="s">
        <v>1266</v>
      </c>
      <c r="C171" t="s">
        <v>1088</v>
      </c>
      <c r="D171" t="s">
        <v>1105</v>
      </c>
      <c r="E171">
        <v>31831</v>
      </c>
      <c r="F171">
        <v>3072</v>
      </c>
      <c r="G171">
        <v>3414</v>
      </c>
      <c r="H171">
        <v>3414</v>
      </c>
      <c r="I171">
        <v>3598</v>
      </c>
      <c r="J171">
        <v>0.67300000000000004</v>
      </c>
      <c r="K171">
        <v>9.7710000000000008</v>
      </c>
      <c r="L171">
        <v>60.758000000000003</v>
      </c>
      <c r="M171">
        <v>386.79500000000002</v>
      </c>
    </row>
    <row r="172" spans="1:13">
      <c r="A172" t="s">
        <v>1263</v>
      </c>
      <c r="B172" t="s">
        <v>1266</v>
      </c>
      <c r="C172" t="s">
        <v>1088</v>
      </c>
      <c r="D172" t="s">
        <v>1267</v>
      </c>
      <c r="E172">
        <v>31807</v>
      </c>
      <c r="F172">
        <v>3072</v>
      </c>
      <c r="G172">
        <v>3414</v>
      </c>
      <c r="H172">
        <v>3414</v>
      </c>
      <c r="I172">
        <v>3598</v>
      </c>
      <c r="J172">
        <v>0.67400000000000004</v>
      </c>
      <c r="K172">
        <v>9.7799999999999994</v>
      </c>
      <c r="L172">
        <v>60.814999999999998</v>
      </c>
      <c r="M172">
        <v>387.16300000000001</v>
      </c>
    </row>
    <row r="173" spans="1:13">
      <c r="A173" t="s">
        <v>1268</v>
      </c>
      <c r="B173" t="s">
        <v>1269</v>
      </c>
      <c r="C173" t="s">
        <v>1093</v>
      </c>
      <c r="D173" t="s">
        <v>1089</v>
      </c>
      <c r="E173">
        <v>16576</v>
      </c>
      <c r="F173">
        <v>831</v>
      </c>
      <c r="G173">
        <v>984</v>
      </c>
      <c r="H173">
        <v>984</v>
      </c>
      <c r="I173">
        <v>1099</v>
      </c>
      <c r="J173">
        <v>0.97899999999999998</v>
      </c>
      <c r="K173">
        <v>6.5460000000000003</v>
      </c>
      <c r="L173">
        <v>23.75</v>
      </c>
      <c r="M173">
        <v>151.19900000000001</v>
      </c>
    </row>
    <row r="174" spans="1:13">
      <c r="A174" t="s">
        <v>1268</v>
      </c>
      <c r="B174" t="s">
        <v>1199</v>
      </c>
      <c r="C174" t="s">
        <v>1093</v>
      </c>
      <c r="D174" t="s">
        <v>1089</v>
      </c>
      <c r="E174">
        <v>39187</v>
      </c>
      <c r="F174">
        <v>831</v>
      </c>
      <c r="G174">
        <v>984</v>
      </c>
      <c r="H174">
        <v>984</v>
      </c>
      <c r="I174">
        <v>1099</v>
      </c>
      <c r="J174">
        <v>2.35</v>
      </c>
      <c r="K174">
        <v>15.638</v>
      </c>
      <c r="L174">
        <v>56.597999999999999</v>
      </c>
      <c r="M174">
        <v>360.31299999999999</v>
      </c>
    </row>
    <row r="175" spans="1:13">
      <c r="A175" t="s">
        <v>1270</v>
      </c>
      <c r="B175" t="s">
        <v>1271</v>
      </c>
      <c r="C175" t="s">
        <v>1093</v>
      </c>
      <c r="D175" t="s">
        <v>1089</v>
      </c>
      <c r="E175">
        <v>31072</v>
      </c>
      <c r="F175">
        <v>1250</v>
      </c>
      <c r="G175">
        <v>1312</v>
      </c>
      <c r="H175">
        <v>1312</v>
      </c>
      <c r="I175">
        <v>1375</v>
      </c>
      <c r="J175">
        <v>1.762</v>
      </c>
      <c r="K175">
        <v>12.128</v>
      </c>
      <c r="L175">
        <v>44.680999999999997</v>
      </c>
      <c r="M175">
        <v>284.44900000000001</v>
      </c>
    </row>
    <row r="176" spans="1:13">
      <c r="A176" t="s">
        <v>1270</v>
      </c>
      <c r="B176" t="s">
        <v>1272</v>
      </c>
      <c r="C176" t="s">
        <v>1093</v>
      </c>
      <c r="D176" t="s">
        <v>1089</v>
      </c>
      <c r="E176">
        <v>21445</v>
      </c>
      <c r="F176">
        <v>1300</v>
      </c>
      <c r="G176">
        <v>1350</v>
      </c>
      <c r="H176">
        <v>1350</v>
      </c>
      <c r="I176">
        <v>1400</v>
      </c>
      <c r="J176">
        <v>1.2969999999999999</v>
      </c>
      <c r="K176">
        <v>8.6010000000000009</v>
      </c>
      <c r="L176">
        <v>31.297000000000001</v>
      </c>
      <c r="M176">
        <v>199.244</v>
      </c>
    </row>
    <row r="177" spans="1:13">
      <c r="A177" t="s">
        <v>1273</v>
      </c>
      <c r="B177" t="s">
        <v>1274</v>
      </c>
      <c r="C177" t="s">
        <v>1093</v>
      </c>
      <c r="D177" t="s">
        <v>1089</v>
      </c>
      <c r="E177">
        <v>81146</v>
      </c>
      <c r="F177">
        <v>629</v>
      </c>
      <c r="G177">
        <v>756</v>
      </c>
      <c r="H177">
        <v>756</v>
      </c>
      <c r="I177">
        <v>844</v>
      </c>
      <c r="J177">
        <v>7.28</v>
      </c>
      <c r="K177">
        <v>32.935000000000002</v>
      </c>
      <c r="L177">
        <v>113.52800000000001</v>
      </c>
      <c r="M177">
        <v>722.74300000000005</v>
      </c>
    </row>
    <row r="178" spans="1:13">
      <c r="A178" t="s">
        <v>1273</v>
      </c>
      <c r="B178" t="s">
        <v>1150</v>
      </c>
      <c r="C178" t="s">
        <v>1093</v>
      </c>
      <c r="D178" t="s">
        <v>1089</v>
      </c>
      <c r="E178">
        <v>19922</v>
      </c>
      <c r="F178">
        <v>622</v>
      </c>
      <c r="G178">
        <v>748</v>
      </c>
      <c r="H178">
        <v>748</v>
      </c>
      <c r="I178">
        <v>834</v>
      </c>
      <c r="J178">
        <v>1.7909999999999999</v>
      </c>
      <c r="K178">
        <v>8.3450000000000006</v>
      </c>
      <c r="L178">
        <v>27.257999999999999</v>
      </c>
      <c r="M178">
        <v>173.52799999999999</v>
      </c>
    </row>
    <row r="179" spans="1:13">
      <c r="A179" t="s">
        <v>1273</v>
      </c>
      <c r="B179" t="s">
        <v>1275</v>
      </c>
      <c r="C179" t="s">
        <v>1093</v>
      </c>
      <c r="D179" t="s">
        <v>1089</v>
      </c>
      <c r="E179">
        <v>71580</v>
      </c>
      <c r="F179">
        <v>629</v>
      </c>
      <c r="G179">
        <v>756</v>
      </c>
      <c r="H179">
        <v>756</v>
      </c>
      <c r="I179">
        <v>844</v>
      </c>
      <c r="J179">
        <v>6.3959999999999999</v>
      </c>
      <c r="K179">
        <v>28.64</v>
      </c>
      <c r="L179">
        <v>99.662999999999997</v>
      </c>
      <c r="M179">
        <v>634.47299999999996</v>
      </c>
    </row>
    <row r="180" spans="1:13">
      <c r="A180" t="s">
        <v>1276</v>
      </c>
      <c r="B180" t="s">
        <v>1220</v>
      </c>
      <c r="C180" t="s">
        <v>1088</v>
      </c>
      <c r="D180" t="s">
        <v>1089</v>
      </c>
      <c r="E180">
        <v>209132</v>
      </c>
      <c r="F180">
        <v>1410</v>
      </c>
      <c r="G180">
        <v>1632</v>
      </c>
      <c r="H180">
        <v>1632</v>
      </c>
      <c r="I180">
        <v>1806</v>
      </c>
      <c r="J180">
        <v>9.5030000000000001</v>
      </c>
      <c r="K180">
        <v>71.427000000000007</v>
      </c>
      <c r="L180">
        <v>350.81900000000002</v>
      </c>
      <c r="M180">
        <v>2233.386</v>
      </c>
    </row>
    <row r="181" spans="1:13">
      <c r="A181" t="s">
        <v>1276</v>
      </c>
      <c r="B181" t="s">
        <v>1277</v>
      </c>
      <c r="C181" t="s">
        <v>1088</v>
      </c>
      <c r="D181" t="s">
        <v>1089</v>
      </c>
      <c r="E181">
        <v>65449</v>
      </c>
      <c r="F181">
        <v>1120</v>
      </c>
      <c r="G181">
        <v>1560</v>
      </c>
      <c r="H181" t="s">
        <v>14</v>
      </c>
      <c r="I181">
        <v>1780</v>
      </c>
      <c r="J181">
        <v>1.964</v>
      </c>
      <c r="K181">
        <v>21.402000000000001</v>
      </c>
      <c r="L181">
        <v>115.146</v>
      </c>
      <c r="M181">
        <v>733.04</v>
      </c>
    </row>
    <row r="182" spans="1:13">
      <c r="A182" t="s">
        <v>1190</v>
      </c>
      <c r="B182" t="s">
        <v>1278</v>
      </c>
      <c r="C182" t="s">
        <v>1093</v>
      </c>
      <c r="D182" t="s">
        <v>1089</v>
      </c>
      <c r="E182">
        <v>13884</v>
      </c>
      <c r="F182">
        <v>655</v>
      </c>
      <c r="G182">
        <v>655</v>
      </c>
      <c r="H182">
        <v>760</v>
      </c>
      <c r="I182">
        <v>760</v>
      </c>
      <c r="J182">
        <v>0.82799999999999996</v>
      </c>
      <c r="K182">
        <v>5.5380000000000003</v>
      </c>
      <c r="L182">
        <v>21.295000000000002</v>
      </c>
      <c r="M182">
        <v>135.56800000000001</v>
      </c>
    </row>
    <row r="183" spans="1:13">
      <c r="A183" t="s">
        <v>1279</v>
      </c>
      <c r="B183" t="s">
        <v>1152</v>
      </c>
      <c r="C183" t="s">
        <v>1093</v>
      </c>
      <c r="D183" t="s">
        <v>1089</v>
      </c>
      <c r="E183">
        <v>44040</v>
      </c>
      <c r="F183">
        <v>1250</v>
      </c>
      <c r="G183">
        <v>1250</v>
      </c>
      <c r="H183">
        <v>1250</v>
      </c>
      <c r="I183">
        <v>1250</v>
      </c>
      <c r="J183">
        <v>2.641</v>
      </c>
      <c r="K183">
        <v>17.72</v>
      </c>
      <c r="L183">
        <v>63.207999999999998</v>
      </c>
      <c r="M183">
        <v>402.39800000000002</v>
      </c>
    </row>
    <row r="184" spans="1:13">
      <c r="A184" t="s">
        <v>1280</v>
      </c>
      <c r="B184" t="s">
        <v>1281</v>
      </c>
      <c r="C184" t="s">
        <v>1093</v>
      </c>
      <c r="D184" t="s">
        <v>1089</v>
      </c>
      <c r="E184">
        <v>31532</v>
      </c>
      <c r="F184">
        <v>632</v>
      </c>
      <c r="G184">
        <v>890</v>
      </c>
      <c r="H184">
        <v>890</v>
      </c>
      <c r="I184">
        <v>1039</v>
      </c>
      <c r="J184">
        <v>1.7989999999999999</v>
      </c>
      <c r="K184">
        <v>12.414999999999999</v>
      </c>
      <c r="L184">
        <v>45.789000000000001</v>
      </c>
      <c r="M184">
        <v>291.50400000000002</v>
      </c>
    </row>
    <row r="185" spans="1:13">
      <c r="A185" t="s">
        <v>1280</v>
      </c>
      <c r="B185" t="s">
        <v>1282</v>
      </c>
      <c r="C185" t="s">
        <v>1093</v>
      </c>
      <c r="D185" t="s">
        <v>1089</v>
      </c>
      <c r="E185">
        <v>54903</v>
      </c>
      <c r="F185">
        <v>1249</v>
      </c>
      <c r="G185">
        <v>1337</v>
      </c>
      <c r="H185">
        <v>1337</v>
      </c>
      <c r="I185">
        <v>1434</v>
      </c>
      <c r="J185">
        <v>3.2869999999999999</v>
      </c>
      <c r="K185">
        <v>21.902999999999999</v>
      </c>
      <c r="L185">
        <v>79.244</v>
      </c>
      <c r="M185">
        <v>504.48099999999999</v>
      </c>
    </row>
    <row r="186" spans="1:13">
      <c r="A186" t="s">
        <v>1280</v>
      </c>
      <c r="B186" t="s">
        <v>1283</v>
      </c>
      <c r="C186" t="s">
        <v>1093</v>
      </c>
      <c r="D186" t="s">
        <v>1089</v>
      </c>
      <c r="E186">
        <v>69365</v>
      </c>
      <c r="F186">
        <v>1249</v>
      </c>
      <c r="G186">
        <v>1337</v>
      </c>
      <c r="H186">
        <v>1337</v>
      </c>
      <c r="I186">
        <v>1432</v>
      </c>
      <c r="J186">
        <v>4.0069999999999997</v>
      </c>
      <c r="K186">
        <v>27.335000000000001</v>
      </c>
      <c r="L186">
        <v>100.456</v>
      </c>
      <c r="M186">
        <v>639.524</v>
      </c>
    </row>
    <row r="187" spans="1:13">
      <c r="A187" t="s">
        <v>1284</v>
      </c>
      <c r="B187" t="s">
        <v>1285</v>
      </c>
      <c r="C187" t="s">
        <v>1093</v>
      </c>
      <c r="D187" t="s">
        <v>1089</v>
      </c>
      <c r="E187">
        <v>20498</v>
      </c>
      <c r="F187">
        <v>483</v>
      </c>
      <c r="G187">
        <v>675</v>
      </c>
      <c r="H187">
        <v>675</v>
      </c>
      <c r="I187">
        <v>786</v>
      </c>
      <c r="J187">
        <v>1.7849999999999999</v>
      </c>
      <c r="K187">
        <v>8.5150000000000006</v>
      </c>
      <c r="L187">
        <v>27.739000000000001</v>
      </c>
      <c r="M187">
        <v>176.59200000000001</v>
      </c>
    </row>
    <row r="188" spans="1:13">
      <c r="A188" t="s">
        <v>1286</v>
      </c>
      <c r="B188" t="s">
        <v>1287</v>
      </c>
      <c r="C188" t="s">
        <v>1093</v>
      </c>
      <c r="D188" t="s">
        <v>1089</v>
      </c>
      <c r="E188">
        <v>67287</v>
      </c>
      <c r="F188">
        <v>439</v>
      </c>
      <c r="G188">
        <v>606</v>
      </c>
      <c r="H188">
        <v>606</v>
      </c>
      <c r="I188">
        <v>770</v>
      </c>
      <c r="J188">
        <v>5.758</v>
      </c>
      <c r="K188">
        <v>27.283999999999999</v>
      </c>
      <c r="L188">
        <v>94.722999999999999</v>
      </c>
      <c r="M188">
        <v>603.02300000000002</v>
      </c>
    </row>
    <row r="189" spans="1:13">
      <c r="A189" t="s">
        <v>1286</v>
      </c>
      <c r="B189" t="s">
        <v>1288</v>
      </c>
      <c r="C189" t="s">
        <v>1093</v>
      </c>
      <c r="D189" t="s">
        <v>1089</v>
      </c>
      <c r="E189">
        <v>51911</v>
      </c>
      <c r="F189">
        <v>731</v>
      </c>
      <c r="G189">
        <v>835</v>
      </c>
      <c r="H189">
        <v>835</v>
      </c>
      <c r="I189">
        <v>930</v>
      </c>
      <c r="J189">
        <v>4.258</v>
      </c>
      <c r="K189">
        <v>20.966000000000001</v>
      </c>
      <c r="L189">
        <v>72.876000000000005</v>
      </c>
      <c r="M189">
        <v>463.94099999999997</v>
      </c>
    </row>
    <row r="190" spans="1:13">
      <c r="A190" t="s">
        <v>1286</v>
      </c>
      <c r="B190" t="s">
        <v>1289</v>
      </c>
      <c r="C190" t="s">
        <v>1093</v>
      </c>
      <c r="D190" t="s">
        <v>1089</v>
      </c>
      <c r="E190">
        <v>30447</v>
      </c>
      <c r="F190">
        <v>1172</v>
      </c>
      <c r="G190">
        <v>1285</v>
      </c>
      <c r="H190">
        <v>1285</v>
      </c>
      <c r="I190">
        <v>1388</v>
      </c>
      <c r="J190">
        <v>1.75</v>
      </c>
      <c r="K190">
        <v>12.010999999999999</v>
      </c>
      <c r="L190">
        <v>44.347999999999999</v>
      </c>
      <c r="M190">
        <v>282.32600000000002</v>
      </c>
    </row>
    <row r="191" spans="1:13">
      <c r="A191" t="s">
        <v>1286</v>
      </c>
      <c r="B191" t="s">
        <v>1290</v>
      </c>
      <c r="C191" t="s">
        <v>1093</v>
      </c>
      <c r="D191" t="s">
        <v>1089</v>
      </c>
      <c r="E191">
        <v>21161</v>
      </c>
      <c r="F191">
        <v>899</v>
      </c>
      <c r="G191">
        <v>984</v>
      </c>
      <c r="H191">
        <v>984</v>
      </c>
      <c r="I191">
        <v>1061</v>
      </c>
      <c r="J191">
        <v>1.9159999999999999</v>
      </c>
      <c r="K191">
        <v>8.609</v>
      </c>
      <c r="L191">
        <v>29.895</v>
      </c>
      <c r="M191">
        <v>190.31800000000001</v>
      </c>
    </row>
    <row r="192" spans="1:13">
      <c r="A192" t="s">
        <v>1286</v>
      </c>
      <c r="B192" t="s">
        <v>1289</v>
      </c>
      <c r="C192" t="s">
        <v>1093</v>
      </c>
      <c r="D192" t="s">
        <v>1104</v>
      </c>
      <c r="E192">
        <v>31657</v>
      </c>
      <c r="F192">
        <v>1400</v>
      </c>
      <c r="G192">
        <v>1500</v>
      </c>
      <c r="H192">
        <v>1500</v>
      </c>
      <c r="I192">
        <v>1550</v>
      </c>
      <c r="J192">
        <v>0.95</v>
      </c>
      <c r="K192">
        <v>9.2409999999999997</v>
      </c>
      <c r="L192">
        <v>62.697000000000003</v>
      </c>
      <c r="M192">
        <v>399.14100000000002</v>
      </c>
    </row>
    <row r="193" spans="1:13">
      <c r="A193" t="s">
        <v>1286</v>
      </c>
      <c r="B193" t="s">
        <v>1289</v>
      </c>
      <c r="C193" t="s">
        <v>1093</v>
      </c>
      <c r="D193" t="s">
        <v>1105</v>
      </c>
      <c r="E193">
        <v>31467</v>
      </c>
      <c r="F193">
        <v>2200</v>
      </c>
      <c r="G193">
        <v>2300</v>
      </c>
      <c r="H193">
        <v>2300</v>
      </c>
      <c r="I193">
        <v>2400</v>
      </c>
      <c r="J193">
        <v>0.94399999999999995</v>
      </c>
      <c r="K193">
        <v>8.8650000000000002</v>
      </c>
      <c r="L193">
        <v>64.153999999999996</v>
      </c>
      <c r="M193">
        <v>408.41699999999997</v>
      </c>
    </row>
    <row r="194" spans="1:13">
      <c r="A194" t="s">
        <v>1291</v>
      </c>
      <c r="B194" t="s">
        <v>1123</v>
      </c>
      <c r="C194" t="s">
        <v>1093</v>
      </c>
      <c r="D194" t="s">
        <v>1089</v>
      </c>
      <c r="E194">
        <v>13832</v>
      </c>
      <c r="F194">
        <v>791</v>
      </c>
      <c r="G194">
        <v>853</v>
      </c>
      <c r="H194">
        <v>853</v>
      </c>
      <c r="I194">
        <v>934</v>
      </c>
      <c r="J194">
        <v>1.431</v>
      </c>
      <c r="K194">
        <v>5.5979999999999999</v>
      </c>
      <c r="L194">
        <v>19.462</v>
      </c>
      <c r="M194">
        <v>123.89700000000001</v>
      </c>
    </row>
    <row r="195" spans="1:13">
      <c r="A195" t="s">
        <v>1291</v>
      </c>
      <c r="B195" t="s">
        <v>1292</v>
      </c>
      <c r="C195" t="s">
        <v>1093</v>
      </c>
      <c r="D195" t="s">
        <v>1089</v>
      </c>
      <c r="E195">
        <v>11881</v>
      </c>
      <c r="F195">
        <v>791</v>
      </c>
      <c r="G195">
        <v>853</v>
      </c>
      <c r="H195">
        <v>853</v>
      </c>
      <c r="I195">
        <v>934</v>
      </c>
      <c r="J195">
        <v>1.143</v>
      </c>
      <c r="K195">
        <v>4.7889999999999997</v>
      </c>
      <c r="L195">
        <v>16.847000000000001</v>
      </c>
      <c r="M195">
        <v>107.252</v>
      </c>
    </row>
    <row r="196" spans="1:13">
      <c r="A196" t="s">
        <v>1293</v>
      </c>
      <c r="B196" t="s">
        <v>1294</v>
      </c>
      <c r="C196" t="s">
        <v>1093</v>
      </c>
      <c r="D196" t="s">
        <v>1089</v>
      </c>
      <c r="E196">
        <v>39040</v>
      </c>
      <c r="F196">
        <v>899</v>
      </c>
      <c r="G196">
        <v>984</v>
      </c>
      <c r="H196">
        <v>984</v>
      </c>
      <c r="I196">
        <v>1061</v>
      </c>
      <c r="J196">
        <v>2.8359999999999999</v>
      </c>
      <c r="K196">
        <v>15.641</v>
      </c>
      <c r="L196">
        <v>55.9</v>
      </c>
      <c r="M196">
        <v>355.86799999999999</v>
      </c>
    </row>
    <row r="197" spans="1:13">
      <c r="A197" t="s">
        <v>1293</v>
      </c>
      <c r="B197" t="s">
        <v>1295</v>
      </c>
      <c r="C197" t="s">
        <v>1093</v>
      </c>
      <c r="D197" t="s">
        <v>1089</v>
      </c>
      <c r="E197">
        <v>32175</v>
      </c>
      <c r="F197">
        <v>1172</v>
      </c>
      <c r="G197">
        <v>1285</v>
      </c>
      <c r="H197">
        <v>1285</v>
      </c>
      <c r="I197">
        <v>1388</v>
      </c>
      <c r="J197">
        <v>1.931</v>
      </c>
      <c r="K197">
        <v>12.851000000000001</v>
      </c>
      <c r="L197">
        <v>46.555</v>
      </c>
      <c r="M197">
        <v>296.38</v>
      </c>
    </row>
    <row r="198" spans="1:13">
      <c r="A198" t="s">
        <v>1296</v>
      </c>
      <c r="B198" t="s">
        <v>1297</v>
      </c>
      <c r="C198" t="s">
        <v>1093</v>
      </c>
      <c r="D198" t="s">
        <v>1089</v>
      </c>
      <c r="E198">
        <v>30500</v>
      </c>
      <c r="F198">
        <v>843</v>
      </c>
      <c r="G198">
        <v>909</v>
      </c>
      <c r="H198">
        <v>909</v>
      </c>
      <c r="I198">
        <v>996</v>
      </c>
      <c r="J198">
        <v>2.649</v>
      </c>
      <c r="K198">
        <v>12.359</v>
      </c>
      <c r="L198">
        <v>43.005000000000003</v>
      </c>
      <c r="M198">
        <v>273.779</v>
      </c>
    </row>
    <row r="199" spans="1:13">
      <c r="A199" t="s">
        <v>1296</v>
      </c>
      <c r="B199" t="s">
        <v>1297</v>
      </c>
      <c r="C199" t="s">
        <v>1093</v>
      </c>
      <c r="D199" t="s">
        <v>1104</v>
      </c>
      <c r="E199">
        <v>33800</v>
      </c>
      <c r="F199">
        <v>847</v>
      </c>
      <c r="G199">
        <v>865</v>
      </c>
      <c r="H199">
        <v>985</v>
      </c>
      <c r="I199">
        <v>1060</v>
      </c>
      <c r="J199">
        <v>2.0049999999999999</v>
      </c>
      <c r="K199">
        <v>13.363</v>
      </c>
      <c r="L199">
        <v>52.860999999999997</v>
      </c>
      <c r="M199">
        <v>336.52300000000002</v>
      </c>
    </row>
    <row r="200" spans="1:13">
      <c r="A200" t="s">
        <v>1298</v>
      </c>
      <c r="B200" t="s">
        <v>1299</v>
      </c>
      <c r="C200" t="s">
        <v>1093</v>
      </c>
      <c r="D200" t="s">
        <v>1089</v>
      </c>
      <c r="E200">
        <v>30000</v>
      </c>
      <c r="F200">
        <v>862</v>
      </c>
      <c r="G200">
        <v>928</v>
      </c>
      <c r="H200">
        <v>928</v>
      </c>
      <c r="I200">
        <v>987</v>
      </c>
      <c r="J200">
        <v>2.6930000000000001</v>
      </c>
      <c r="K200">
        <v>12.205</v>
      </c>
      <c r="L200">
        <v>41.838000000000001</v>
      </c>
      <c r="M200">
        <v>266.346</v>
      </c>
    </row>
    <row r="201" spans="1:13">
      <c r="A201" t="s">
        <v>1298</v>
      </c>
      <c r="B201" t="s">
        <v>1300</v>
      </c>
      <c r="C201" t="s">
        <v>1093</v>
      </c>
      <c r="D201" t="s">
        <v>1089</v>
      </c>
      <c r="E201">
        <v>21904</v>
      </c>
      <c r="F201">
        <v>862</v>
      </c>
      <c r="G201">
        <v>928</v>
      </c>
      <c r="H201">
        <v>928</v>
      </c>
      <c r="I201">
        <v>987</v>
      </c>
      <c r="J201">
        <v>1.7230000000000001</v>
      </c>
      <c r="K201">
        <v>8.8810000000000002</v>
      </c>
      <c r="L201">
        <v>30.913</v>
      </c>
      <c r="M201">
        <v>196.80099999999999</v>
      </c>
    </row>
    <row r="202" spans="1:13">
      <c r="A202" t="s">
        <v>1298</v>
      </c>
      <c r="B202" t="s">
        <v>1299</v>
      </c>
      <c r="C202" t="s">
        <v>1093</v>
      </c>
      <c r="D202" t="s">
        <v>1104</v>
      </c>
      <c r="E202">
        <v>30035</v>
      </c>
      <c r="F202">
        <v>862</v>
      </c>
      <c r="G202">
        <v>928</v>
      </c>
      <c r="H202">
        <v>928</v>
      </c>
      <c r="I202">
        <v>987</v>
      </c>
      <c r="J202">
        <v>2.742</v>
      </c>
      <c r="K202">
        <v>12.439</v>
      </c>
      <c r="L202">
        <v>46.104999999999997</v>
      </c>
      <c r="M202">
        <v>293.51100000000002</v>
      </c>
    </row>
    <row r="203" spans="1:13">
      <c r="A203" t="s">
        <v>1301</v>
      </c>
      <c r="B203" t="s">
        <v>1302</v>
      </c>
      <c r="C203" t="s">
        <v>1093</v>
      </c>
      <c r="D203" t="s">
        <v>1089</v>
      </c>
      <c r="E203">
        <v>6800</v>
      </c>
      <c r="F203">
        <v>1110</v>
      </c>
      <c r="G203">
        <v>1110</v>
      </c>
      <c r="H203">
        <v>1403</v>
      </c>
      <c r="I203">
        <v>1403</v>
      </c>
      <c r="J203">
        <v>0.104</v>
      </c>
      <c r="K203">
        <v>1.0669999999999999</v>
      </c>
      <c r="L203">
        <v>254.47300000000001</v>
      </c>
      <c r="M203">
        <v>1620.028</v>
      </c>
    </row>
    <row r="204" spans="1:13">
      <c r="A204" t="s">
        <v>1301</v>
      </c>
      <c r="B204" t="s">
        <v>1303</v>
      </c>
      <c r="C204" t="s">
        <v>1088</v>
      </c>
      <c r="D204" t="s">
        <v>1089</v>
      </c>
      <c r="E204">
        <v>141416</v>
      </c>
      <c r="F204">
        <v>2200</v>
      </c>
      <c r="G204">
        <v>2300</v>
      </c>
      <c r="H204">
        <v>2300</v>
      </c>
      <c r="I204">
        <v>2400</v>
      </c>
      <c r="J204">
        <v>4.1859999999999999</v>
      </c>
      <c r="K204">
        <v>42.432000000000002</v>
      </c>
      <c r="L204">
        <v>262.91800000000001</v>
      </c>
      <c r="M204">
        <v>1673.787</v>
      </c>
    </row>
    <row r="205" spans="1:13">
      <c r="A205" t="s">
        <v>1301</v>
      </c>
      <c r="B205" t="s">
        <v>1271</v>
      </c>
      <c r="C205" t="s">
        <v>1088</v>
      </c>
      <c r="D205" t="s">
        <v>1089</v>
      </c>
      <c r="E205">
        <v>98335</v>
      </c>
      <c r="F205">
        <v>2862</v>
      </c>
      <c r="G205">
        <v>2920</v>
      </c>
      <c r="H205">
        <v>2920</v>
      </c>
      <c r="I205">
        <v>3020</v>
      </c>
      <c r="J205">
        <v>2.9529999999999998</v>
      </c>
      <c r="K205">
        <v>29.940999999999999</v>
      </c>
      <c r="L205">
        <v>185.41300000000001</v>
      </c>
      <c r="M205">
        <v>1180.375</v>
      </c>
    </row>
    <row r="206" spans="1:13">
      <c r="A206" t="s">
        <v>1121</v>
      </c>
      <c r="B206" t="s">
        <v>1223</v>
      </c>
      <c r="C206" t="s">
        <v>1093</v>
      </c>
      <c r="D206" t="s">
        <v>1089</v>
      </c>
      <c r="E206">
        <v>77402</v>
      </c>
      <c r="F206">
        <v>997</v>
      </c>
      <c r="G206">
        <v>1096</v>
      </c>
      <c r="H206">
        <v>1096</v>
      </c>
      <c r="I206">
        <v>1155</v>
      </c>
      <c r="J206">
        <v>4.6779999999999999</v>
      </c>
      <c r="K206">
        <v>30.486000000000001</v>
      </c>
      <c r="L206">
        <v>111.00700000000001</v>
      </c>
      <c r="M206">
        <v>706.69</v>
      </c>
    </row>
    <row r="207" spans="1:13">
      <c r="A207" t="s">
        <v>1121</v>
      </c>
      <c r="B207" t="s">
        <v>1119</v>
      </c>
      <c r="C207" t="s">
        <v>1093</v>
      </c>
      <c r="D207" t="s">
        <v>1089</v>
      </c>
      <c r="E207">
        <v>83100</v>
      </c>
      <c r="F207">
        <v>1884</v>
      </c>
      <c r="G207">
        <v>1890</v>
      </c>
      <c r="H207">
        <v>1890</v>
      </c>
      <c r="I207">
        <v>1890</v>
      </c>
      <c r="J207">
        <v>4.5629999999999997</v>
      </c>
      <c r="K207">
        <v>33.777999999999999</v>
      </c>
      <c r="L207">
        <v>117.74299999999999</v>
      </c>
      <c r="M207">
        <v>749.57299999999998</v>
      </c>
    </row>
    <row r="208" spans="1:13">
      <c r="A208" t="s">
        <v>1121</v>
      </c>
      <c r="B208" t="s">
        <v>1304</v>
      </c>
      <c r="C208" t="s">
        <v>1093</v>
      </c>
      <c r="D208" t="s">
        <v>1089</v>
      </c>
      <c r="E208">
        <v>38208</v>
      </c>
      <c r="F208">
        <v>935</v>
      </c>
      <c r="G208">
        <v>1000</v>
      </c>
      <c r="H208" t="s">
        <v>14</v>
      </c>
      <c r="I208">
        <v>1080</v>
      </c>
      <c r="J208">
        <v>2.2959999999999998</v>
      </c>
      <c r="K208">
        <v>15.425000000000001</v>
      </c>
      <c r="L208">
        <v>54.470999999999997</v>
      </c>
      <c r="M208">
        <v>346.77100000000002</v>
      </c>
    </row>
    <row r="209" spans="1:13">
      <c r="A209" t="s">
        <v>1121</v>
      </c>
      <c r="B209" t="s">
        <v>1304</v>
      </c>
      <c r="C209" t="s">
        <v>1093</v>
      </c>
      <c r="D209" t="s">
        <v>1104</v>
      </c>
      <c r="E209">
        <v>36790</v>
      </c>
      <c r="F209">
        <v>845</v>
      </c>
      <c r="G209">
        <v>925</v>
      </c>
      <c r="H209" t="s">
        <v>14</v>
      </c>
      <c r="I209">
        <v>1005</v>
      </c>
      <c r="J209">
        <v>2.1880000000000002</v>
      </c>
      <c r="K209">
        <v>14.696</v>
      </c>
      <c r="L209">
        <v>51.871000000000002</v>
      </c>
      <c r="M209">
        <v>330.22199999999998</v>
      </c>
    </row>
    <row r="210" spans="1:13">
      <c r="A210" t="s">
        <v>1121</v>
      </c>
      <c r="B210" t="s">
        <v>1305</v>
      </c>
      <c r="C210" t="s">
        <v>1088</v>
      </c>
      <c r="D210" t="s">
        <v>1104</v>
      </c>
      <c r="E210">
        <v>71885</v>
      </c>
      <c r="F210">
        <v>2690</v>
      </c>
      <c r="G210">
        <v>2822</v>
      </c>
      <c r="H210">
        <v>2822</v>
      </c>
      <c r="I210">
        <v>2936</v>
      </c>
      <c r="J210">
        <v>1.96</v>
      </c>
      <c r="K210">
        <v>25.405999999999999</v>
      </c>
      <c r="L210">
        <v>120.523</v>
      </c>
      <c r="M210">
        <v>767.27599999999995</v>
      </c>
    </row>
    <row r="211" spans="1:13">
      <c r="A211" t="s">
        <v>1306</v>
      </c>
      <c r="B211" t="s">
        <v>1305</v>
      </c>
      <c r="C211" t="s">
        <v>1088</v>
      </c>
      <c r="D211" t="s">
        <v>1105</v>
      </c>
      <c r="E211">
        <v>71813</v>
      </c>
      <c r="F211">
        <v>2690</v>
      </c>
      <c r="G211">
        <v>2822</v>
      </c>
      <c r="H211">
        <v>2822</v>
      </c>
      <c r="I211">
        <v>2936</v>
      </c>
      <c r="J211">
        <v>1.9390000000000001</v>
      </c>
      <c r="K211">
        <v>25.135000000000002</v>
      </c>
      <c r="L211">
        <v>119.233</v>
      </c>
      <c r="M211">
        <v>759.06299999999999</v>
      </c>
    </row>
    <row r="212" spans="1:13">
      <c r="A212" t="s">
        <v>1287</v>
      </c>
      <c r="B212" t="s">
        <v>1152</v>
      </c>
      <c r="C212" t="s">
        <v>1093</v>
      </c>
      <c r="D212" t="s">
        <v>1089</v>
      </c>
      <c r="E212">
        <v>30470</v>
      </c>
      <c r="F212">
        <v>1273</v>
      </c>
      <c r="G212">
        <v>1346</v>
      </c>
      <c r="H212">
        <v>1346</v>
      </c>
      <c r="I212">
        <v>1453</v>
      </c>
      <c r="J212">
        <v>1.827</v>
      </c>
      <c r="K212">
        <v>12.238</v>
      </c>
      <c r="L212">
        <v>43.783000000000001</v>
      </c>
      <c r="M212">
        <v>278.73099999999999</v>
      </c>
    </row>
    <row r="213" spans="1:13">
      <c r="A213" t="s">
        <v>1307</v>
      </c>
      <c r="B213" t="s">
        <v>1308</v>
      </c>
      <c r="C213" t="s">
        <v>1088</v>
      </c>
      <c r="D213" t="s">
        <v>1089</v>
      </c>
      <c r="E213">
        <v>52290</v>
      </c>
      <c r="F213">
        <v>2196</v>
      </c>
      <c r="G213">
        <v>2422</v>
      </c>
      <c r="H213">
        <v>2422</v>
      </c>
      <c r="I213">
        <v>2596</v>
      </c>
      <c r="J213">
        <v>1.639</v>
      </c>
      <c r="K213">
        <v>17.552</v>
      </c>
      <c r="L213">
        <v>92.176000000000002</v>
      </c>
      <c r="M213">
        <v>586.81299999999999</v>
      </c>
    </row>
    <row r="214" spans="1:13">
      <c r="A214" t="s">
        <v>1307</v>
      </c>
      <c r="B214" t="s">
        <v>1162</v>
      </c>
      <c r="C214" t="s">
        <v>1088</v>
      </c>
      <c r="D214" t="s">
        <v>1089</v>
      </c>
      <c r="E214">
        <v>60965</v>
      </c>
      <c r="F214">
        <v>2570</v>
      </c>
      <c r="G214">
        <v>2718</v>
      </c>
      <c r="H214">
        <v>2718</v>
      </c>
      <c r="I214">
        <v>2914</v>
      </c>
      <c r="J214">
        <v>1.887</v>
      </c>
      <c r="K214">
        <v>20.213000000000001</v>
      </c>
      <c r="L214">
        <v>106.15600000000001</v>
      </c>
      <c r="M214">
        <v>675.81200000000001</v>
      </c>
    </row>
    <row r="215" spans="1:13">
      <c r="A215" t="s">
        <v>1309</v>
      </c>
      <c r="B215" t="s">
        <v>1310</v>
      </c>
      <c r="C215" t="s">
        <v>1093</v>
      </c>
      <c r="D215" t="s">
        <v>1089</v>
      </c>
      <c r="E215">
        <v>28277</v>
      </c>
      <c r="F215">
        <v>1172</v>
      </c>
      <c r="G215">
        <v>1285</v>
      </c>
      <c r="H215">
        <v>1285</v>
      </c>
      <c r="I215">
        <v>1388</v>
      </c>
      <c r="J215">
        <v>1.7</v>
      </c>
      <c r="K215">
        <v>11.31</v>
      </c>
      <c r="L215">
        <v>40.71</v>
      </c>
      <c r="M215" t="s">
        <v>14</v>
      </c>
    </row>
    <row r="216" spans="1:13">
      <c r="A216" t="s">
        <v>1311</v>
      </c>
      <c r="B216" t="s">
        <v>1312</v>
      </c>
      <c r="C216" t="s">
        <v>1093</v>
      </c>
      <c r="D216" t="s">
        <v>1089</v>
      </c>
      <c r="E216">
        <v>26831</v>
      </c>
      <c r="F216">
        <v>510</v>
      </c>
      <c r="G216">
        <v>767</v>
      </c>
      <c r="H216">
        <v>767</v>
      </c>
      <c r="I216">
        <v>976</v>
      </c>
      <c r="J216">
        <v>1.6220000000000001</v>
      </c>
      <c r="K216">
        <v>10.781000000000001</v>
      </c>
      <c r="L216">
        <v>38.323999999999998</v>
      </c>
      <c r="M216">
        <v>243.97900000000001</v>
      </c>
    </row>
    <row r="217" spans="1:13">
      <c r="A217" t="s">
        <v>1309</v>
      </c>
      <c r="B217" t="s">
        <v>1133</v>
      </c>
      <c r="C217" t="s">
        <v>1093</v>
      </c>
      <c r="D217" t="s">
        <v>1089</v>
      </c>
      <c r="E217">
        <v>15649</v>
      </c>
      <c r="F217">
        <v>2046</v>
      </c>
      <c r="G217">
        <v>2300</v>
      </c>
      <c r="H217">
        <v>2300</v>
      </c>
      <c r="I217">
        <v>2400</v>
      </c>
      <c r="J217">
        <v>0.46899999999999997</v>
      </c>
      <c r="K217">
        <v>4.4169999999999998</v>
      </c>
      <c r="L217">
        <v>31.824000000000002</v>
      </c>
      <c r="M217">
        <v>202.596</v>
      </c>
    </row>
    <row r="218" spans="1:13">
      <c r="A218" t="s">
        <v>1309</v>
      </c>
      <c r="B218" t="s">
        <v>1133</v>
      </c>
      <c r="C218" t="s">
        <v>1093</v>
      </c>
      <c r="D218" t="s">
        <v>1104</v>
      </c>
      <c r="E218">
        <v>15648</v>
      </c>
      <c r="F218">
        <v>2200</v>
      </c>
      <c r="G218">
        <v>2300</v>
      </c>
      <c r="H218">
        <v>2300</v>
      </c>
      <c r="I218">
        <v>2400</v>
      </c>
      <c r="J218">
        <v>0.45400000000000001</v>
      </c>
      <c r="K218">
        <v>4.2649999999999997</v>
      </c>
      <c r="L218">
        <v>30.803999999999998</v>
      </c>
      <c r="M218">
        <v>196.10499999999999</v>
      </c>
    </row>
    <row r="219" spans="1:13">
      <c r="A219" t="s">
        <v>1313</v>
      </c>
      <c r="B219" t="s">
        <v>1314</v>
      </c>
      <c r="C219" t="s">
        <v>1093</v>
      </c>
      <c r="D219" t="s">
        <v>1089</v>
      </c>
      <c r="E219">
        <v>83146</v>
      </c>
      <c r="F219">
        <v>828</v>
      </c>
      <c r="G219">
        <v>908</v>
      </c>
      <c r="H219">
        <v>908</v>
      </c>
      <c r="I219">
        <v>986</v>
      </c>
      <c r="J219">
        <v>6.6349999999999998</v>
      </c>
      <c r="K219">
        <v>33.491999999999997</v>
      </c>
      <c r="L219">
        <v>118.377</v>
      </c>
      <c r="M219">
        <v>753.60799999999995</v>
      </c>
    </row>
    <row r="220" spans="1:13">
      <c r="A220" t="s">
        <v>1313</v>
      </c>
      <c r="B220" t="s">
        <v>1209</v>
      </c>
      <c r="C220" t="s">
        <v>1093</v>
      </c>
      <c r="D220" t="s">
        <v>1089</v>
      </c>
      <c r="E220">
        <v>12123</v>
      </c>
      <c r="F220">
        <v>828</v>
      </c>
      <c r="G220">
        <v>908</v>
      </c>
      <c r="H220">
        <v>908</v>
      </c>
      <c r="I220">
        <v>986</v>
      </c>
      <c r="J220">
        <v>1.054</v>
      </c>
      <c r="K220">
        <v>5.0369999999999999</v>
      </c>
      <c r="L220">
        <v>16.568999999999999</v>
      </c>
      <c r="M220">
        <v>105.48099999999999</v>
      </c>
    </row>
    <row r="221" spans="1:13">
      <c r="A221" t="s">
        <v>1313</v>
      </c>
      <c r="B221" t="s">
        <v>1209</v>
      </c>
      <c r="C221" t="s">
        <v>1093</v>
      </c>
      <c r="D221" t="s">
        <v>1104</v>
      </c>
      <c r="E221">
        <v>11751</v>
      </c>
      <c r="F221">
        <v>1018</v>
      </c>
      <c r="G221">
        <v>1117</v>
      </c>
      <c r="H221">
        <v>1117</v>
      </c>
      <c r="I221">
        <v>1213</v>
      </c>
      <c r="J221">
        <v>0.77600000000000002</v>
      </c>
      <c r="K221">
        <v>4.67</v>
      </c>
      <c r="L221">
        <v>16.997</v>
      </c>
      <c r="M221">
        <v>108.209</v>
      </c>
    </row>
    <row r="222" spans="1:13">
      <c r="A222" t="s">
        <v>1313</v>
      </c>
      <c r="B222" t="s">
        <v>1209</v>
      </c>
      <c r="C222" t="s">
        <v>1093</v>
      </c>
      <c r="D222" t="s">
        <v>1105</v>
      </c>
      <c r="E222">
        <v>11752</v>
      </c>
      <c r="F222">
        <v>1018</v>
      </c>
      <c r="G222">
        <v>1117</v>
      </c>
      <c r="H222">
        <v>1117</v>
      </c>
      <c r="I222">
        <v>1213</v>
      </c>
      <c r="J222">
        <v>0.78600000000000003</v>
      </c>
      <c r="K222">
        <v>4.7320000000000002</v>
      </c>
      <c r="L222">
        <v>17.213999999999999</v>
      </c>
      <c r="M222">
        <v>109.587</v>
      </c>
    </row>
    <row r="223" spans="1:13">
      <c r="A223" t="s">
        <v>1315</v>
      </c>
      <c r="B223" t="s">
        <v>1223</v>
      </c>
      <c r="C223" t="s">
        <v>1088</v>
      </c>
      <c r="D223" t="s">
        <v>1089</v>
      </c>
      <c r="E223">
        <v>108896</v>
      </c>
      <c r="F223">
        <v>3316</v>
      </c>
      <c r="G223">
        <v>3622</v>
      </c>
      <c r="H223">
        <v>3622</v>
      </c>
      <c r="I223">
        <v>3780</v>
      </c>
      <c r="J223">
        <v>2.0960000000000001</v>
      </c>
      <c r="K223">
        <v>29.202000000000002</v>
      </c>
      <c r="L223">
        <v>233.399</v>
      </c>
      <c r="M223">
        <v>1485.8630000000001</v>
      </c>
    </row>
    <row r="224" spans="1:13">
      <c r="A224" t="s">
        <v>1315</v>
      </c>
      <c r="B224" t="s">
        <v>1199</v>
      </c>
      <c r="C224" t="s">
        <v>1088</v>
      </c>
      <c r="D224" t="s">
        <v>1089</v>
      </c>
      <c r="E224">
        <v>121162</v>
      </c>
      <c r="F224">
        <v>3255</v>
      </c>
      <c r="G224">
        <v>3600</v>
      </c>
      <c r="H224">
        <v>3600</v>
      </c>
      <c r="I224">
        <v>3780</v>
      </c>
      <c r="J224">
        <v>2.4140000000000001</v>
      </c>
      <c r="K224">
        <v>32.023000000000003</v>
      </c>
      <c r="L224">
        <v>263.399</v>
      </c>
      <c r="M224">
        <v>1676.85</v>
      </c>
    </row>
    <row r="225" spans="1:13">
      <c r="A225" t="s">
        <v>1313</v>
      </c>
      <c r="B225" t="s">
        <v>1223</v>
      </c>
      <c r="C225" t="s">
        <v>1088</v>
      </c>
      <c r="D225" t="s">
        <v>1104</v>
      </c>
      <c r="E225">
        <v>108878</v>
      </c>
      <c r="F225">
        <v>3316</v>
      </c>
      <c r="G225">
        <v>3622</v>
      </c>
      <c r="H225">
        <v>3622</v>
      </c>
      <c r="I225">
        <v>3780</v>
      </c>
      <c r="J225">
        <v>2.09</v>
      </c>
      <c r="K225">
        <v>29.12</v>
      </c>
      <c r="L225">
        <v>232.72499999999999</v>
      </c>
      <c r="M225">
        <v>1481.576</v>
      </c>
    </row>
    <row r="226" spans="1:13">
      <c r="A226" t="s">
        <v>1313</v>
      </c>
      <c r="B226" t="s">
        <v>1199</v>
      </c>
      <c r="C226" t="s">
        <v>1088</v>
      </c>
      <c r="D226" t="s">
        <v>1104</v>
      </c>
      <c r="E226">
        <v>121130</v>
      </c>
      <c r="F226">
        <v>3255</v>
      </c>
      <c r="G226">
        <v>3600</v>
      </c>
      <c r="H226">
        <v>3600</v>
      </c>
      <c r="I226">
        <v>3780</v>
      </c>
      <c r="J226">
        <v>2.4119999999999999</v>
      </c>
      <c r="K226">
        <v>32.015000000000001</v>
      </c>
      <c r="L226">
        <v>264.12700000000001</v>
      </c>
      <c r="M226">
        <v>1681.4839999999999</v>
      </c>
    </row>
    <row r="227" spans="1:13">
      <c r="A227" t="s">
        <v>1316</v>
      </c>
      <c r="B227" t="s">
        <v>1317</v>
      </c>
      <c r="C227" t="s">
        <v>1088</v>
      </c>
      <c r="D227" t="s">
        <v>1089</v>
      </c>
      <c r="E227">
        <v>93087</v>
      </c>
      <c r="F227">
        <v>1812</v>
      </c>
      <c r="G227">
        <v>1988</v>
      </c>
      <c r="H227">
        <v>1988</v>
      </c>
      <c r="I227">
        <v>2124</v>
      </c>
      <c r="J227">
        <v>4.1479999999999997</v>
      </c>
      <c r="K227">
        <v>32.015000000000001</v>
      </c>
      <c r="L227">
        <v>155.33099999999999</v>
      </c>
      <c r="M227">
        <v>988.87</v>
      </c>
    </row>
    <row r="228" spans="1:13">
      <c r="A228" t="s">
        <v>1318</v>
      </c>
      <c r="B228" t="s">
        <v>1312</v>
      </c>
      <c r="C228" t="s">
        <v>1093</v>
      </c>
      <c r="D228" t="s">
        <v>1089</v>
      </c>
      <c r="E228">
        <v>43020</v>
      </c>
      <c r="F228">
        <v>520</v>
      </c>
      <c r="G228">
        <v>782</v>
      </c>
      <c r="H228">
        <v>782</v>
      </c>
      <c r="I228">
        <v>998</v>
      </c>
      <c r="J228">
        <v>1.982</v>
      </c>
      <c r="K228">
        <v>17.164999999999999</v>
      </c>
      <c r="L228">
        <v>62.488999999999997</v>
      </c>
      <c r="M228">
        <v>397.81799999999998</v>
      </c>
    </row>
    <row r="229" spans="1:13">
      <c r="A229" t="s">
        <v>1319</v>
      </c>
      <c r="B229" t="s">
        <v>1320</v>
      </c>
      <c r="C229" t="s">
        <v>1093</v>
      </c>
      <c r="D229" t="s">
        <v>1089</v>
      </c>
      <c r="E229">
        <v>27066</v>
      </c>
      <c r="F229">
        <v>926</v>
      </c>
      <c r="G229">
        <v>1060</v>
      </c>
      <c r="H229">
        <v>1060</v>
      </c>
      <c r="I229">
        <v>1181</v>
      </c>
      <c r="J229">
        <v>1.6319999999999999</v>
      </c>
      <c r="K229">
        <v>10.7</v>
      </c>
      <c r="L229">
        <v>38.734000000000002</v>
      </c>
      <c r="M229">
        <v>246.58699999999999</v>
      </c>
    </row>
    <row r="230" spans="1:13">
      <c r="A230" t="s">
        <v>1319</v>
      </c>
      <c r="B230" t="s">
        <v>1321</v>
      </c>
      <c r="C230" t="s">
        <v>1093</v>
      </c>
      <c r="D230" t="s">
        <v>1089</v>
      </c>
      <c r="E230">
        <v>4670</v>
      </c>
      <c r="F230">
        <v>1172</v>
      </c>
      <c r="G230">
        <v>1285</v>
      </c>
      <c r="H230">
        <v>1285</v>
      </c>
      <c r="I230">
        <v>1388</v>
      </c>
      <c r="J230">
        <v>0.28000000000000003</v>
      </c>
      <c r="K230">
        <v>1.865</v>
      </c>
      <c r="L230">
        <v>6.7539999999999996</v>
      </c>
      <c r="M230">
        <v>42.994999999999997</v>
      </c>
    </row>
    <row r="231" spans="1:13">
      <c r="A231" t="s">
        <v>1319</v>
      </c>
      <c r="B231" t="s">
        <v>1147</v>
      </c>
      <c r="C231" t="s">
        <v>1088</v>
      </c>
      <c r="D231" t="s">
        <v>1089</v>
      </c>
      <c r="E231">
        <v>32739</v>
      </c>
      <c r="F231">
        <v>2200</v>
      </c>
      <c r="G231">
        <v>2300</v>
      </c>
      <c r="H231">
        <v>2300</v>
      </c>
      <c r="I231">
        <v>2400</v>
      </c>
      <c r="J231">
        <v>0.99099999999999999</v>
      </c>
      <c r="K231">
        <v>10.236000000000001</v>
      </c>
      <c r="L231">
        <v>60.341999999999999</v>
      </c>
      <c r="M231">
        <v>384.14600000000002</v>
      </c>
    </row>
    <row r="232" spans="1:13">
      <c r="A232" t="s">
        <v>1319</v>
      </c>
      <c r="B232" t="s">
        <v>1133</v>
      </c>
      <c r="C232" t="s">
        <v>1088</v>
      </c>
      <c r="D232" t="s">
        <v>1089</v>
      </c>
      <c r="E232">
        <v>28595</v>
      </c>
      <c r="F232">
        <v>2366</v>
      </c>
      <c r="G232">
        <v>2596</v>
      </c>
      <c r="H232">
        <v>2596</v>
      </c>
      <c r="I232">
        <v>2778</v>
      </c>
      <c r="J232">
        <v>0.876</v>
      </c>
      <c r="K232">
        <v>9.2119999999999997</v>
      </c>
      <c r="L232">
        <v>51.293999999999997</v>
      </c>
      <c r="M232">
        <v>326.54899999999998</v>
      </c>
    </row>
    <row r="233" spans="1:13">
      <c r="A233" t="s">
        <v>1319</v>
      </c>
      <c r="B233" t="s">
        <v>1147</v>
      </c>
      <c r="C233" t="s">
        <v>1088</v>
      </c>
      <c r="D233" t="s">
        <v>1104</v>
      </c>
      <c r="E233">
        <v>32714</v>
      </c>
      <c r="F233">
        <v>2200</v>
      </c>
      <c r="G233">
        <v>2300</v>
      </c>
      <c r="H233">
        <v>2300</v>
      </c>
      <c r="I233">
        <v>2400</v>
      </c>
      <c r="J233">
        <v>0.99</v>
      </c>
      <c r="K233">
        <v>10.227</v>
      </c>
      <c r="L233">
        <v>60.287999999999997</v>
      </c>
      <c r="M233">
        <v>383.80799999999999</v>
      </c>
    </row>
    <row r="234" spans="1:13">
      <c r="A234" t="s">
        <v>1319</v>
      </c>
      <c r="B234" t="s">
        <v>1133</v>
      </c>
      <c r="C234" t="s">
        <v>1088</v>
      </c>
      <c r="D234" t="s">
        <v>1104</v>
      </c>
      <c r="E234">
        <v>28712</v>
      </c>
      <c r="F234">
        <v>2366</v>
      </c>
      <c r="G234">
        <v>2596</v>
      </c>
      <c r="H234">
        <v>2596</v>
      </c>
      <c r="I234">
        <v>2778</v>
      </c>
      <c r="J234">
        <v>0.879</v>
      </c>
      <c r="K234">
        <v>9.2530000000000001</v>
      </c>
      <c r="L234">
        <v>51.485999999999997</v>
      </c>
      <c r="M234">
        <v>327.76799999999997</v>
      </c>
    </row>
    <row r="235" spans="1:13">
      <c r="A235" t="s">
        <v>1322</v>
      </c>
      <c r="B235" t="s">
        <v>1323</v>
      </c>
      <c r="C235" t="s">
        <v>1093</v>
      </c>
      <c r="D235" t="s">
        <v>1089</v>
      </c>
      <c r="E235">
        <v>17550</v>
      </c>
      <c r="F235">
        <v>1172</v>
      </c>
      <c r="G235">
        <v>1285</v>
      </c>
      <c r="H235">
        <v>1285</v>
      </c>
      <c r="I235">
        <v>1388</v>
      </c>
      <c r="J235">
        <v>1.0509999999999999</v>
      </c>
      <c r="K235">
        <v>7.0060000000000002</v>
      </c>
      <c r="L235">
        <v>25.311</v>
      </c>
      <c r="M235">
        <v>161.13800000000001</v>
      </c>
    </row>
    <row r="236" spans="1:13">
      <c r="A236" t="s">
        <v>1322</v>
      </c>
      <c r="B236" t="s">
        <v>1323</v>
      </c>
      <c r="C236" t="s">
        <v>1093</v>
      </c>
      <c r="D236" t="s">
        <v>1104</v>
      </c>
      <c r="E236">
        <v>17550</v>
      </c>
      <c r="F236">
        <v>1172</v>
      </c>
      <c r="G236">
        <v>1285</v>
      </c>
      <c r="H236">
        <v>1285</v>
      </c>
      <c r="I236">
        <v>1388</v>
      </c>
      <c r="J236">
        <v>1.0509999999999999</v>
      </c>
      <c r="K236">
        <v>7.0060000000000002</v>
      </c>
      <c r="L236">
        <v>25.317</v>
      </c>
      <c r="M236">
        <v>161.172</v>
      </c>
    </row>
    <row r="237" spans="1:13">
      <c r="A237" t="s">
        <v>1324</v>
      </c>
      <c r="B237" t="s">
        <v>1325</v>
      </c>
      <c r="C237" t="s">
        <v>1093</v>
      </c>
      <c r="D237" t="s">
        <v>1089</v>
      </c>
      <c r="E237">
        <v>7334</v>
      </c>
      <c r="F237">
        <v>1249</v>
      </c>
      <c r="G237">
        <v>1337</v>
      </c>
      <c r="H237">
        <v>1337</v>
      </c>
      <c r="I237">
        <v>1432</v>
      </c>
      <c r="J237">
        <v>0.42199999999999999</v>
      </c>
      <c r="K237">
        <v>2.86</v>
      </c>
      <c r="L237">
        <v>10.548999999999999</v>
      </c>
      <c r="M237">
        <v>67.156999999999996</v>
      </c>
    </row>
    <row r="238" spans="1:13">
      <c r="A238" t="s">
        <v>1324</v>
      </c>
      <c r="B238" t="s">
        <v>1303</v>
      </c>
      <c r="C238" t="s">
        <v>1093</v>
      </c>
      <c r="D238" t="s">
        <v>1089</v>
      </c>
      <c r="E238">
        <v>19522</v>
      </c>
      <c r="F238">
        <v>1249</v>
      </c>
      <c r="G238">
        <v>1337</v>
      </c>
      <c r="H238">
        <v>1337</v>
      </c>
      <c r="I238">
        <v>1432</v>
      </c>
      <c r="J238">
        <v>1.1140000000000001</v>
      </c>
      <c r="K238">
        <v>7.5359999999999996</v>
      </c>
      <c r="L238">
        <v>27.920999999999999</v>
      </c>
      <c r="M238">
        <v>177.749</v>
      </c>
    </row>
    <row r="239" spans="1:13">
      <c r="A239" t="s">
        <v>1326</v>
      </c>
      <c r="B239" t="s">
        <v>1327</v>
      </c>
      <c r="C239" t="s">
        <v>1088</v>
      </c>
      <c r="D239" t="s">
        <v>1089</v>
      </c>
      <c r="E239">
        <v>137425</v>
      </c>
      <c r="F239">
        <v>3465</v>
      </c>
      <c r="G239">
        <v>3544</v>
      </c>
      <c r="H239">
        <v>3544</v>
      </c>
      <c r="I239">
        <v>3575</v>
      </c>
      <c r="J239">
        <v>4.1539999999999999</v>
      </c>
      <c r="K239">
        <v>41.628999999999998</v>
      </c>
      <c r="L239">
        <v>259.52600000000001</v>
      </c>
      <c r="M239">
        <v>1652.193</v>
      </c>
    </row>
    <row r="240" spans="1:13">
      <c r="A240" t="s">
        <v>1326</v>
      </c>
      <c r="B240" t="s">
        <v>1328</v>
      </c>
      <c r="C240" t="s">
        <v>1088</v>
      </c>
      <c r="D240" t="s">
        <v>1089</v>
      </c>
      <c r="E240">
        <v>104135</v>
      </c>
      <c r="F240">
        <v>2110</v>
      </c>
      <c r="G240">
        <v>2246</v>
      </c>
      <c r="H240">
        <v>2246</v>
      </c>
      <c r="I240">
        <v>2382</v>
      </c>
      <c r="J240">
        <v>3.1589999999999998</v>
      </c>
      <c r="K240">
        <v>34.991999999999997</v>
      </c>
      <c r="L240">
        <v>181.14699999999999</v>
      </c>
      <c r="M240">
        <v>1153.2159999999999</v>
      </c>
    </row>
    <row r="241" spans="1:13">
      <c r="A241" t="s">
        <v>1326</v>
      </c>
      <c r="B241" t="s">
        <v>1102</v>
      </c>
      <c r="C241" t="s">
        <v>1088</v>
      </c>
      <c r="D241" t="s">
        <v>1089</v>
      </c>
      <c r="E241">
        <v>75696</v>
      </c>
      <c r="F241">
        <v>3465</v>
      </c>
      <c r="G241">
        <v>3622</v>
      </c>
      <c r="H241">
        <v>3622</v>
      </c>
      <c r="I241">
        <v>3780</v>
      </c>
      <c r="J241">
        <v>1.44</v>
      </c>
      <c r="K241">
        <v>20.469000000000001</v>
      </c>
      <c r="L241">
        <v>160.81399999999999</v>
      </c>
      <c r="M241">
        <v>1023.776</v>
      </c>
    </row>
    <row r="242" spans="1:13">
      <c r="A242" t="s">
        <v>1326</v>
      </c>
      <c r="B242" t="s">
        <v>1245</v>
      </c>
      <c r="C242" t="s">
        <v>1088</v>
      </c>
      <c r="D242" t="s">
        <v>1089</v>
      </c>
      <c r="E242">
        <v>12222</v>
      </c>
      <c r="F242">
        <v>1764</v>
      </c>
      <c r="G242">
        <v>1876</v>
      </c>
      <c r="H242">
        <v>1876</v>
      </c>
      <c r="I242">
        <v>1988</v>
      </c>
      <c r="J242">
        <v>0.54300000000000004</v>
      </c>
      <c r="K242">
        <v>4.1740000000000004</v>
      </c>
      <c r="L242">
        <v>20.6</v>
      </c>
      <c r="M242">
        <v>131.14400000000001</v>
      </c>
    </row>
    <row r="243" spans="1:13">
      <c r="A243" t="s">
        <v>1326</v>
      </c>
      <c r="B243" t="s">
        <v>1329</v>
      </c>
      <c r="C243" t="s">
        <v>1088</v>
      </c>
      <c r="D243" t="s">
        <v>1089</v>
      </c>
      <c r="E243">
        <v>46957</v>
      </c>
      <c r="F243">
        <v>2300</v>
      </c>
      <c r="G243">
        <v>2450</v>
      </c>
      <c r="H243">
        <v>2450</v>
      </c>
      <c r="I243">
        <v>2600</v>
      </c>
      <c r="J243">
        <v>1.409</v>
      </c>
      <c r="K243">
        <v>14.276</v>
      </c>
      <c r="L243">
        <v>88.489000000000004</v>
      </c>
      <c r="M243">
        <v>563.33699999999999</v>
      </c>
    </row>
    <row r="244" spans="1:13">
      <c r="A244" t="s">
        <v>1326</v>
      </c>
      <c r="B244" t="s">
        <v>1330</v>
      </c>
      <c r="C244" t="s">
        <v>1088</v>
      </c>
      <c r="D244" t="s">
        <v>1089</v>
      </c>
      <c r="E244">
        <v>18713</v>
      </c>
      <c r="F244">
        <v>2300</v>
      </c>
      <c r="G244">
        <v>2400</v>
      </c>
      <c r="H244">
        <v>2400</v>
      </c>
      <c r="I244">
        <v>2400</v>
      </c>
      <c r="J244">
        <v>0.56200000000000006</v>
      </c>
      <c r="K244">
        <v>5.7050000000000001</v>
      </c>
      <c r="L244">
        <v>35.186999999999998</v>
      </c>
      <c r="M244">
        <v>224.00899999999999</v>
      </c>
    </row>
    <row r="245" spans="1:13">
      <c r="A245" t="s">
        <v>1246</v>
      </c>
      <c r="B245" t="s">
        <v>1328</v>
      </c>
      <c r="C245" t="s">
        <v>1088</v>
      </c>
      <c r="D245" t="s">
        <v>1104</v>
      </c>
      <c r="E245">
        <v>84001</v>
      </c>
      <c r="F245">
        <v>2110</v>
      </c>
      <c r="G245">
        <v>2246</v>
      </c>
      <c r="H245">
        <v>2246</v>
      </c>
      <c r="I245">
        <v>2382</v>
      </c>
      <c r="J245">
        <v>2.2559999999999998</v>
      </c>
      <c r="K245">
        <v>27.609000000000002</v>
      </c>
      <c r="L245">
        <v>148.14099999999999</v>
      </c>
      <c r="M245">
        <v>943.09199999999998</v>
      </c>
    </row>
    <row r="246" spans="1:13">
      <c r="A246" t="s">
        <v>1246</v>
      </c>
      <c r="B246" t="s">
        <v>1102</v>
      </c>
      <c r="C246" t="s">
        <v>1088</v>
      </c>
      <c r="D246" t="s">
        <v>1104</v>
      </c>
      <c r="E246">
        <v>75759</v>
      </c>
      <c r="F246">
        <v>3465</v>
      </c>
      <c r="G246">
        <v>3622</v>
      </c>
      <c r="H246">
        <v>3622</v>
      </c>
      <c r="I246">
        <v>3780</v>
      </c>
      <c r="J246">
        <v>1.4410000000000001</v>
      </c>
      <c r="K246">
        <v>20.472000000000001</v>
      </c>
      <c r="L246">
        <v>160.81299999999999</v>
      </c>
      <c r="M246">
        <v>1023.765</v>
      </c>
    </row>
    <row r="247" spans="1:13">
      <c r="A247" t="s">
        <v>1246</v>
      </c>
      <c r="B247" t="s">
        <v>1245</v>
      </c>
      <c r="C247" t="s">
        <v>1088</v>
      </c>
      <c r="D247" t="s">
        <v>1104</v>
      </c>
      <c r="E247">
        <v>13304</v>
      </c>
      <c r="F247">
        <v>2200</v>
      </c>
      <c r="G247">
        <v>2300</v>
      </c>
      <c r="H247">
        <v>2300</v>
      </c>
      <c r="I247">
        <v>2400</v>
      </c>
      <c r="J247">
        <v>0.28799999999999998</v>
      </c>
      <c r="K247">
        <v>3.6869999999999998</v>
      </c>
      <c r="L247">
        <v>29.338999999999999</v>
      </c>
      <c r="M247">
        <v>186.77799999999999</v>
      </c>
    </row>
    <row r="248" spans="1:13">
      <c r="A248" t="s">
        <v>1246</v>
      </c>
      <c r="B248" t="s">
        <v>1329</v>
      </c>
      <c r="C248" t="s">
        <v>1088</v>
      </c>
      <c r="D248" t="s">
        <v>1104</v>
      </c>
      <c r="E248">
        <v>46957</v>
      </c>
      <c r="F248">
        <v>2300</v>
      </c>
      <c r="G248">
        <v>2450</v>
      </c>
      <c r="H248">
        <v>2450</v>
      </c>
      <c r="I248">
        <v>2600</v>
      </c>
      <c r="J248">
        <v>1.409</v>
      </c>
      <c r="K248">
        <v>14.282999999999999</v>
      </c>
      <c r="L248">
        <v>88.528999999999996</v>
      </c>
      <c r="M248">
        <v>563.59</v>
      </c>
    </row>
    <row r="249" spans="1:13">
      <c r="A249" t="s">
        <v>1246</v>
      </c>
      <c r="B249" t="s">
        <v>1330</v>
      </c>
      <c r="C249" t="s">
        <v>1088</v>
      </c>
      <c r="D249" t="s">
        <v>1104</v>
      </c>
      <c r="E249">
        <v>18722</v>
      </c>
      <c r="F249">
        <v>2300</v>
      </c>
      <c r="G249">
        <v>2400</v>
      </c>
      <c r="H249">
        <v>2400</v>
      </c>
      <c r="I249">
        <v>2400</v>
      </c>
      <c r="J249">
        <v>0.56200000000000006</v>
      </c>
      <c r="K249">
        <v>5.71</v>
      </c>
      <c r="L249">
        <v>35.195</v>
      </c>
      <c r="M249">
        <v>224.05799999999999</v>
      </c>
    </row>
    <row r="250" spans="1:13">
      <c r="A250" t="s">
        <v>1326</v>
      </c>
      <c r="B250" t="s">
        <v>1330</v>
      </c>
      <c r="C250" t="s">
        <v>1088</v>
      </c>
      <c r="D250" t="s">
        <v>1105</v>
      </c>
      <c r="E250">
        <v>18962</v>
      </c>
      <c r="F250">
        <v>2300</v>
      </c>
      <c r="G250">
        <v>2400</v>
      </c>
      <c r="H250">
        <v>2400</v>
      </c>
      <c r="I250">
        <v>2400</v>
      </c>
      <c r="J250">
        <v>0.56899999999999995</v>
      </c>
      <c r="K250">
        <v>5.7839999999999998</v>
      </c>
      <c r="L250">
        <v>35.643000000000001</v>
      </c>
      <c r="M250">
        <v>226.91200000000001</v>
      </c>
    </row>
    <row r="251" spans="1:13">
      <c r="A251" t="s">
        <v>1326</v>
      </c>
      <c r="B251" t="s">
        <v>1330</v>
      </c>
      <c r="C251" t="s">
        <v>1088</v>
      </c>
      <c r="D251" t="s">
        <v>1267</v>
      </c>
      <c r="E251">
        <v>18944</v>
      </c>
      <c r="F251">
        <v>2300</v>
      </c>
      <c r="G251">
        <v>2450</v>
      </c>
      <c r="H251">
        <v>2450</v>
      </c>
      <c r="I251">
        <v>2600</v>
      </c>
      <c r="J251">
        <v>0.56899999999999995</v>
      </c>
      <c r="K251">
        <v>5.7779999999999996</v>
      </c>
      <c r="L251">
        <v>35.615000000000002</v>
      </c>
      <c r="M251">
        <v>226.73400000000001</v>
      </c>
    </row>
    <row r="252" spans="1:13">
      <c r="A252" t="s">
        <v>1331</v>
      </c>
      <c r="B252" t="s">
        <v>1332</v>
      </c>
      <c r="C252" t="s">
        <v>1093</v>
      </c>
      <c r="D252" t="s">
        <v>1089</v>
      </c>
      <c r="E252">
        <v>26338</v>
      </c>
      <c r="F252">
        <v>888</v>
      </c>
      <c r="G252">
        <v>983</v>
      </c>
      <c r="H252">
        <v>983</v>
      </c>
      <c r="I252">
        <v>1042</v>
      </c>
      <c r="J252">
        <v>1.5720000000000001</v>
      </c>
      <c r="K252">
        <v>10.561</v>
      </c>
      <c r="L252">
        <v>37.292999999999999</v>
      </c>
      <c r="M252">
        <v>237.417</v>
      </c>
    </row>
    <row r="253" spans="1:13">
      <c r="A253" t="s">
        <v>1333</v>
      </c>
      <c r="B253" t="s">
        <v>1332</v>
      </c>
      <c r="C253" t="s">
        <v>1093</v>
      </c>
      <c r="D253" t="s">
        <v>1104</v>
      </c>
      <c r="E253">
        <v>26253</v>
      </c>
      <c r="F253">
        <v>888</v>
      </c>
      <c r="G253">
        <v>983</v>
      </c>
      <c r="H253">
        <v>983</v>
      </c>
      <c r="I253">
        <v>1042</v>
      </c>
      <c r="J253">
        <v>2.5219999999999998</v>
      </c>
      <c r="K253">
        <v>11.141</v>
      </c>
      <c r="L253">
        <v>35.463000000000001</v>
      </c>
      <c r="M253">
        <v>225.767</v>
      </c>
    </row>
    <row r="254" spans="1:13">
      <c r="A254" t="s">
        <v>1331</v>
      </c>
      <c r="B254" t="s">
        <v>1332</v>
      </c>
      <c r="C254" t="s">
        <v>1093</v>
      </c>
      <c r="D254" t="s">
        <v>1105</v>
      </c>
      <c r="E254">
        <v>26624</v>
      </c>
      <c r="F254">
        <v>1099</v>
      </c>
      <c r="G254">
        <v>1099</v>
      </c>
      <c r="H254">
        <v>1264</v>
      </c>
      <c r="I254">
        <v>1264</v>
      </c>
      <c r="J254">
        <v>1.577</v>
      </c>
      <c r="K254">
        <v>10.534000000000001</v>
      </c>
      <c r="L254">
        <v>49.624000000000002</v>
      </c>
      <c r="M254">
        <v>315.91699999999997</v>
      </c>
    </row>
    <row r="255" spans="1:13">
      <c r="A255" t="s">
        <v>1333</v>
      </c>
      <c r="B255" t="s">
        <v>1334</v>
      </c>
      <c r="C255" t="s">
        <v>1088</v>
      </c>
      <c r="D255" t="s">
        <v>1089</v>
      </c>
      <c r="E255">
        <v>23926</v>
      </c>
      <c r="F255">
        <v>1332</v>
      </c>
      <c r="G255">
        <v>1796</v>
      </c>
      <c r="H255">
        <v>1796</v>
      </c>
      <c r="I255">
        <v>2098</v>
      </c>
      <c r="J255">
        <v>0.71599999999999997</v>
      </c>
      <c r="K255">
        <v>7.2869999999999999</v>
      </c>
      <c r="L255">
        <v>45.036999999999999</v>
      </c>
      <c r="M255">
        <v>286.71300000000002</v>
      </c>
    </row>
    <row r="256" spans="1:13">
      <c r="A256" t="s">
        <v>1331</v>
      </c>
      <c r="B256" t="s">
        <v>1334</v>
      </c>
      <c r="C256" t="s">
        <v>1088</v>
      </c>
      <c r="D256" t="s">
        <v>1104</v>
      </c>
      <c r="E256">
        <v>24011</v>
      </c>
      <c r="F256">
        <v>1332</v>
      </c>
      <c r="G256">
        <v>1796</v>
      </c>
      <c r="H256">
        <v>1796</v>
      </c>
      <c r="I256">
        <v>2098</v>
      </c>
      <c r="J256">
        <v>0.71499999999999997</v>
      </c>
      <c r="K256">
        <v>7.2750000000000004</v>
      </c>
      <c r="L256">
        <v>44.975999999999999</v>
      </c>
      <c r="M256">
        <v>286.32600000000002</v>
      </c>
    </row>
    <row r="257" spans="1:13">
      <c r="A257" t="s">
        <v>1335</v>
      </c>
      <c r="B257" t="s">
        <v>1336</v>
      </c>
      <c r="C257" t="s">
        <v>1093</v>
      </c>
      <c r="D257" t="s">
        <v>1089</v>
      </c>
      <c r="E257">
        <v>61860</v>
      </c>
      <c r="F257">
        <v>641</v>
      </c>
      <c r="G257">
        <v>742</v>
      </c>
      <c r="H257">
        <v>742</v>
      </c>
      <c r="I257">
        <v>836</v>
      </c>
      <c r="J257">
        <v>5.585</v>
      </c>
      <c r="K257">
        <v>25.536000000000001</v>
      </c>
      <c r="L257">
        <v>86.198999999999998</v>
      </c>
      <c r="M257">
        <v>548.76</v>
      </c>
    </row>
    <row r="258" spans="1:13">
      <c r="A258" t="s">
        <v>1335</v>
      </c>
      <c r="B258" t="s">
        <v>1337</v>
      </c>
      <c r="C258" t="s">
        <v>1093</v>
      </c>
      <c r="D258" t="s">
        <v>1089</v>
      </c>
      <c r="E258">
        <v>25080</v>
      </c>
      <c r="F258">
        <v>1400</v>
      </c>
      <c r="G258">
        <v>1500</v>
      </c>
      <c r="H258">
        <v>1500</v>
      </c>
      <c r="I258">
        <v>1550</v>
      </c>
      <c r="J258">
        <v>0.752</v>
      </c>
      <c r="K258">
        <v>7.0469999999999997</v>
      </c>
      <c r="L258">
        <v>51.372</v>
      </c>
      <c r="M258">
        <v>327.04300000000001</v>
      </c>
    </row>
    <row r="259" spans="1:13">
      <c r="A259" t="s">
        <v>1335</v>
      </c>
      <c r="B259" t="s">
        <v>1337</v>
      </c>
      <c r="C259" t="s">
        <v>1093</v>
      </c>
      <c r="D259" t="s">
        <v>1104</v>
      </c>
      <c r="E259">
        <v>25070</v>
      </c>
      <c r="F259">
        <v>1400</v>
      </c>
      <c r="G259">
        <v>1500</v>
      </c>
      <c r="H259">
        <v>1500</v>
      </c>
      <c r="I259">
        <v>1550</v>
      </c>
      <c r="J259">
        <v>0.752</v>
      </c>
      <c r="K259">
        <v>7.0469999999999997</v>
      </c>
      <c r="L259">
        <v>51.372</v>
      </c>
      <c r="M259">
        <v>327.04300000000001</v>
      </c>
    </row>
    <row r="260" spans="1:13">
      <c r="A260" t="s">
        <v>1338</v>
      </c>
      <c r="B260" t="s">
        <v>1168</v>
      </c>
      <c r="C260" t="s">
        <v>1088</v>
      </c>
      <c r="D260" t="s">
        <v>1089</v>
      </c>
      <c r="E260">
        <v>79155</v>
      </c>
      <c r="F260">
        <v>2200</v>
      </c>
      <c r="G260">
        <v>2300</v>
      </c>
      <c r="H260">
        <v>2300</v>
      </c>
      <c r="I260">
        <v>2400</v>
      </c>
      <c r="J260">
        <v>2.3180000000000001</v>
      </c>
      <c r="K260">
        <v>24.1</v>
      </c>
      <c r="L260">
        <v>149.4</v>
      </c>
      <c r="M260">
        <v>951.11199999999997</v>
      </c>
    </row>
    <row r="261" spans="1:13">
      <c r="A261" t="s">
        <v>1338</v>
      </c>
      <c r="B261" t="s">
        <v>1169</v>
      </c>
      <c r="C261" t="s">
        <v>1088</v>
      </c>
      <c r="D261" t="s">
        <v>1089</v>
      </c>
      <c r="E261">
        <v>22167</v>
      </c>
      <c r="F261">
        <v>3465</v>
      </c>
      <c r="G261">
        <v>3622</v>
      </c>
      <c r="H261">
        <v>3622</v>
      </c>
      <c r="I261">
        <v>3780</v>
      </c>
      <c r="J261">
        <v>0.44500000000000001</v>
      </c>
      <c r="K261">
        <v>5.843</v>
      </c>
      <c r="L261">
        <v>48.331000000000003</v>
      </c>
      <c r="M261">
        <v>307.68299999999999</v>
      </c>
    </row>
    <row r="262" spans="1:13">
      <c r="A262" t="s">
        <v>1338</v>
      </c>
      <c r="B262" t="s">
        <v>1137</v>
      </c>
      <c r="C262" t="s">
        <v>1088</v>
      </c>
      <c r="D262" t="s">
        <v>1089</v>
      </c>
      <c r="E262">
        <v>59410</v>
      </c>
      <c r="F262">
        <v>3465</v>
      </c>
      <c r="G262">
        <v>3622</v>
      </c>
      <c r="H262">
        <v>3622</v>
      </c>
      <c r="I262">
        <v>3780</v>
      </c>
      <c r="J262">
        <v>1.1910000000000001</v>
      </c>
      <c r="K262">
        <v>15.651</v>
      </c>
      <c r="L262">
        <v>129.768</v>
      </c>
      <c r="M262">
        <v>826.13199999999995</v>
      </c>
    </row>
    <row r="263" spans="1:13">
      <c r="A263" t="s">
        <v>1338</v>
      </c>
      <c r="B263" t="s">
        <v>1339</v>
      </c>
      <c r="C263" t="s">
        <v>1088</v>
      </c>
      <c r="D263" t="s">
        <v>1089</v>
      </c>
      <c r="E263">
        <v>64267</v>
      </c>
      <c r="F263">
        <v>2200</v>
      </c>
      <c r="G263">
        <v>2300</v>
      </c>
      <c r="H263">
        <v>2300</v>
      </c>
      <c r="I263">
        <v>2400</v>
      </c>
      <c r="J263">
        <v>1.9119999999999999</v>
      </c>
      <c r="K263">
        <v>19.401</v>
      </c>
      <c r="L263">
        <v>120.181</v>
      </c>
      <c r="M263">
        <v>765.09299999999996</v>
      </c>
    </row>
    <row r="264" spans="1:13">
      <c r="A264" t="s">
        <v>1340</v>
      </c>
      <c r="B264" t="s">
        <v>1169</v>
      </c>
      <c r="C264" t="s">
        <v>1088</v>
      </c>
      <c r="D264" t="s">
        <v>1104</v>
      </c>
      <c r="E264">
        <v>22076</v>
      </c>
      <c r="F264">
        <v>3465</v>
      </c>
      <c r="G264">
        <v>3622</v>
      </c>
      <c r="H264">
        <v>3622</v>
      </c>
      <c r="I264">
        <v>3780</v>
      </c>
      <c r="J264">
        <v>0.44500000000000001</v>
      </c>
      <c r="K264">
        <v>5.8390000000000004</v>
      </c>
      <c r="L264">
        <v>48.305999999999997</v>
      </c>
      <c r="M264">
        <v>307.524</v>
      </c>
    </row>
    <row r="265" spans="1:13">
      <c r="A265" t="s">
        <v>1340</v>
      </c>
      <c r="B265" t="s">
        <v>1137</v>
      </c>
      <c r="C265" t="s">
        <v>1088</v>
      </c>
      <c r="D265" t="s">
        <v>1104</v>
      </c>
      <c r="E265">
        <v>59431</v>
      </c>
      <c r="F265">
        <v>3465</v>
      </c>
      <c r="G265">
        <v>3622</v>
      </c>
      <c r="H265">
        <v>3622</v>
      </c>
      <c r="I265">
        <v>3780</v>
      </c>
      <c r="J265">
        <v>1.1910000000000001</v>
      </c>
      <c r="K265">
        <v>15.651999999999999</v>
      </c>
      <c r="L265">
        <v>129.773</v>
      </c>
      <c r="M265">
        <v>826.15899999999999</v>
      </c>
    </row>
    <row r="266" spans="1:13">
      <c r="A266" t="s">
        <v>1341</v>
      </c>
      <c r="B266" t="s">
        <v>1342</v>
      </c>
      <c r="C266" t="s">
        <v>1093</v>
      </c>
      <c r="D266" t="s">
        <v>1104</v>
      </c>
      <c r="E266">
        <v>16240</v>
      </c>
      <c r="F266">
        <v>1172</v>
      </c>
      <c r="G266">
        <v>1285</v>
      </c>
      <c r="H266">
        <v>1285</v>
      </c>
      <c r="I266">
        <v>1375</v>
      </c>
      <c r="J266">
        <v>0.97699999999999998</v>
      </c>
      <c r="K266">
        <v>6.5149999999999997</v>
      </c>
      <c r="L266">
        <v>23.545000000000002</v>
      </c>
      <c r="M266">
        <v>149.893</v>
      </c>
    </row>
    <row r="267" spans="1:13">
      <c r="A267" t="s">
        <v>1343</v>
      </c>
      <c r="B267" t="s">
        <v>1219</v>
      </c>
      <c r="C267" t="s">
        <v>1088</v>
      </c>
      <c r="D267" t="s">
        <v>1089</v>
      </c>
      <c r="E267">
        <v>56958</v>
      </c>
      <c r="F267">
        <v>2168</v>
      </c>
      <c r="G267">
        <v>2308</v>
      </c>
      <c r="H267">
        <v>2308</v>
      </c>
      <c r="I267">
        <v>2448</v>
      </c>
      <c r="J267">
        <v>1.7769999999999999</v>
      </c>
      <c r="K267">
        <v>17.251000000000001</v>
      </c>
      <c r="L267">
        <v>107.843</v>
      </c>
      <c r="M267">
        <v>686.54700000000003</v>
      </c>
    </row>
    <row r="268" spans="1:13">
      <c r="A268" t="s">
        <v>1343</v>
      </c>
      <c r="B268" t="s">
        <v>1329</v>
      </c>
      <c r="C268" t="s">
        <v>1088</v>
      </c>
      <c r="D268" t="s">
        <v>1089</v>
      </c>
      <c r="E268">
        <v>49628</v>
      </c>
      <c r="F268">
        <v>3465</v>
      </c>
      <c r="G268">
        <v>3622</v>
      </c>
      <c r="H268">
        <v>3622</v>
      </c>
      <c r="I268">
        <v>3780</v>
      </c>
      <c r="J268">
        <v>0.79300000000000004</v>
      </c>
      <c r="K268">
        <v>14.471</v>
      </c>
      <c r="L268">
        <v>97.150999999999996</v>
      </c>
      <c r="M268">
        <v>618.48199999999997</v>
      </c>
    </row>
    <row r="269" spans="1:13">
      <c r="A269" t="s">
        <v>1343</v>
      </c>
      <c r="B269" t="s">
        <v>1330</v>
      </c>
      <c r="C269" t="s">
        <v>1088</v>
      </c>
      <c r="D269" t="s">
        <v>1089</v>
      </c>
      <c r="E269">
        <v>56864</v>
      </c>
      <c r="F269">
        <v>2300</v>
      </c>
      <c r="G269">
        <v>2450</v>
      </c>
      <c r="H269">
        <v>2450</v>
      </c>
      <c r="I269">
        <v>2600</v>
      </c>
      <c r="J269">
        <v>1.7110000000000001</v>
      </c>
      <c r="K269">
        <v>17.373000000000001</v>
      </c>
      <c r="L269">
        <v>107.49299999999999</v>
      </c>
      <c r="M269">
        <v>684.322</v>
      </c>
    </row>
    <row r="270" spans="1:13">
      <c r="A270" t="s">
        <v>1344</v>
      </c>
      <c r="B270" t="s">
        <v>1345</v>
      </c>
      <c r="C270" t="s">
        <v>1088</v>
      </c>
      <c r="D270" t="s">
        <v>1104</v>
      </c>
      <c r="E270">
        <v>32880</v>
      </c>
      <c r="F270">
        <v>3465</v>
      </c>
      <c r="G270">
        <v>3622</v>
      </c>
      <c r="H270">
        <v>3622</v>
      </c>
      <c r="I270">
        <v>3780</v>
      </c>
      <c r="J270">
        <v>0.53300000000000003</v>
      </c>
      <c r="K270">
        <v>9.7119999999999997</v>
      </c>
      <c r="L270">
        <v>65.537000000000006</v>
      </c>
      <c r="M270">
        <v>417.21899999999999</v>
      </c>
    </row>
    <row r="271" spans="1:13">
      <c r="A271" t="s">
        <v>1344</v>
      </c>
      <c r="B271" t="s">
        <v>1219</v>
      </c>
      <c r="C271" t="s">
        <v>1088</v>
      </c>
      <c r="D271" t="s">
        <v>1104</v>
      </c>
      <c r="E271">
        <v>56975</v>
      </c>
      <c r="F271">
        <v>2168</v>
      </c>
      <c r="G271">
        <v>2308</v>
      </c>
      <c r="H271">
        <v>2308</v>
      </c>
      <c r="I271">
        <v>2448</v>
      </c>
      <c r="J271">
        <v>1.712</v>
      </c>
      <c r="K271">
        <v>17.367000000000001</v>
      </c>
      <c r="L271">
        <v>107.36</v>
      </c>
      <c r="M271">
        <v>683.47799999999995</v>
      </c>
    </row>
    <row r="272" spans="1:13">
      <c r="A272" t="s">
        <v>1344</v>
      </c>
      <c r="B272" t="s">
        <v>1330</v>
      </c>
      <c r="C272" t="s">
        <v>1088</v>
      </c>
      <c r="D272" t="s">
        <v>1104</v>
      </c>
      <c r="E272">
        <v>56822</v>
      </c>
      <c r="F272">
        <v>2300</v>
      </c>
      <c r="G272">
        <v>2450</v>
      </c>
      <c r="H272">
        <v>2450</v>
      </c>
      <c r="I272">
        <v>2600</v>
      </c>
      <c r="J272">
        <v>1.7110000000000001</v>
      </c>
      <c r="K272">
        <v>17.373999999999999</v>
      </c>
      <c r="L272">
        <v>107.35</v>
      </c>
      <c r="M272">
        <v>683.41099999999994</v>
      </c>
    </row>
    <row r="273" spans="1:13">
      <c r="A273" t="s">
        <v>1096</v>
      </c>
      <c r="B273" t="s">
        <v>1135</v>
      </c>
      <c r="C273" t="s">
        <v>1093</v>
      </c>
      <c r="D273" t="s">
        <v>1089</v>
      </c>
      <c r="E273">
        <v>39113</v>
      </c>
      <c r="F273">
        <v>617</v>
      </c>
      <c r="G273">
        <v>659</v>
      </c>
      <c r="H273">
        <v>685</v>
      </c>
      <c r="I273">
        <v>742</v>
      </c>
      <c r="J273">
        <v>4.6900000000000004</v>
      </c>
      <c r="K273">
        <v>16.11</v>
      </c>
      <c r="L273">
        <v>56</v>
      </c>
      <c r="M273" t="s">
        <v>14</v>
      </c>
    </row>
    <row r="274" spans="1:13">
      <c r="A274" t="s">
        <v>1346</v>
      </c>
      <c r="B274" t="s">
        <v>1347</v>
      </c>
      <c r="C274" t="s">
        <v>1093</v>
      </c>
      <c r="D274" t="s">
        <v>1089</v>
      </c>
      <c r="E274">
        <v>19948</v>
      </c>
      <c r="F274">
        <v>899</v>
      </c>
      <c r="G274">
        <v>984</v>
      </c>
      <c r="H274">
        <v>984</v>
      </c>
      <c r="I274">
        <v>1061</v>
      </c>
      <c r="J274">
        <v>1.7470000000000001</v>
      </c>
      <c r="K274">
        <v>8.0630000000000006</v>
      </c>
      <c r="L274">
        <v>28.207999999999998</v>
      </c>
      <c r="M274">
        <v>179.58099999999999</v>
      </c>
    </row>
    <row r="275" spans="1:13">
      <c r="A275" t="s">
        <v>1346</v>
      </c>
      <c r="B275" t="s">
        <v>1348</v>
      </c>
      <c r="C275" t="s">
        <v>1093</v>
      </c>
      <c r="D275" t="s">
        <v>1089</v>
      </c>
      <c r="E275">
        <v>36369</v>
      </c>
      <c r="F275">
        <v>520</v>
      </c>
      <c r="G275">
        <v>782</v>
      </c>
      <c r="H275">
        <v>782</v>
      </c>
      <c r="I275">
        <v>998</v>
      </c>
      <c r="J275">
        <v>2.1139999999999999</v>
      </c>
      <c r="K275">
        <v>14.347</v>
      </c>
      <c r="L275">
        <v>52.954000000000001</v>
      </c>
      <c r="M275">
        <v>337.11599999999999</v>
      </c>
    </row>
    <row r="276" spans="1:13">
      <c r="A276" t="s">
        <v>1346</v>
      </c>
      <c r="B276" t="s">
        <v>1349</v>
      </c>
      <c r="C276" t="s">
        <v>1093</v>
      </c>
      <c r="D276" t="s">
        <v>1089</v>
      </c>
      <c r="E276">
        <v>45817</v>
      </c>
      <c r="F276">
        <v>786</v>
      </c>
      <c r="G276">
        <v>867</v>
      </c>
      <c r="H276">
        <v>867</v>
      </c>
      <c r="I276">
        <v>948</v>
      </c>
      <c r="J276">
        <v>4.0819999999999999</v>
      </c>
      <c r="K276">
        <v>18.523</v>
      </c>
      <c r="L276">
        <v>89.38</v>
      </c>
      <c r="M276">
        <v>569.01</v>
      </c>
    </row>
    <row r="277" spans="1:13">
      <c r="A277" t="s">
        <v>1346</v>
      </c>
      <c r="B277" t="s">
        <v>1347</v>
      </c>
      <c r="C277" t="s">
        <v>1093</v>
      </c>
      <c r="D277" t="s">
        <v>1104</v>
      </c>
      <c r="E277">
        <v>20002</v>
      </c>
      <c r="F277">
        <v>920</v>
      </c>
      <c r="G277">
        <v>920</v>
      </c>
      <c r="H277">
        <v>1100</v>
      </c>
      <c r="I277">
        <v>1100</v>
      </c>
      <c r="J277">
        <v>1.181</v>
      </c>
      <c r="K277">
        <v>7.9610000000000003</v>
      </c>
      <c r="L277">
        <v>44.802999999999997</v>
      </c>
      <c r="M277">
        <v>285.22500000000002</v>
      </c>
    </row>
    <row r="278" spans="1:13">
      <c r="A278" t="s">
        <v>1346</v>
      </c>
      <c r="B278" t="s">
        <v>1347</v>
      </c>
      <c r="C278" t="s">
        <v>1093</v>
      </c>
      <c r="D278" t="s">
        <v>1105</v>
      </c>
      <c r="E278">
        <v>20002</v>
      </c>
      <c r="F278">
        <v>890</v>
      </c>
      <c r="G278">
        <v>890</v>
      </c>
      <c r="H278">
        <v>1130</v>
      </c>
      <c r="I278">
        <v>1130</v>
      </c>
      <c r="J278">
        <v>1.17</v>
      </c>
      <c r="K278">
        <v>7.98</v>
      </c>
      <c r="L278">
        <v>43</v>
      </c>
      <c r="M278" t="s">
        <v>14</v>
      </c>
    </row>
    <row r="279" spans="1:13">
      <c r="A279" t="s">
        <v>1350</v>
      </c>
      <c r="B279" t="s">
        <v>1113</v>
      </c>
      <c r="C279" t="s">
        <v>1088</v>
      </c>
      <c r="D279" t="s">
        <v>1089</v>
      </c>
      <c r="E279">
        <v>59413</v>
      </c>
      <c r="F279">
        <v>1022</v>
      </c>
      <c r="G279">
        <v>1614</v>
      </c>
      <c r="H279">
        <v>1614</v>
      </c>
      <c r="I279">
        <v>1956</v>
      </c>
      <c r="J279">
        <v>1.823</v>
      </c>
      <c r="K279">
        <v>20.419</v>
      </c>
      <c r="L279">
        <v>98.911000000000001</v>
      </c>
      <c r="M279">
        <v>629.68799999999999</v>
      </c>
    </row>
    <row r="280" spans="1:13">
      <c r="A280" t="s">
        <v>1350</v>
      </c>
      <c r="B280" t="s">
        <v>1317</v>
      </c>
      <c r="C280" t="s">
        <v>1088</v>
      </c>
      <c r="D280" t="s">
        <v>1089</v>
      </c>
      <c r="E280">
        <v>82126</v>
      </c>
      <c r="F280">
        <v>2366</v>
      </c>
      <c r="G280">
        <v>2596</v>
      </c>
      <c r="H280">
        <v>2596</v>
      </c>
      <c r="I280">
        <v>2778</v>
      </c>
    </row>
    <row r="281" spans="1:13">
      <c r="A281" t="s">
        <v>1350</v>
      </c>
      <c r="B281" t="s">
        <v>1140</v>
      </c>
      <c r="C281" t="s">
        <v>1088</v>
      </c>
      <c r="D281" t="s">
        <v>1089</v>
      </c>
      <c r="E281">
        <v>47257</v>
      </c>
      <c r="F281">
        <v>2300</v>
      </c>
      <c r="G281">
        <v>2522</v>
      </c>
      <c r="H281">
        <v>2522</v>
      </c>
      <c r="I281">
        <v>2696</v>
      </c>
      <c r="J281">
        <v>1.4510000000000001</v>
      </c>
      <c r="K281">
        <v>15.877000000000001</v>
      </c>
      <c r="L281">
        <v>81.412999999999997</v>
      </c>
      <c r="M281">
        <v>518.28899999999999</v>
      </c>
    </row>
    <row r="282" spans="1:13">
      <c r="A282" t="s">
        <v>1350</v>
      </c>
      <c r="B282" t="s">
        <v>1351</v>
      </c>
      <c r="C282" t="s">
        <v>1088</v>
      </c>
      <c r="D282" t="s">
        <v>1089</v>
      </c>
      <c r="E282">
        <v>91716</v>
      </c>
      <c r="F282">
        <v>2138</v>
      </c>
      <c r="G282">
        <v>2356</v>
      </c>
      <c r="H282">
        <v>2356</v>
      </c>
      <c r="I282">
        <v>2522</v>
      </c>
      <c r="J282">
        <v>2.847</v>
      </c>
      <c r="K282">
        <v>31.536999999999999</v>
      </c>
      <c r="L282">
        <v>157.01599999999999</v>
      </c>
      <c r="M282">
        <v>999.59400000000005</v>
      </c>
    </row>
    <row r="283" spans="1:13">
      <c r="A283" t="s">
        <v>1346</v>
      </c>
      <c r="B283" t="s">
        <v>1113</v>
      </c>
      <c r="C283" t="s">
        <v>1088</v>
      </c>
      <c r="D283" t="s">
        <v>1104</v>
      </c>
      <c r="E283">
        <v>59375</v>
      </c>
      <c r="F283">
        <v>1022</v>
      </c>
      <c r="G283">
        <v>1614</v>
      </c>
      <c r="H283">
        <v>1614</v>
      </c>
      <c r="I283">
        <v>1956</v>
      </c>
      <c r="J283">
        <v>1.819</v>
      </c>
      <c r="K283">
        <v>20.373000000000001</v>
      </c>
      <c r="L283">
        <v>98.798000000000002</v>
      </c>
      <c r="M283">
        <v>628.96900000000005</v>
      </c>
    </row>
    <row r="284" spans="1:13">
      <c r="A284" t="s">
        <v>1346</v>
      </c>
      <c r="B284" t="s">
        <v>1317</v>
      </c>
      <c r="C284" t="s">
        <v>1088</v>
      </c>
      <c r="D284" t="s">
        <v>1104</v>
      </c>
      <c r="E284">
        <v>82301</v>
      </c>
      <c r="F284">
        <v>2366</v>
      </c>
      <c r="G284">
        <v>2596</v>
      </c>
      <c r="H284">
        <v>2596</v>
      </c>
      <c r="I284">
        <v>2778</v>
      </c>
      <c r="J284">
        <v>2.468</v>
      </c>
      <c r="K284">
        <v>25.045999999999999</v>
      </c>
      <c r="L284">
        <v>154.85300000000001</v>
      </c>
      <c r="M284">
        <v>985.82299999999998</v>
      </c>
    </row>
    <row r="285" spans="1:13">
      <c r="A285" t="s">
        <v>1346</v>
      </c>
      <c r="B285" t="s">
        <v>1140</v>
      </c>
      <c r="C285" t="s">
        <v>1088</v>
      </c>
      <c r="D285" t="s">
        <v>1104</v>
      </c>
      <c r="E285">
        <v>47265</v>
      </c>
      <c r="F285">
        <v>2300</v>
      </c>
      <c r="G285">
        <v>2400</v>
      </c>
      <c r="H285">
        <v>2400</v>
      </c>
      <c r="I285">
        <v>2600</v>
      </c>
      <c r="J285">
        <v>1.4510000000000001</v>
      </c>
      <c r="K285">
        <v>15.878</v>
      </c>
      <c r="L285">
        <v>81.438999999999993</v>
      </c>
      <c r="M285">
        <v>518.45799999999997</v>
      </c>
    </row>
    <row r="286" spans="1:13">
      <c r="A286" t="s">
        <v>1346</v>
      </c>
      <c r="B286" t="s">
        <v>1351</v>
      </c>
      <c r="C286" t="s">
        <v>1088</v>
      </c>
      <c r="D286" t="s">
        <v>1104</v>
      </c>
      <c r="E286">
        <v>88132</v>
      </c>
      <c r="F286">
        <v>2814</v>
      </c>
      <c r="G286">
        <v>3110</v>
      </c>
      <c r="H286">
        <v>3110</v>
      </c>
      <c r="I286">
        <v>3338</v>
      </c>
      <c r="J286">
        <v>1.8540000000000001</v>
      </c>
      <c r="K286">
        <v>26.678999999999998</v>
      </c>
      <c r="L286">
        <v>169.57300000000001</v>
      </c>
      <c r="M286">
        <v>1079.5319999999999</v>
      </c>
    </row>
    <row r="287" spans="1:13">
      <c r="A287" t="s">
        <v>1346</v>
      </c>
      <c r="B287" t="s">
        <v>1351</v>
      </c>
      <c r="C287" t="s">
        <v>1088</v>
      </c>
      <c r="D287" t="s">
        <v>1105</v>
      </c>
      <c r="E287">
        <v>88086</v>
      </c>
      <c r="F287">
        <v>2814</v>
      </c>
      <c r="G287">
        <v>3110</v>
      </c>
      <c r="H287">
        <v>3110</v>
      </c>
      <c r="I287">
        <v>3338</v>
      </c>
      <c r="J287">
        <v>1.8380000000000001</v>
      </c>
      <c r="K287">
        <v>26.463000000000001</v>
      </c>
      <c r="L287">
        <v>167.28700000000001</v>
      </c>
      <c r="M287">
        <v>1064.9849999999999</v>
      </c>
    </row>
    <row r="288" spans="1:13">
      <c r="A288" t="s">
        <v>1325</v>
      </c>
      <c r="B288" t="s">
        <v>1303</v>
      </c>
      <c r="C288" t="s">
        <v>1093</v>
      </c>
      <c r="D288" t="s">
        <v>1089</v>
      </c>
      <c r="E288">
        <v>26236</v>
      </c>
      <c r="F288">
        <v>1175</v>
      </c>
      <c r="G288">
        <v>1258</v>
      </c>
      <c r="H288">
        <v>1258</v>
      </c>
      <c r="I288">
        <v>1347</v>
      </c>
      <c r="J288">
        <v>1.4930000000000001</v>
      </c>
      <c r="K288">
        <v>10.134</v>
      </c>
      <c r="L288">
        <v>37.438000000000002</v>
      </c>
      <c r="M288">
        <v>238.33799999999999</v>
      </c>
    </row>
    <row r="289" spans="1:13">
      <c r="A289" t="s">
        <v>1325</v>
      </c>
      <c r="B289" t="s">
        <v>1352</v>
      </c>
      <c r="C289" t="s">
        <v>1093</v>
      </c>
      <c r="D289" t="s">
        <v>1089</v>
      </c>
      <c r="E289">
        <v>52396</v>
      </c>
      <c r="F289">
        <v>1249</v>
      </c>
      <c r="G289">
        <v>1337</v>
      </c>
      <c r="H289">
        <v>1337</v>
      </c>
      <c r="I289">
        <v>1432</v>
      </c>
      <c r="J289">
        <v>2.9969999999999999</v>
      </c>
      <c r="K289">
        <v>20.646999999999998</v>
      </c>
      <c r="L289">
        <v>75.998000000000005</v>
      </c>
      <c r="M289">
        <v>483.815</v>
      </c>
    </row>
    <row r="290" spans="1:13">
      <c r="A290" t="s">
        <v>1325</v>
      </c>
      <c r="B290" t="s">
        <v>1353</v>
      </c>
      <c r="C290" t="s">
        <v>1093</v>
      </c>
      <c r="D290" t="s">
        <v>1089</v>
      </c>
      <c r="E290">
        <v>11895</v>
      </c>
      <c r="F290">
        <v>706</v>
      </c>
      <c r="G290">
        <v>821</v>
      </c>
      <c r="H290">
        <v>821</v>
      </c>
      <c r="I290">
        <v>911</v>
      </c>
      <c r="J290">
        <v>1.0740000000000001</v>
      </c>
      <c r="K290">
        <v>4.891</v>
      </c>
      <c r="L290">
        <v>16.548999999999999</v>
      </c>
      <c r="M290">
        <v>105.352</v>
      </c>
    </row>
    <row r="291" spans="1:13">
      <c r="A291" t="s">
        <v>1354</v>
      </c>
      <c r="B291" t="s">
        <v>1163</v>
      </c>
      <c r="C291" t="s">
        <v>1088</v>
      </c>
      <c r="D291" t="s">
        <v>1089</v>
      </c>
      <c r="E291">
        <v>29821</v>
      </c>
      <c r="F291">
        <v>3465</v>
      </c>
      <c r="G291">
        <v>3622</v>
      </c>
      <c r="H291">
        <v>3622</v>
      </c>
      <c r="I291">
        <v>3780</v>
      </c>
      <c r="J291">
        <v>0.59499999999999997</v>
      </c>
      <c r="K291">
        <v>7.8090000000000002</v>
      </c>
      <c r="L291">
        <v>64.662000000000006</v>
      </c>
      <c r="M291">
        <v>411.649</v>
      </c>
    </row>
    <row r="292" spans="1:13">
      <c r="A292" t="s">
        <v>1354</v>
      </c>
      <c r="B292" t="s">
        <v>1289</v>
      </c>
      <c r="C292" t="s">
        <v>1088</v>
      </c>
      <c r="D292" t="s">
        <v>1089</v>
      </c>
      <c r="E292">
        <v>66195</v>
      </c>
      <c r="F292">
        <v>2366</v>
      </c>
      <c r="G292">
        <v>2596</v>
      </c>
      <c r="H292">
        <v>2596</v>
      </c>
      <c r="I292">
        <v>2778</v>
      </c>
      <c r="J292">
        <v>1.9770000000000001</v>
      </c>
      <c r="K292">
        <v>20.03</v>
      </c>
      <c r="L292">
        <v>124.85299999999999</v>
      </c>
      <c r="M292">
        <v>794.83799999999997</v>
      </c>
    </row>
    <row r="293" spans="1:13">
      <c r="A293" t="s">
        <v>1354</v>
      </c>
      <c r="B293" t="s">
        <v>1144</v>
      </c>
      <c r="C293" t="s">
        <v>1088</v>
      </c>
      <c r="D293" t="s">
        <v>1089</v>
      </c>
      <c r="E293">
        <v>103283</v>
      </c>
      <c r="F293">
        <v>2570</v>
      </c>
      <c r="G293">
        <v>2718</v>
      </c>
      <c r="H293">
        <v>2718</v>
      </c>
      <c r="I293">
        <v>2914</v>
      </c>
      <c r="J293">
        <v>3.1150000000000002</v>
      </c>
      <c r="K293">
        <v>31.603999999999999</v>
      </c>
      <c r="L293">
        <v>195.822</v>
      </c>
      <c r="M293">
        <v>1246.6420000000001</v>
      </c>
    </row>
    <row r="294" spans="1:13">
      <c r="A294" t="s">
        <v>1130</v>
      </c>
      <c r="B294" t="s">
        <v>1163</v>
      </c>
      <c r="C294" t="s">
        <v>1088</v>
      </c>
      <c r="D294" t="s">
        <v>1104</v>
      </c>
      <c r="E294">
        <v>29821</v>
      </c>
      <c r="F294">
        <v>3465</v>
      </c>
      <c r="G294">
        <v>3622</v>
      </c>
      <c r="H294">
        <v>3622</v>
      </c>
      <c r="I294">
        <v>3780</v>
      </c>
      <c r="J294">
        <v>0.59799999999999998</v>
      </c>
      <c r="K294">
        <v>7.859</v>
      </c>
      <c r="L294">
        <v>65.084999999999994</v>
      </c>
      <c r="M294">
        <v>414.346</v>
      </c>
    </row>
    <row r="295" spans="1:13">
      <c r="A295" t="s">
        <v>1130</v>
      </c>
      <c r="B295" t="s">
        <v>1289</v>
      </c>
      <c r="C295" t="s">
        <v>1088</v>
      </c>
      <c r="D295" t="s">
        <v>1104</v>
      </c>
      <c r="E295">
        <v>66209</v>
      </c>
      <c r="F295">
        <v>2366</v>
      </c>
      <c r="G295">
        <v>2596</v>
      </c>
      <c r="H295">
        <v>2596</v>
      </c>
      <c r="I295">
        <v>2778</v>
      </c>
      <c r="J295">
        <v>1.97</v>
      </c>
      <c r="K295">
        <v>19.966999999999999</v>
      </c>
      <c r="L295">
        <v>124.238</v>
      </c>
      <c r="M295">
        <v>790.92600000000004</v>
      </c>
    </row>
    <row r="296" spans="1:13">
      <c r="A296" t="s">
        <v>1130</v>
      </c>
      <c r="B296" t="s">
        <v>1144</v>
      </c>
      <c r="C296" t="s">
        <v>1088</v>
      </c>
      <c r="D296" t="s">
        <v>1104</v>
      </c>
      <c r="E296">
        <v>103253</v>
      </c>
      <c r="F296">
        <v>2570</v>
      </c>
      <c r="G296">
        <v>2718</v>
      </c>
      <c r="H296">
        <v>2718</v>
      </c>
      <c r="I296">
        <v>2914</v>
      </c>
      <c r="J296">
        <v>3.113</v>
      </c>
      <c r="K296">
        <v>31.59</v>
      </c>
      <c r="L296">
        <v>195.749</v>
      </c>
      <c r="M296">
        <v>1246.175</v>
      </c>
    </row>
    <row r="297" spans="1:13">
      <c r="A297" t="s">
        <v>1355</v>
      </c>
      <c r="B297" t="s">
        <v>1168</v>
      </c>
      <c r="C297" t="s">
        <v>1093</v>
      </c>
      <c r="D297" t="s">
        <v>1089</v>
      </c>
      <c r="E297">
        <v>66007</v>
      </c>
      <c r="F297">
        <v>915</v>
      </c>
      <c r="G297">
        <v>915</v>
      </c>
      <c r="H297">
        <v>1075</v>
      </c>
      <c r="I297">
        <v>1075</v>
      </c>
      <c r="J297">
        <v>3.9529999999999998</v>
      </c>
      <c r="K297">
        <v>26.547000000000001</v>
      </c>
      <c r="L297">
        <v>100.54</v>
      </c>
      <c r="M297">
        <v>640.05399999999997</v>
      </c>
    </row>
    <row r="298" spans="1:13">
      <c r="A298" t="s">
        <v>1356</v>
      </c>
      <c r="B298" t="s">
        <v>1357</v>
      </c>
      <c r="C298" t="s">
        <v>1093</v>
      </c>
      <c r="D298" t="s">
        <v>1089</v>
      </c>
      <c r="E298">
        <v>25072</v>
      </c>
      <c r="F298">
        <v>1249</v>
      </c>
      <c r="G298">
        <v>1337</v>
      </c>
      <c r="H298">
        <v>1337</v>
      </c>
      <c r="I298">
        <v>1434</v>
      </c>
      <c r="J298">
        <v>1.5649999999999999</v>
      </c>
      <c r="K298">
        <v>10.41</v>
      </c>
      <c r="L298">
        <v>37.689</v>
      </c>
      <c r="M298">
        <v>239.935</v>
      </c>
    </row>
    <row r="299" spans="1:13">
      <c r="A299" t="s">
        <v>1355</v>
      </c>
      <c r="B299" t="s">
        <v>1358</v>
      </c>
      <c r="C299" t="s">
        <v>1093</v>
      </c>
      <c r="D299" t="s">
        <v>1089</v>
      </c>
      <c r="E299">
        <v>38688</v>
      </c>
      <c r="F299">
        <v>803</v>
      </c>
      <c r="G299">
        <v>858</v>
      </c>
      <c r="H299">
        <v>858</v>
      </c>
      <c r="I299">
        <v>918</v>
      </c>
      <c r="J299">
        <v>4.5019999999999998</v>
      </c>
      <c r="K299">
        <v>16.298999999999999</v>
      </c>
      <c r="L299">
        <v>53.156999999999996</v>
      </c>
      <c r="M299">
        <v>338.40699999999998</v>
      </c>
    </row>
    <row r="300" spans="1:13">
      <c r="A300" t="s">
        <v>1355</v>
      </c>
      <c r="B300" t="s">
        <v>1168</v>
      </c>
      <c r="C300" t="s">
        <v>1093</v>
      </c>
      <c r="D300" t="s">
        <v>1104</v>
      </c>
      <c r="E300">
        <v>89929</v>
      </c>
      <c r="F300">
        <v>957</v>
      </c>
      <c r="G300">
        <v>1023</v>
      </c>
      <c r="H300">
        <v>1023</v>
      </c>
      <c r="I300">
        <v>1096</v>
      </c>
      <c r="J300">
        <v>7.2990000000000004</v>
      </c>
      <c r="K300">
        <v>36.334000000000003</v>
      </c>
      <c r="L300">
        <v>127.61799999999999</v>
      </c>
      <c r="M300">
        <v>812.43899999999996</v>
      </c>
    </row>
    <row r="301" spans="1:13">
      <c r="A301" t="s">
        <v>1359</v>
      </c>
      <c r="B301" t="s">
        <v>1360</v>
      </c>
      <c r="C301" t="s">
        <v>1093</v>
      </c>
      <c r="D301" t="s">
        <v>1089</v>
      </c>
      <c r="E301">
        <v>29393</v>
      </c>
      <c r="F301">
        <v>1100</v>
      </c>
      <c r="G301">
        <v>1187</v>
      </c>
      <c r="H301">
        <v>1187</v>
      </c>
      <c r="I301">
        <v>1302</v>
      </c>
      <c r="J301">
        <v>0.85199999999999998</v>
      </c>
      <c r="K301">
        <v>8.7550000000000008</v>
      </c>
      <c r="L301">
        <v>57.637</v>
      </c>
      <c r="M301">
        <v>366.92500000000001</v>
      </c>
    </row>
    <row r="302" spans="1:13">
      <c r="A302" t="s">
        <v>1359</v>
      </c>
      <c r="B302" t="s">
        <v>1360</v>
      </c>
      <c r="C302" t="s">
        <v>1093</v>
      </c>
      <c r="D302" t="s">
        <v>1104</v>
      </c>
      <c r="E302">
        <v>29849</v>
      </c>
      <c r="F302">
        <v>843</v>
      </c>
      <c r="G302">
        <v>909</v>
      </c>
      <c r="H302">
        <v>909</v>
      </c>
      <c r="I302">
        <v>996</v>
      </c>
      <c r="J302">
        <v>0.75900000000000001</v>
      </c>
      <c r="K302">
        <v>9.3949999999999996</v>
      </c>
      <c r="L302">
        <v>55.28</v>
      </c>
      <c r="M302">
        <v>351.923</v>
      </c>
    </row>
    <row r="303" spans="1:13">
      <c r="A303" t="s">
        <v>1361</v>
      </c>
      <c r="B303" t="s">
        <v>1362</v>
      </c>
      <c r="C303" t="s">
        <v>1093</v>
      </c>
      <c r="D303" t="s">
        <v>1089</v>
      </c>
      <c r="E303">
        <v>7205</v>
      </c>
      <c r="F303">
        <v>880</v>
      </c>
      <c r="G303">
        <v>880</v>
      </c>
      <c r="H303">
        <v>1130</v>
      </c>
      <c r="I303">
        <v>1130</v>
      </c>
      <c r="J303">
        <v>0.4</v>
      </c>
      <c r="K303">
        <v>2.7090000000000001</v>
      </c>
      <c r="L303">
        <v>35.374000000000002</v>
      </c>
      <c r="M303">
        <v>225.20099999999999</v>
      </c>
    </row>
    <row r="304" spans="1:13">
      <c r="A304" t="s">
        <v>1361</v>
      </c>
      <c r="B304" t="s">
        <v>1362</v>
      </c>
      <c r="C304" t="s">
        <v>1093</v>
      </c>
      <c r="D304" t="s">
        <v>1104</v>
      </c>
      <c r="E304">
        <v>7205</v>
      </c>
      <c r="F304">
        <v>880</v>
      </c>
      <c r="G304">
        <v>880</v>
      </c>
      <c r="H304">
        <v>1130</v>
      </c>
      <c r="I304">
        <v>1130</v>
      </c>
      <c r="J304">
        <v>0.377</v>
      </c>
      <c r="K304">
        <v>2.5550000000000002</v>
      </c>
      <c r="L304">
        <v>34.820999999999998</v>
      </c>
      <c r="M304">
        <v>221.67699999999999</v>
      </c>
    </row>
    <row r="305" spans="1:13">
      <c r="A305" t="s">
        <v>1361</v>
      </c>
      <c r="B305" t="s">
        <v>1363</v>
      </c>
      <c r="C305" t="s">
        <v>1088</v>
      </c>
      <c r="D305" t="s">
        <v>1089</v>
      </c>
      <c r="E305">
        <v>53850</v>
      </c>
      <c r="F305">
        <v>3465</v>
      </c>
      <c r="G305">
        <v>3622</v>
      </c>
      <c r="H305">
        <v>3622</v>
      </c>
      <c r="I305">
        <v>3780</v>
      </c>
      <c r="J305">
        <v>1.0680000000000001</v>
      </c>
      <c r="K305">
        <v>14.026999999999999</v>
      </c>
      <c r="L305">
        <v>116.258</v>
      </c>
      <c r="M305">
        <v>740.12300000000005</v>
      </c>
    </row>
    <row r="306" spans="1:13">
      <c r="A306" t="s">
        <v>1361</v>
      </c>
      <c r="B306" t="s">
        <v>1364</v>
      </c>
      <c r="C306" t="s">
        <v>1088</v>
      </c>
      <c r="D306" t="s">
        <v>1089</v>
      </c>
      <c r="E306">
        <v>19640</v>
      </c>
      <c r="F306">
        <v>2300</v>
      </c>
      <c r="G306">
        <v>2522</v>
      </c>
      <c r="H306">
        <v>2522</v>
      </c>
      <c r="I306">
        <v>2696</v>
      </c>
      <c r="J306">
        <v>0.60899999999999999</v>
      </c>
      <c r="K306">
        <v>6.8</v>
      </c>
      <c r="L306">
        <v>32.768000000000001</v>
      </c>
      <c r="M306">
        <v>208.607</v>
      </c>
    </row>
    <row r="307" spans="1:13">
      <c r="A307" t="s">
        <v>1113</v>
      </c>
      <c r="B307" t="s">
        <v>1363</v>
      </c>
      <c r="C307" t="s">
        <v>1088</v>
      </c>
      <c r="D307" t="s">
        <v>1104</v>
      </c>
      <c r="E307">
        <v>52955</v>
      </c>
      <c r="F307">
        <v>3465</v>
      </c>
      <c r="G307">
        <v>3622</v>
      </c>
      <c r="H307">
        <v>3622</v>
      </c>
      <c r="I307">
        <v>3780</v>
      </c>
      <c r="J307">
        <v>1.0669999999999999</v>
      </c>
      <c r="K307">
        <v>14.021000000000001</v>
      </c>
      <c r="L307">
        <v>116.217</v>
      </c>
      <c r="M307">
        <v>739.86</v>
      </c>
    </row>
    <row r="308" spans="1:13">
      <c r="A308" t="s">
        <v>1113</v>
      </c>
      <c r="B308" t="s">
        <v>1364</v>
      </c>
      <c r="C308" t="s">
        <v>1088</v>
      </c>
      <c r="D308" t="s">
        <v>1104</v>
      </c>
      <c r="E308">
        <v>19807</v>
      </c>
      <c r="F308">
        <v>2300</v>
      </c>
      <c r="G308">
        <v>2522</v>
      </c>
      <c r="H308">
        <v>2522</v>
      </c>
      <c r="I308">
        <v>2696</v>
      </c>
      <c r="J308">
        <v>0.61399999999999999</v>
      </c>
      <c r="K308">
        <v>6.8650000000000002</v>
      </c>
      <c r="L308">
        <v>33.034999999999997</v>
      </c>
      <c r="M308">
        <v>210.31</v>
      </c>
    </row>
    <row r="309" spans="1:13">
      <c r="A309" t="s">
        <v>1113</v>
      </c>
      <c r="B309" t="s">
        <v>1364</v>
      </c>
      <c r="C309" t="s">
        <v>1088</v>
      </c>
      <c r="D309" t="s">
        <v>1105</v>
      </c>
      <c r="E309">
        <v>21904</v>
      </c>
      <c r="F309">
        <v>1812</v>
      </c>
      <c r="G309">
        <v>1988</v>
      </c>
      <c r="H309">
        <v>1988</v>
      </c>
      <c r="I309">
        <v>2124</v>
      </c>
      <c r="J309">
        <v>0.92800000000000005</v>
      </c>
      <c r="K309">
        <v>7.2709999999999999</v>
      </c>
      <c r="L309">
        <v>38.253</v>
      </c>
      <c r="M309">
        <v>243.524</v>
      </c>
    </row>
    <row r="310" spans="1:13">
      <c r="A310" t="s">
        <v>1365</v>
      </c>
      <c r="B310" t="s">
        <v>1191</v>
      </c>
      <c r="C310" t="s">
        <v>1093</v>
      </c>
      <c r="D310" t="s">
        <v>1089</v>
      </c>
      <c r="E310">
        <v>39310</v>
      </c>
      <c r="F310">
        <v>1172</v>
      </c>
      <c r="G310">
        <v>1248</v>
      </c>
      <c r="H310">
        <v>1248</v>
      </c>
      <c r="I310">
        <v>1310</v>
      </c>
      <c r="J310">
        <v>2.2850000000000001</v>
      </c>
      <c r="K310">
        <v>15.118</v>
      </c>
      <c r="L310">
        <v>108.21</v>
      </c>
      <c r="M310" t="s">
        <v>14</v>
      </c>
    </row>
    <row r="311" spans="1:13">
      <c r="A311" t="s">
        <v>1366</v>
      </c>
      <c r="B311" t="s">
        <v>1367</v>
      </c>
      <c r="C311" t="s">
        <v>1093</v>
      </c>
      <c r="D311" t="s">
        <v>1089</v>
      </c>
      <c r="E311">
        <v>24233</v>
      </c>
      <c r="F311">
        <v>1059</v>
      </c>
      <c r="G311">
        <v>1067</v>
      </c>
      <c r="H311">
        <v>1141</v>
      </c>
      <c r="I311">
        <v>1212</v>
      </c>
      <c r="J311">
        <v>1.216</v>
      </c>
      <c r="K311">
        <v>7.6689999999999996</v>
      </c>
      <c r="L311">
        <v>57.430999999999997</v>
      </c>
      <c r="M311">
        <v>365.61399999999998</v>
      </c>
    </row>
    <row r="312" spans="1:13">
      <c r="A312" t="s">
        <v>1366</v>
      </c>
      <c r="B312" t="s">
        <v>1368</v>
      </c>
      <c r="C312" t="s">
        <v>1093</v>
      </c>
      <c r="D312" t="s">
        <v>1089</v>
      </c>
      <c r="E312">
        <v>6970</v>
      </c>
      <c r="F312">
        <v>1059</v>
      </c>
      <c r="G312">
        <v>1141</v>
      </c>
      <c r="H312">
        <v>1141</v>
      </c>
      <c r="I312">
        <v>1215</v>
      </c>
      <c r="J312">
        <v>0.45400000000000001</v>
      </c>
      <c r="K312">
        <v>2.7010000000000001</v>
      </c>
      <c r="L312">
        <v>10.02</v>
      </c>
      <c r="M312">
        <v>63.790999999999997</v>
      </c>
    </row>
    <row r="313" spans="1:13">
      <c r="A313" t="s">
        <v>1369</v>
      </c>
      <c r="B313" t="s">
        <v>1370</v>
      </c>
      <c r="C313" t="s">
        <v>1093</v>
      </c>
      <c r="D313" t="s">
        <v>1089</v>
      </c>
      <c r="E313">
        <v>5470</v>
      </c>
      <c r="F313">
        <v>1308</v>
      </c>
      <c r="G313">
        <v>1408</v>
      </c>
      <c r="H313">
        <v>1408</v>
      </c>
      <c r="I313">
        <v>1478</v>
      </c>
      <c r="J313">
        <v>0.32800000000000001</v>
      </c>
      <c r="K313">
        <v>2.1970000000000001</v>
      </c>
      <c r="L313">
        <v>7.8760000000000003</v>
      </c>
      <c r="M313">
        <v>50.137</v>
      </c>
    </row>
    <row r="314" spans="1:13">
      <c r="A314" t="s">
        <v>1369</v>
      </c>
      <c r="B314" t="s">
        <v>1371</v>
      </c>
      <c r="C314" t="s">
        <v>1093</v>
      </c>
      <c r="D314" t="s">
        <v>1089</v>
      </c>
      <c r="E314">
        <v>14651</v>
      </c>
      <c r="F314">
        <v>1270</v>
      </c>
      <c r="G314">
        <v>1366</v>
      </c>
      <c r="H314">
        <v>1366</v>
      </c>
      <c r="I314">
        <v>1433</v>
      </c>
      <c r="J314">
        <v>0.88</v>
      </c>
      <c r="K314">
        <v>5.92</v>
      </c>
      <c r="L314">
        <v>21</v>
      </c>
      <c r="M314" t="s">
        <v>14</v>
      </c>
    </row>
    <row r="315" spans="1:13">
      <c r="A315" t="s">
        <v>1369</v>
      </c>
      <c r="B315" t="s">
        <v>1370</v>
      </c>
      <c r="C315" t="s">
        <v>1093</v>
      </c>
      <c r="D315" t="s">
        <v>1104</v>
      </c>
      <c r="E315">
        <v>5473</v>
      </c>
      <c r="F315">
        <v>1308</v>
      </c>
      <c r="G315">
        <v>1408</v>
      </c>
      <c r="H315">
        <v>1408</v>
      </c>
      <c r="I315">
        <v>1478</v>
      </c>
      <c r="J315">
        <v>0.32900000000000001</v>
      </c>
      <c r="K315">
        <v>2.198</v>
      </c>
      <c r="L315">
        <v>7.9080000000000004</v>
      </c>
      <c r="M315">
        <v>50.341999999999999</v>
      </c>
    </row>
    <row r="316" spans="1:13">
      <c r="A316" t="s">
        <v>1372</v>
      </c>
      <c r="B316" t="s">
        <v>1373</v>
      </c>
      <c r="C316" t="s">
        <v>1093</v>
      </c>
      <c r="D316" t="s">
        <v>1089</v>
      </c>
      <c r="E316">
        <v>29278</v>
      </c>
      <c r="F316">
        <v>831</v>
      </c>
      <c r="G316">
        <v>984</v>
      </c>
      <c r="H316">
        <v>984</v>
      </c>
      <c r="I316">
        <v>1099</v>
      </c>
      <c r="J316">
        <v>1.756</v>
      </c>
      <c r="K316">
        <v>11.772</v>
      </c>
      <c r="L316">
        <v>41.8</v>
      </c>
      <c r="M316">
        <v>266.10899999999998</v>
      </c>
    </row>
    <row r="317" spans="1:13">
      <c r="A317" t="s">
        <v>1372</v>
      </c>
      <c r="B317" t="s">
        <v>1374</v>
      </c>
      <c r="C317" t="s">
        <v>1093</v>
      </c>
      <c r="D317" t="s">
        <v>1089</v>
      </c>
      <c r="E317">
        <v>53496</v>
      </c>
      <c r="F317">
        <v>895</v>
      </c>
      <c r="G317">
        <v>980</v>
      </c>
      <c r="H317" t="s">
        <v>14</v>
      </c>
      <c r="I317">
        <v>1070</v>
      </c>
      <c r="J317">
        <v>3.214</v>
      </c>
      <c r="K317">
        <v>21.382999999999999</v>
      </c>
      <c r="L317">
        <v>77.387</v>
      </c>
      <c r="M317">
        <v>492.65899999999999</v>
      </c>
    </row>
    <row r="318" spans="1:13">
      <c r="A318" t="s">
        <v>1146</v>
      </c>
      <c r="B318" t="s">
        <v>1375</v>
      </c>
      <c r="C318" t="s">
        <v>1093</v>
      </c>
      <c r="D318" t="s">
        <v>1089</v>
      </c>
      <c r="E318">
        <v>21943</v>
      </c>
      <c r="F318">
        <v>1249</v>
      </c>
      <c r="G318">
        <v>1316</v>
      </c>
      <c r="H318">
        <v>1316</v>
      </c>
      <c r="I318">
        <v>1389</v>
      </c>
      <c r="J318">
        <v>1.3169999999999999</v>
      </c>
      <c r="K318">
        <v>8.75</v>
      </c>
      <c r="L318">
        <v>31.777999999999999</v>
      </c>
      <c r="M318">
        <v>202.30799999999999</v>
      </c>
    </row>
    <row r="319" spans="1:13">
      <c r="A319" t="s">
        <v>1376</v>
      </c>
      <c r="B319" t="s">
        <v>1289</v>
      </c>
      <c r="C319" t="s">
        <v>1093</v>
      </c>
      <c r="D319" t="s">
        <v>1089</v>
      </c>
      <c r="E319">
        <v>35410</v>
      </c>
      <c r="F319">
        <v>881</v>
      </c>
      <c r="G319">
        <v>964</v>
      </c>
      <c r="H319">
        <v>964</v>
      </c>
      <c r="I319">
        <v>1040</v>
      </c>
      <c r="J319">
        <v>3.0409999999999999</v>
      </c>
      <c r="K319">
        <v>14.566000000000001</v>
      </c>
      <c r="L319">
        <v>49.468000000000004</v>
      </c>
      <c r="M319">
        <v>314.92399999999998</v>
      </c>
    </row>
    <row r="320" spans="1:13">
      <c r="A320" t="s">
        <v>1376</v>
      </c>
      <c r="B320" t="s">
        <v>1310</v>
      </c>
      <c r="C320" t="s">
        <v>1093</v>
      </c>
      <c r="D320" t="s">
        <v>1089</v>
      </c>
      <c r="E320">
        <v>21472</v>
      </c>
      <c r="F320">
        <v>716</v>
      </c>
      <c r="G320">
        <v>817</v>
      </c>
      <c r="H320">
        <v>817</v>
      </c>
      <c r="I320">
        <v>910</v>
      </c>
      <c r="J320">
        <v>1.82</v>
      </c>
      <c r="K320">
        <v>8.91</v>
      </c>
      <c r="L320">
        <v>29.45</v>
      </c>
      <c r="M320" t="s">
        <v>14</v>
      </c>
    </row>
    <row r="321" spans="1:13">
      <c r="A321" t="s">
        <v>1377</v>
      </c>
      <c r="B321" t="s">
        <v>1302</v>
      </c>
      <c r="C321" t="s">
        <v>1093</v>
      </c>
      <c r="D321" t="s">
        <v>1089</v>
      </c>
      <c r="E321">
        <v>56304</v>
      </c>
      <c r="F321">
        <v>1056</v>
      </c>
      <c r="G321">
        <v>1123</v>
      </c>
      <c r="H321">
        <v>1123</v>
      </c>
      <c r="I321">
        <v>1189</v>
      </c>
      <c r="J321">
        <v>3.2450000000000001</v>
      </c>
      <c r="K321">
        <v>22.202999999999999</v>
      </c>
      <c r="L321">
        <v>81.679000000000002</v>
      </c>
      <c r="M321">
        <v>519.98400000000004</v>
      </c>
    </row>
    <row r="322" spans="1:13">
      <c r="A322" t="s">
        <v>1378</v>
      </c>
      <c r="B322" t="s">
        <v>1379</v>
      </c>
      <c r="C322" t="s">
        <v>1093</v>
      </c>
      <c r="D322" t="s">
        <v>1089</v>
      </c>
      <c r="E322">
        <v>26103</v>
      </c>
      <c r="F322">
        <v>1056</v>
      </c>
      <c r="G322">
        <v>1123</v>
      </c>
      <c r="H322">
        <v>1123</v>
      </c>
      <c r="I322">
        <v>1189</v>
      </c>
      <c r="J322">
        <v>1.516</v>
      </c>
      <c r="K322">
        <v>10.244</v>
      </c>
      <c r="L322">
        <v>37.527999999999999</v>
      </c>
      <c r="M322">
        <v>238.911</v>
      </c>
    </row>
    <row r="323" spans="1:13">
      <c r="A323" t="s">
        <v>1380</v>
      </c>
      <c r="B323" t="s">
        <v>1328</v>
      </c>
      <c r="C323" t="s">
        <v>1093</v>
      </c>
      <c r="D323" t="s">
        <v>1089</v>
      </c>
      <c r="E323">
        <v>22412</v>
      </c>
      <c r="F323">
        <v>618</v>
      </c>
      <c r="G323">
        <v>718</v>
      </c>
      <c r="H323">
        <v>718</v>
      </c>
      <c r="I323">
        <v>800</v>
      </c>
      <c r="J323">
        <v>1.76</v>
      </c>
      <c r="K323">
        <v>9.15</v>
      </c>
      <c r="L323">
        <v>30</v>
      </c>
      <c r="M323" t="s">
        <v>14</v>
      </c>
    </row>
    <row r="324" spans="1:13">
      <c r="A324" t="s">
        <v>1380</v>
      </c>
      <c r="B324" t="s">
        <v>1381</v>
      </c>
      <c r="C324" t="s">
        <v>1093</v>
      </c>
      <c r="D324" t="s">
        <v>1089</v>
      </c>
      <c r="E324">
        <v>2045</v>
      </c>
      <c r="F324">
        <v>850</v>
      </c>
      <c r="G324">
        <v>850</v>
      </c>
      <c r="H324">
        <v>1078</v>
      </c>
      <c r="I324">
        <v>1078</v>
      </c>
      <c r="J324">
        <v>0.12</v>
      </c>
      <c r="K324">
        <v>0.78</v>
      </c>
      <c r="L324">
        <v>9</v>
      </c>
      <c r="M324" t="s">
        <v>14</v>
      </c>
    </row>
    <row r="325" spans="1:13">
      <c r="A325" t="s">
        <v>1097</v>
      </c>
      <c r="B325" t="s">
        <v>1382</v>
      </c>
      <c r="C325" t="s">
        <v>1093</v>
      </c>
      <c r="D325" t="s">
        <v>1089</v>
      </c>
      <c r="E325">
        <v>8384</v>
      </c>
      <c r="F325">
        <v>966</v>
      </c>
      <c r="G325">
        <v>1076</v>
      </c>
      <c r="H325">
        <v>1076</v>
      </c>
      <c r="I325">
        <v>1168</v>
      </c>
      <c r="J325">
        <v>0.54800000000000004</v>
      </c>
      <c r="K325">
        <v>3.2450000000000001</v>
      </c>
      <c r="L325">
        <v>12.125</v>
      </c>
      <c r="M325">
        <v>77.19</v>
      </c>
    </row>
    <row r="326" spans="1:13">
      <c r="A326" t="s">
        <v>1097</v>
      </c>
      <c r="B326" t="s">
        <v>1099</v>
      </c>
      <c r="C326" t="s">
        <v>1093</v>
      </c>
      <c r="D326" t="s">
        <v>1089</v>
      </c>
      <c r="E326">
        <v>27527</v>
      </c>
      <c r="F326">
        <v>565</v>
      </c>
      <c r="G326">
        <v>673</v>
      </c>
      <c r="H326">
        <v>673</v>
      </c>
      <c r="I326">
        <v>765</v>
      </c>
      <c r="J326">
        <v>2.2599999999999998</v>
      </c>
      <c r="K326">
        <v>10.86</v>
      </c>
      <c r="L326">
        <v>38</v>
      </c>
      <c r="M326" t="s">
        <v>14</v>
      </c>
    </row>
    <row r="327" spans="1:13">
      <c r="A327" t="s">
        <v>1383</v>
      </c>
      <c r="B327" t="s">
        <v>1384</v>
      </c>
      <c r="C327" t="s">
        <v>1093</v>
      </c>
      <c r="D327" t="s">
        <v>1089</v>
      </c>
      <c r="E327">
        <v>41564</v>
      </c>
      <c r="F327">
        <v>955</v>
      </c>
      <c r="G327">
        <v>955</v>
      </c>
      <c r="H327">
        <v>1130</v>
      </c>
      <c r="I327">
        <v>1130</v>
      </c>
      <c r="J327">
        <v>2.484</v>
      </c>
      <c r="K327">
        <v>16.710999999999999</v>
      </c>
      <c r="L327">
        <v>69.036000000000001</v>
      </c>
      <c r="M327">
        <v>439.49700000000001</v>
      </c>
    </row>
    <row r="328" spans="1:13">
      <c r="A328" t="s">
        <v>1383</v>
      </c>
      <c r="B328" t="s">
        <v>1206</v>
      </c>
      <c r="C328" t="s">
        <v>1093</v>
      </c>
      <c r="D328" t="s">
        <v>1089</v>
      </c>
      <c r="E328">
        <v>46232</v>
      </c>
      <c r="F328">
        <v>1308</v>
      </c>
      <c r="G328">
        <v>1408</v>
      </c>
      <c r="H328">
        <v>1408</v>
      </c>
      <c r="I328">
        <v>1478</v>
      </c>
      <c r="J328">
        <v>2.7970000000000002</v>
      </c>
      <c r="K328">
        <v>18.835000000000001</v>
      </c>
      <c r="L328">
        <v>66.650999999999996</v>
      </c>
      <c r="M328">
        <v>424.31400000000002</v>
      </c>
    </row>
    <row r="329" spans="1:13">
      <c r="A329" t="s">
        <v>1383</v>
      </c>
      <c r="B329" t="s">
        <v>1385</v>
      </c>
      <c r="C329" t="s">
        <v>1093</v>
      </c>
      <c r="D329" t="s">
        <v>1089</v>
      </c>
      <c r="E329">
        <v>36875</v>
      </c>
      <c r="F329">
        <v>1308</v>
      </c>
      <c r="G329">
        <v>1408</v>
      </c>
      <c r="H329">
        <v>1408</v>
      </c>
      <c r="I329">
        <v>1478</v>
      </c>
      <c r="J329">
        <v>2.2120000000000002</v>
      </c>
      <c r="K329">
        <v>14.928000000000001</v>
      </c>
      <c r="L329">
        <v>52.505000000000003</v>
      </c>
      <c r="M329">
        <v>334.25700000000001</v>
      </c>
    </row>
    <row r="330" spans="1:13">
      <c r="A330" t="s">
        <v>1383</v>
      </c>
      <c r="B330" t="s">
        <v>1206</v>
      </c>
      <c r="C330" t="s">
        <v>1093</v>
      </c>
      <c r="D330" t="s">
        <v>1104</v>
      </c>
      <c r="E330">
        <v>46234</v>
      </c>
      <c r="F330">
        <v>1308</v>
      </c>
      <c r="G330">
        <v>1408</v>
      </c>
      <c r="H330">
        <v>1408</v>
      </c>
      <c r="I330">
        <v>1478</v>
      </c>
      <c r="J330">
        <v>2.7650000000000001</v>
      </c>
      <c r="K330">
        <v>18.62</v>
      </c>
      <c r="L330">
        <v>65.864000000000004</v>
      </c>
      <c r="M330">
        <v>419.3</v>
      </c>
    </row>
    <row r="331" spans="1:13">
      <c r="A331" t="s">
        <v>1386</v>
      </c>
      <c r="B331" t="s">
        <v>1387</v>
      </c>
      <c r="C331" t="s">
        <v>1093</v>
      </c>
      <c r="D331" t="s">
        <v>1089</v>
      </c>
      <c r="E331">
        <v>25350</v>
      </c>
      <c r="F331">
        <v>990</v>
      </c>
      <c r="G331">
        <v>990</v>
      </c>
      <c r="H331">
        <v>1210</v>
      </c>
      <c r="I331">
        <v>1210</v>
      </c>
      <c r="J331">
        <v>1.464</v>
      </c>
      <c r="K331">
        <v>9.8019999999999996</v>
      </c>
      <c r="L331">
        <v>70.370999999999995</v>
      </c>
      <c r="M331">
        <v>447.99700000000001</v>
      </c>
    </row>
    <row r="332" spans="1:13">
      <c r="A332" t="s">
        <v>1386</v>
      </c>
      <c r="B332" t="s">
        <v>1388</v>
      </c>
      <c r="C332" t="s">
        <v>1093</v>
      </c>
      <c r="D332" t="s">
        <v>1089</v>
      </c>
      <c r="E332">
        <v>130633</v>
      </c>
      <c r="F332">
        <v>1249</v>
      </c>
      <c r="G332">
        <v>1337</v>
      </c>
      <c r="H332">
        <v>1337</v>
      </c>
      <c r="I332">
        <v>1434</v>
      </c>
      <c r="J332">
        <v>7.7619999999999996</v>
      </c>
      <c r="K332">
        <v>51.773000000000003</v>
      </c>
      <c r="L332">
        <v>188.26300000000001</v>
      </c>
      <c r="M332">
        <v>1198.5219999999999</v>
      </c>
    </row>
    <row r="333" spans="1:13">
      <c r="A333" t="s">
        <v>1386</v>
      </c>
      <c r="B333" t="s">
        <v>1389</v>
      </c>
      <c r="C333" t="s">
        <v>1093</v>
      </c>
      <c r="D333" t="s">
        <v>1089</v>
      </c>
      <c r="E333">
        <v>30704</v>
      </c>
      <c r="F333">
        <v>829</v>
      </c>
      <c r="G333">
        <v>909</v>
      </c>
      <c r="H333">
        <v>909</v>
      </c>
      <c r="I333">
        <v>984</v>
      </c>
      <c r="J333">
        <v>2.524</v>
      </c>
      <c r="K333">
        <v>12.411</v>
      </c>
      <c r="L333">
        <v>43.493000000000002</v>
      </c>
      <c r="M333">
        <v>276.88799999999998</v>
      </c>
    </row>
    <row r="334" spans="1:13">
      <c r="A334" t="s">
        <v>1386</v>
      </c>
      <c r="B334" t="s">
        <v>1390</v>
      </c>
      <c r="C334" t="s">
        <v>1093</v>
      </c>
      <c r="D334" t="s">
        <v>1089</v>
      </c>
      <c r="E334">
        <v>35568</v>
      </c>
      <c r="F334">
        <v>795</v>
      </c>
      <c r="G334">
        <v>795</v>
      </c>
      <c r="H334">
        <v>858</v>
      </c>
      <c r="I334">
        <v>918</v>
      </c>
      <c r="J334">
        <v>2.7989999999999999</v>
      </c>
      <c r="K334">
        <v>14.163</v>
      </c>
      <c r="L334">
        <v>55.982999999999997</v>
      </c>
      <c r="M334">
        <v>356.39699999999999</v>
      </c>
    </row>
    <row r="335" spans="1:13">
      <c r="A335" t="s">
        <v>1386</v>
      </c>
      <c r="B335" t="s">
        <v>1389</v>
      </c>
      <c r="C335" t="s">
        <v>1093</v>
      </c>
      <c r="D335" t="s">
        <v>1104</v>
      </c>
      <c r="E335">
        <v>24461</v>
      </c>
      <c r="F335">
        <v>1249</v>
      </c>
      <c r="G335">
        <v>1337</v>
      </c>
      <c r="H335">
        <v>1337</v>
      </c>
      <c r="I335">
        <v>1432</v>
      </c>
      <c r="J335">
        <v>1.421</v>
      </c>
      <c r="K335">
        <v>9.6180000000000003</v>
      </c>
      <c r="L335">
        <v>35.648000000000003</v>
      </c>
      <c r="M335">
        <v>226.93899999999999</v>
      </c>
    </row>
    <row r="336" spans="1:13">
      <c r="A336" t="s">
        <v>1386</v>
      </c>
      <c r="B336" t="s">
        <v>1391</v>
      </c>
      <c r="C336" t="s">
        <v>1088</v>
      </c>
      <c r="D336" t="s">
        <v>1089</v>
      </c>
      <c r="E336">
        <v>55095</v>
      </c>
      <c r="F336">
        <v>2200</v>
      </c>
      <c r="G336">
        <v>2300</v>
      </c>
      <c r="H336">
        <v>2300</v>
      </c>
      <c r="I336">
        <v>2400</v>
      </c>
      <c r="J336">
        <v>1.6859999999999999</v>
      </c>
      <c r="K336">
        <v>16.992000000000001</v>
      </c>
      <c r="L336">
        <v>104.958</v>
      </c>
      <c r="M336">
        <v>668.18399999999997</v>
      </c>
    </row>
    <row r="337" spans="1:13">
      <c r="A337" t="s">
        <v>1386</v>
      </c>
      <c r="B337" t="s">
        <v>1392</v>
      </c>
      <c r="C337" t="s">
        <v>1088</v>
      </c>
      <c r="D337" t="s">
        <v>1104</v>
      </c>
      <c r="E337">
        <v>150857</v>
      </c>
      <c r="F337">
        <v>2200</v>
      </c>
      <c r="G337">
        <v>2300</v>
      </c>
      <c r="H337">
        <v>2300</v>
      </c>
      <c r="I337">
        <v>2400</v>
      </c>
      <c r="J337">
        <v>4.5209999999999999</v>
      </c>
      <c r="K337">
        <v>45.811</v>
      </c>
      <c r="L337">
        <v>284.18700000000001</v>
      </c>
      <c r="M337">
        <v>1809.192</v>
      </c>
    </row>
    <row r="338" spans="1:13">
      <c r="A338" t="s">
        <v>1386</v>
      </c>
      <c r="B338" t="s">
        <v>1393</v>
      </c>
      <c r="C338" t="s">
        <v>1088</v>
      </c>
      <c r="D338" t="s">
        <v>1104</v>
      </c>
      <c r="E338">
        <v>55184</v>
      </c>
      <c r="F338">
        <v>2200</v>
      </c>
      <c r="G338">
        <v>2300</v>
      </c>
      <c r="H338">
        <v>2300</v>
      </c>
      <c r="I338">
        <v>2400</v>
      </c>
      <c r="J338">
        <v>1.68</v>
      </c>
      <c r="K338">
        <v>16.936</v>
      </c>
      <c r="L338">
        <v>104.619</v>
      </c>
      <c r="M338">
        <v>666.02300000000002</v>
      </c>
    </row>
    <row r="339" spans="1:13">
      <c r="A339" t="s">
        <v>1386</v>
      </c>
      <c r="B339" t="s">
        <v>1394</v>
      </c>
      <c r="C339" t="s">
        <v>1088</v>
      </c>
      <c r="D339" t="s">
        <v>1104</v>
      </c>
      <c r="E339">
        <v>238261</v>
      </c>
      <c r="F339">
        <v>2200</v>
      </c>
      <c r="G339">
        <v>2300</v>
      </c>
      <c r="H339">
        <v>2300</v>
      </c>
      <c r="I339">
        <v>2400</v>
      </c>
      <c r="J339">
        <v>7.0830000000000002</v>
      </c>
      <c r="K339">
        <v>72.149000000000001</v>
      </c>
      <c r="L339">
        <v>450.36599999999999</v>
      </c>
      <c r="M339">
        <v>2867.1179999999999</v>
      </c>
    </row>
    <row r="340" spans="1:13">
      <c r="A340" t="s">
        <v>1395</v>
      </c>
      <c r="B340" t="s">
        <v>1168</v>
      </c>
      <c r="C340" t="s">
        <v>1093</v>
      </c>
      <c r="D340" t="s">
        <v>1089</v>
      </c>
      <c r="E340">
        <v>45457</v>
      </c>
      <c r="F340">
        <v>1213</v>
      </c>
      <c r="G340">
        <v>1298</v>
      </c>
      <c r="H340">
        <v>1298</v>
      </c>
      <c r="I340">
        <v>1375</v>
      </c>
      <c r="J340">
        <v>2.766</v>
      </c>
      <c r="K340">
        <v>18.428000000000001</v>
      </c>
      <c r="L340">
        <v>63.777000000000001</v>
      </c>
      <c r="M340">
        <v>406.02</v>
      </c>
    </row>
    <row r="341" spans="1:13">
      <c r="A341" t="s">
        <v>1395</v>
      </c>
      <c r="B341" t="s">
        <v>1168</v>
      </c>
      <c r="C341" t="s">
        <v>1093</v>
      </c>
      <c r="D341" t="s">
        <v>1104</v>
      </c>
      <c r="E341">
        <v>45808</v>
      </c>
      <c r="F341">
        <v>1249</v>
      </c>
      <c r="G341">
        <v>1337</v>
      </c>
      <c r="H341">
        <v>1337</v>
      </c>
      <c r="I341">
        <v>1434</v>
      </c>
      <c r="J341">
        <v>2.7450000000000001</v>
      </c>
      <c r="K341">
        <v>18.495999999999999</v>
      </c>
      <c r="L341">
        <v>65.418999999999997</v>
      </c>
      <c r="M341">
        <v>416.46800000000002</v>
      </c>
    </row>
    <row r="342" spans="1:13">
      <c r="A342" t="s">
        <v>1395</v>
      </c>
      <c r="B342" t="s">
        <v>1168</v>
      </c>
      <c r="C342" t="s">
        <v>1093</v>
      </c>
      <c r="D342" t="s">
        <v>1105</v>
      </c>
      <c r="E342">
        <v>45814</v>
      </c>
      <c r="F342">
        <v>1249</v>
      </c>
      <c r="G342">
        <v>1337</v>
      </c>
      <c r="H342">
        <v>1337</v>
      </c>
      <c r="I342">
        <v>1434</v>
      </c>
      <c r="J342">
        <v>2.7450000000000001</v>
      </c>
      <c r="K342">
        <v>18.498999999999999</v>
      </c>
      <c r="L342">
        <v>65.429000000000002</v>
      </c>
      <c r="M342">
        <v>416.53199999999998</v>
      </c>
    </row>
    <row r="343" spans="1:13">
      <c r="A343" t="s">
        <v>1107</v>
      </c>
      <c r="B343" t="s">
        <v>1396</v>
      </c>
      <c r="C343" t="s">
        <v>1093</v>
      </c>
      <c r="D343" t="s">
        <v>1089</v>
      </c>
      <c r="E343">
        <v>22797</v>
      </c>
      <c r="F343">
        <v>966</v>
      </c>
      <c r="G343">
        <v>1076</v>
      </c>
      <c r="H343">
        <v>1076</v>
      </c>
      <c r="I343">
        <v>1168</v>
      </c>
      <c r="J343">
        <v>1.4530000000000001</v>
      </c>
      <c r="K343">
        <v>8.9649999999999999</v>
      </c>
      <c r="L343">
        <v>33.210999999999999</v>
      </c>
      <c r="M343">
        <v>211.43</v>
      </c>
    </row>
    <row r="344" spans="1:13">
      <c r="A344" t="s">
        <v>1107</v>
      </c>
      <c r="B344" t="s">
        <v>1135</v>
      </c>
      <c r="C344" t="s">
        <v>1093</v>
      </c>
      <c r="D344" t="s">
        <v>1104</v>
      </c>
      <c r="E344">
        <v>39423</v>
      </c>
      <c r="F344">
        <v>396</v>
      </c>
      <c r="G344">
        <v>660</v>
      </c>
      <c r="H344">
        <v>660</v>
      </c>
      <c r="I344">
        <v>830</v>
      </c>
      <c r="J344">
        <v>2.4369999999999998</v>
      </c>
      <c r="K344">
        <v>15.786</v>
      </c>
      <c r="L344">
        <v>57.103000000000002</v>
      </c>
      <c r="M344">
        <v>363.53</v>
      </c>
    </row>
    <row r="345" spans="1:13">
      <c r="A345" t="s">
        <v>1397</v>
      </c>
      <c r="B345" t="s">
        <v>1135</v>
      </c>
      <c r="C345" t="s">
        <v>1088</v>
      </c>
      <c r="D345" t="s">
        <v>1089</v>
      </c>
      <c r="E345">
        <v>41841</v>
      </c>
      <c r="F345">
        <v>3456</v>
      </c>
      <c r="G345">
        <v>3622</v>
      </c>
      <c r="H345">
        <v>3622</v>
      </c>
      <c r="I345">
        <v>3780</v>
      </c>
      <c r="J345">
        <v>0.76400000000000001</v>
      </c>
      <c r="K345">
        <v>11.675000000000001</v>
      </c>
      <c r="L345">
        <v>86.293999999999997</v>
      </c>
      <c r="M345">
        <v>549.36199999999997</v>
      </c>
    </row>
    <row r="346" spans="1:13">
      <c r="A346" t="s">
        <v>1397</v>
      </c>
      <c r="B346" t="s">
        <v>1103</v>
      </c>
      <c r="C346" t="s">
        <v>1088</v>
      </c>
      <c r="D346" t="s">
        <v>1089</v>
      </c>
      <c r="E346">
        <v>68867</v>
      </c>
      <c r="F346">
        <v>2304</v>
      </c>
      <c r="G346">
        <v>2462</v>
      </c>
      <c r="H346">
        <v>2462</v>
      </c>
      <c r="I346">
        <v>2654</v>
      </c>
      <c r="J346">
        <v>1.649</v>
      </c>
      <c r="K346">
        <v>21.038</v>
      </c>
      <c r="L346">
        <v>133.82499999999999</v>
      </c>
      <c r="M346">
        <v>851.95600000000002</v>
      </c>
    </row>
    <row r="347" spans="1:13">
      <c r="A347" t="s">
        <v>1398</v>
      </c>
      <c r="B347" t="s">
        <v>1140</v>
      </c>
      <c r="C347" t="s">
        <v>1093</v>
      </c>
      <c r="D347" t="s">
        <v>1089</v>
      </c>
      <c r="E347">
        <v>6135</v>
      </c>
      <c r="F347">
        <v>888</v>
      </c>
      <c r="G347">
        <v>972</v>
      </c>
      <c r="H347">
        <v>972</v>
      </c>
      <c r="I347">
        <v>1049</v>
      </c>
      <c r="J347">
        <v>0.51600000000000001</v>
      </c>
      <c r="K347">
        <v>2.4820000000000002</v>
      </c>
      <c r="L347">
        <v>8.6709999999999994</v>
      </c>
      <c r="M347">
        <v>55.201000000000001</v>
      </c>
    </row>
    <row r="348" spans="1:13">
      <c r="A348" t="s">
        <v>1399</v>
      </c>
      <c r="B348" t="s">
        <v>1336</v>
      </c>
      <c r="C348" t="s">
        <v>1093</v>
      </c>
      <c r="D348" t="s">
        <v>1089</v>
      </c>
      <c r="E348">
        <v>39710</v>
      </c>
      <c r="F348">
        <v>847</v>
      </c>
      <c r="G348">
        <v>985</v>
      </c>
      <c r="H348">
        <v>985</v>
      </c>
      <c r="I348">
        <v>1116</v>
      </c>
      <c r="J348">
        <v>2.3879999999999999</v>
      </c>
      <c r="K348">
        <v>15.865</v>
      </c>
      <c r="L348">
        <v>57.57</v>
      </c>
      <c r="M348">
        <v>366.49900000000002</v>
      </c>
    </row>
    <row r="349" spans="1:13">
      <c r="A349" t="s">
        <v>1399</v>
      </c>
      <c r="B349" t="s">
        <v>1400</v>
      </c>
      <c r="C349" t="s">
        <v>1093</v>
      </c>
      <c r="D349" t="s">
        <v>1089</v>
      </c>
      <c r="E349">
        <v>29900</v>
      </c>
      <c r="F349">
        <v>800</v>
      </c>
      <c r="G349">
        <v>900</v>
      </c>
      <c r="H349">
        <v>900</v>
      </c>
      <c r="I349">
        <v>1000</v>
      </c>
      <c r="J349">
        <v>1.798</v>
      </c>
      <c r="K349">
        <v>11.941000000000001</v>
      </c>
      <c r="L349">
        <v>43.363999999999997</v>
      </c>
      <c r="M349">
        <v>276.06299999999999</v>
      </c>
    </row>
    <row r="350" spans="1:13">
      <c r="A350" t="s">
        <v>1258</v>
      </c>
      <c r="B350" t="s">
        <v>1401</v>
      </c>
      <c r="C350" t="s">
        <v>1093</v>
      </c>
      <c r="D350" t="s">
        <v>1089</v>
      </c>
      <c r="E350">
        <v>13200</v>
      </c>
      <c r="F350">
        <v>1062</v>
      </c>
      <c r="G350">
        <v>1160</v>
      </c>
      <c r="H350">
        <v>1160</v>
      </c>
      <c r="I350">
        <v>1238</v>
      </c>
      <c r="J350">
        <v>0.78600000000000003</v>
      </c>
      <c r="K350">
        <v>5.258</v>
      </c>
      <c r="L350">
        <v>19.283999999999999</v>
      </c>
      <c r="M350">
        <v>122.768</v>
      </c>
    </row>
    <row r="351" spans="1:13">
      <c r="A351" t="s">
        <v>1402</v>
      </c>
      <c r="B351" t="s">
        <v>1403</v>
      </c>
      <c r="C351" t="s">
        <v>1093</v>
      </c>
      <c r="D351" t="s">
        <v>1089</v>
      </c>
      <c r="E351">
        <v>16595</v>
      </c>
      <c r="F351">
        <v>1001</v>
      </c>
      <c r="G351">
        <v>1093</v>
      </c>
      <c r="H351">
        <v>1093</v>
      </c>
      <c r="I351">
        <v>1165</v>
      </c>
      <c r="J351">
        <v>1.0940000000000001</v>
      </c>
      <c r="K351">
        <v>6.5739999999999998</v>
      </c>
      <c r="L351">
        <v>24.039000000000001</v>
      </c>
      <c r="M351">
        <v>153.03800000000001</v>
      </c>
    </row>
    <row r="352" spans="1:13">
      <c r="A352" t="s">
        <v>1258</v>
      </c>
      <c r="B352" t="s">
        <v>1403</v>
      </c>
      <c r="C352" t="s">
        <v>1093</v>
      </c>
      <c r="D352" t="s">
        <v>1104</v>
      </c>
      <c r="E352">
        <v>16604</v>
      </c>
      <c r="F352">
        <v>1001</v>
      </c>
      <c r="G352">
        <v>1093</v>
      </c>
      <c r="H352">
        <v>1093</v>
      </c>
      <c r="I352">
        <v>1165</v>
      </c>
      <c r="J352">
        <v>1.0960000000000001</v>
      </c>
      <c r="K352">
        <v>6.601</v>
      </c>
      <c r="L352">
        <v>23.971</v>
      </c>
      <c r="M352">
        <v>152.60499999999999</v>
      </c>
    </row>
    <row r="353" spans="1:13">
      <c r="A353" t="s">
        <v>1404</v>
      </c>
      <c r="B353" t="s">
        <v>1329</v>
      </c>
      <c r="C353" t="s">
        <v>1088</v>
      </c>
      <c r="D353" t="s">
        <v>1089</v>
      </c>
      <c r="E353">
        <v>90711</v>
      </c>
      <c r="F353">
        <v>2168</v>
      </c>
      <c r="G353">
        <v>2308</v>
      </c>
      <c r="H353">
        <v>2308</v>
      </c>
      <c r="I353">
        <v>2448</v>
      </c>
      <c r="J353">
        <v>2.7250000000000001</v>
      </c>
      <c r="K353">
        <v>27.562999999999999</v>
      </c>
      <c r="L353">
        <v>171.02699999999999</v>
      </c>
      <c r="M353">
        <v>1088.79</v>
      </c>
    </row>
    <row r="354" spans="1:13">
      <c r="A354" t="s">
        <v>1404</v>
      </c>
      <c r="B354" t="s">
        <v>1090</v>
      </c>
      <c r="C354" t="s">
        <v>1088</v>
      </c>
      <c r="D354" t="s">
        <v>1089</v>
      </c>
      <c r="E354">
        <v>73242</v>
      </c>
      <c r="F354">
        <v>2144</v>
      </c>
      <c r="G354">
        <v>2284</v>
      </c>
      <c r="H354">
        <v>2284</v>
      </c>
      <c r="I354">
        <v>2448</v>
      </c>
      <c r="J354">
        <v>2.2829999999999999</v>
      </c>
      <c r="K354">
        <v>21.794</v>
      </c>
      <c r="L354">
        <v>141.68600000000001</v>
      </c>
      <c r="M354">
        <v>902.00300000000004</v>
      </c>
    </row>
    <row r="355" spans="1:13">
      <c r="A355" t="s">
        <v>1404</v>
      </c>
      <c r="B355" t="s">
        <v>1250</v>
      </c>
      <c r="C355" t="s">
        <v>1088</v>
      </c>
      <c r="D355" t="s">
        <v>1089</v>
      </c>
      <c r="E355">
        <v>45370</v>
      </c>
      <c r="F355">
        <v>2168</v>
      </c>
      <c r="G355">
        <v>2308</v>
      </c>
      <c r="H355">
        <v>2308</v>
      </c>
      <c r="I355">
        <v>2448</v>
      </c>
      <c r="J355">
        <v>1.371</v>
      </c>
      <c r="K355">
        <v>13.484999999999999</v>
      </c>
      <c r="L355">
        <v>84.061999999999998</v>
      </c>
      <c r="M355">
        <v>535.15800000000002</v>
      </c>
    </row>
    <row r="356" spans="1:13">
      <c r="A356" t="s">
        <v>1327</v>
      </c>
      <c r="B356" t="s">
        <v>1329</v>
      </c>
      <c r="C356" t="s">
        <v>1088</v>
      </c>
      <c r="D356" t="s">
        <v>1104</v>
      </c>
      <c r="E356">
        <v>90718</v>
      </c>
      <c r="F356">
        <v>2168</v>
      </c>
      <c r="G356">
        <v>2308</v>
      </c>
      <c r="H356">
        <v>2308</v>
      </c>
      <c r="I356">
        <v>2448</v>
      </c>
      <c r="J356">
        <v>2.706</v>
      </c>
      <c r="K356">
        <v>27.369</v>
      </c>
      <c r="L356">
        <v>169.84700000000001</v>
      </c>
      <c r="M356">
        <v>1081.278</v>
      </c>
    </row>
    <row r="357" spans="1:13">
      <c r="A357" t="s">
        <v>1327</v>
      </c>
      <c r="B357" t="s">
        <v>1250</v>
      </c>
      <c r="C357" t="s">
        <v>1088</v>
      </c>
      <c r="D357" t="s">
        <v>1104</v>
      </c>
      <c r="E357">
        <v>45546</v>
      </c>
      <c r="F357">
        <v>2168</v>
      </c>
      <c r="G357">
        <v>2308</v>
      </c>
      <c r="H357">
        <v>2308</v>
      </c>
      <c r="I357">
        <v>2448</v>
      </c>
      <c r="J357">
        <v>1.4039999999999999</v>
      </c>
      <c r="K357">
        <v>13.77</v>
      </c>
      <c r="L357">
        <v>85.89</v>
      </c>
      <c r="M357">
        <v>546.79300000000001</v>
      </c>
    </row>
    <row r="358" spans="1:13">
      <c r="A358" t="s">
        <v>1404</v>
      </c>
      <c r="B358" t="s">
        <v>1250</v>
      </c>
      <c r="C358" t="s">
        <v>1088</v>
      </c>
      <c r="D358" t="s">
        <v>1105</v>
      </c>
      <c r="E358">
        <v>45546</v>
      </c>
      <c r="F358">
        <v>2168</v>
      </c>
      <c r="G358">
        <v>2308</v>
      </c>
      <c r="H358">
        <v>2308</v>
      </c>
      <c r="I358">
        <v>2448</v>
      </c>
      <c r="J358">
        <v>1.4039999999999999</v>
      </c>
      <c r="K358">
        <v>13.77</v>
      </c>
      <c r="L358">
        <v>85.89</v>
      </c>
      <c r="M358">
        <v>546.79300000000001</v>
      </c>
    </row>
    <row r="359" spans="1:13">
      <c r="A359" t="s">
        <v>1328</v>
      </c>
      <c r="B359" t="s">
        <v>1405</v>
      </c>
      <c r="C359" t="s">
        <v>1093</v>
      </c>
      <c r="D359" t="s">
        <v>1089</v>
      </c>
      <c r="E359">
        <v>8400</v>
      </c>
      <c r="F359">
        <v>1093</v>
      </c>
      <c r="G359">
        <v>1178</v>
      </c>
      <c r="H359">
        <v>1178</v>
      </c>
      <c r="I359">
        <v>1253</v>
      </c>
      <c r="J359">
        <v>0.51900000000000002</v>
      </c>
      <c r="K359">
        <v>3.3839999999999999</v>
      </c>
      <c r="L359">
        <v>12.282999999999999</v>
      </c>
      <c r="M359">
        <v>78.194999999999993</v>
      </c>
    </row>
    <row r="360" spans="1:13">
      <c r="A360" t="s">
        <v>1328</v>
      </c>
      <c r="B360" t="s">
        <v>1406</v>
      </c>
      <c r="C360" t="s">
        <v>1093</v>
      </c>
      <c r="D360" t="s">
        <v>1089</v>
      </c>
      <c r="E360">
        <v>82181</v>
      </c>
      <c r="F360">
        <v>734</v>
      </c>
      <c r="G360">
        <v>856</v>
      </c>
      <c r="H360">
        <v>856</v>
      </c>
      <c r="I360">
        <v>964</v>
      </c>
      <c r="J360">
        <v>5.0110000000000001</v>
      </c>
      <c r="K360">
        <v>32.529000000000003</v>
      </c>
      <c r="L360">
        <v>130.76</v>
      </c>
      <c r="M360">
        <v>832.447</v>
      </c>
    </row>
    <row r="361" spans="1:13">
      <c r="A361" t="s">
        <v>1328</v>
      </c>
      <c r="B361" t="s">
        <v>1407</v>
      </c>
      <c r="C361" t="s">
        <v>1093</v>
      </c>
      <c r="D361" t="s">
        <v>1089</v>
      </c>
      <c r="E361">
        <v>35406</v>
      </c>
      <c r="F361">
        <v>1123</v>
      </c>
      <c r="G361">
        <v>1211</v>
      </c>
      <c r="H361">
        <v>1211</v>
      </c>
      <c r="I361">
        <v>1290</v>
      </c>
      <c r="J361">
        <v>1.075</v>
      </c>
      <c r="K361">
        <v>11.551</v>
      </c>
      <c r="L361">
        <v>63.662999999999997</v>
      </c>
      <c r="M361">
        <v>405.29399999999998</v>
      </c>
    </row>
    <row r="362" spans="1:13">
      <c r="A362" t="s">
        <v>1328</v>
      </c>
      <c r="B362" t="s">
        <v>1381</v>
      </c>
      <c r="C362" t="s">
        <v>1093</v>
      </c>
      <c r="D362" t="s">
        <v>1089</v>
      </c>
      <c r="E362">
        <v>9410</v>
      </c>
      <c r="F362">
        <v>570</v>
      </c>
      <c r="G362">
        <v>659</v>
      </c>
      <c r="H362">
        <v>659</v>
      </c>
      <c r="I362">
        <v>739</v>
      </c>
      <c r="J362">
        <v>1.1299999999999999</v>
      </c>
      <c r="K362">
        <v>3.95</v>
      </c>
      <c r="L362">
        <v>14</v>
      </c>
      <c r="M362" t="s">
        <v>14</v>
      </c>
    </row>
    <row r="363" spans="1:13">
      <c r="A363" t="s">
        <v>1328</v>
      </c>
      <c r="B363" t="s">
        <v>1408</v>
      </c>
      <c r="C363" t="s">
        <v>1093</v>
      </c>
      <c r="D363" t="s">
        <v>1089</v>
      </c>
      <c r="E363">
        <v>98635</v>
      </c>
      <c r="F363">
        <v>734</v>
      </c>
      <c r="G363">
        <v>856</v>
      </c>
      <c r="H363">
        <v>856</v>
      </c>
      <c r="I363">
        <v>964</v>
      </c>
      <c r="J363">
        <v>5.92</v>
      </c>
      <c r="K363">
        <v>39.82</v>
      </c>
      <c r="L363">
        <v>150</v>
      </c>
      <c r="M363" t="s">
        <v>14</v>
      </c>
    </row>
    <row r="364" spans="1:13">
      <c r="A364" t="s">
        <v>1409</v>
      </c>
      <c r="B364" t="s">
        <v>1405</v>
      </c>
      <c r="C364" t="s">
        <v>1093</v>
      </c>
      <c r="D364" t="s">
        <v>1104</v>
      </c>
      <c r="E364">
        <v>8569</v>
      </c>
      <c r="F364">
        <v>1014</v>
      </c>
      <c r="G364">
        <v>1014</v>
      </c>
      <c r="H364">
        <v>1178</v>
      </c>
      <c r="I364">
        <v>1191</v>
      </c>
      <c r="J364">
        <v>0.51700000000000002</v>
      </c>
      <c r="K364">
        <v>3.3679999999999999</v>
      </c>
      <c r="L364">
        <v>12.226000000000001</v>
      </c>
      <c r="M364">
        <v>77.832999999999998</v>
      </c>
    </row>
    <row r="365" spans="1:13">
      <c r="A365" t="s">
        <v>1410</v>
      </c>
      <c r="B365" t="s">
        <v>1411</v>
      </c>
      <c r="C365" t="s">
        <v>1093</v>
      </c>
      <c r="D365" t="s">
        <v>1089</v>
      </c>
      <c r="E365">
        <v>24838</v>
      </c>
      <c r="F365">
        <v>801</v>
      </c>
      <c r="G365">
        <v>930</v>
      </c>
      <c r="H365">
        <v>930</v>
      </c>
      <c r="I365">
        <v>1053</v>
      </c>
      <c r="J365">
        <v>1.637</v>
      </c>
      <c r="K365">
        <v>9.7349999999999994</v>
      </c>
      <c r="L365">
        <v>36.167999999999999</v>
      </c>
      <c r="M365">
        <v>230.251</v>
      </c>
    </row>
    <row r="366" spans="1:13">
      <c r="A366" t="s">
        <v>1412</v>
      </c>
      <c r="B366" t="s">
        <v>1135</v>
      </c>
      <c r="C366" t="s">
        <v>1093</v>
      </c>
      <c r="D366" t="s">
        <v>1089</v>
      </c>
      <c r="E366">
        <v>85139</v>
      </c>
      <c r="F366">
        <v>264</v>
      </c>
      <c r="G366">
        <v>437</v>
      </c>
      <c r="H366">
        <v>437</v>
      </c>
      <c r="I366">
        <v>545</v>
      </c>
      <c r="J366">
        <v>11.010999999999999</v>
      </c>
      <c r="K366">
        <v>36.497999999999998</v>
      </c>
      <c r="L366">
        <v>113.91200000000001</v>
      </c>
      <c r="M366">
        <v>725.18399999999997</v>
      </c>
    </row>
    <row r="367" spans="1:13">
      <c r="A367" t="s">
        <v>1412</v>
      </c>
      <c r="B367" t="s">
        <v>1413</v>
      </c>
      <c r="C367" t="s">
        <v>1093</v>
      </c>
      <c r="D367" t="s">
        <v>1089</v>
      </c>
      <c r="E367">
        <v>61995</v>
      </c>
      <c r="F367">
        <v>455</v>
      </c>
      <c r="G367">
        <v>555</v>
      </c>
      <c r="H367">
        <v>555</v>
      </c>
      <c r="I367">
        <v>632</v>
      </c>
      <c r="J367">
        <v>8.1</v>
      </c>
      <c r="K367">
        <v>27.071000000000002</v>
      </c>
      <c r="L367">
        <v>84.617999999999995</v>
      </c>
      <c r="M367">
        <v>538.69500000000005</v>
      </c>
    </row>
    <row r="368" spans="1:13">
      <c r="A368" t="s">
        <v>1336</v>
      </c>
      <c r="B368" t="s">
        <v>1414</v>
      </c>
      <c r="C368" t="s">
        <v>1093</v>
      </c>
      <c r="D368" t="s">
        <v>1089</v>
      </c>
      <c r="E368">
        <v>48515</v>
      </c>
      <c r="F368">
        <v>751</v>
      </c>
      <c r="G368">
        <v>923</v>
      </c>
      <c r="H368">
        <v>923</v>
      </c>
      <c r="I368">
        <v>1056</v>
      </c>
      <c r="J368">
        <v>2.7669999999999999</v>
      </c>
      <c r="K368">
        <v>19.099</v>
      </c>
      <c r="L368">
        <v>70.438999999999993</v>
      </c>
      <c r="M368">
        <v>448.42599999999999</v>
      </c>
    </row>
    <row r="369" spans="1:13">
      <c r="A369" t="s">
        <v>1415</v>
      </c>
      <c r="B369" t="s">
        <v>1416</v>
      </c>
      <c r="C369" t="s">
        <v>1093</v>
      </c>
      <c r="D369" t="s">
        <v>1089</v>
      </c>
      <c r="E369">
        <v>23478</v>
      </c>
      <c r="F369" t="s">
        <v>14</v>
      </c>
      <c r="G369" t="s">
        <v>14</v>
      </c>
      <c r="H369" t="s">
        <v>14</v>
      </c>
      <c r="I369" t="s">
        <v>14</v>
      </c>
      <c r="J369">
        <v>1.43</v>
      </c>
      <c r="K369">
        <v>9.5</v>
      </c>
      <c r="L369">
        <v>34.517000000000003</v>
      </c>
      <c r="M369">
        <v>219.744</v>
      </c>
    </row>
    <row r="370" spans="1:13">
      <c r="A370" t="s">
        <v>1417</v>
      </c>
      <c r="B370" t="s">
        <v>1164</v>
      </c>
      <c r="C370" t="s">
        <v>1093</v>
      </c>
      <c r="D370" t="s">
        <v>1089</v>
      </c>
      <c r="E370">
        <v>14607</v>
      </c>
      <c r="F370">
        <v>1273</v>
      </c>
      <c r="G370">
        <v>1346</v>
      </c>
      <c r="H370">
        <v>1346</v>
      </c>
      <c r="I370">
        <v>1453</v>
      </c>
      <c r="J370">
        <v>0.876</v>
      </c>
      <c r="K370">
        <v>5.8419999999999996</v>
      </c>
      <c r="L370">
        <v>21.111000000000001</v>
      </c>
      <c r="M370">
        <v>134.39699999999999</v>
      </c>
    </row>
    <row r="371" spans="1:13">
      <c r="A371" t="s">
        <v>1415</v>
      </c>
      <c r="B371" t="s">
        <v>1164</v>
      </c>
      <c r="C371" t="s">
        <v>1093</v>
      </c>
      <c r="D371" t="s">
        <v>1104</v>
      </c>
      <c r="E371">
        <v>14426</v>
      </c>
      <c r="F371">
        <v>810</v>
      </c>
      <c r="G371">
        <v>810</v>
      </c>
      <c r="H371">
        <v>945</v>
      </c>
      <c r="I371">
        <v>945</v>
      </c>
      <c r="J371">
        <v>0.872</v>
      </c>
      <c r="K371">
        <v>5.8150000000000004</v>
      </c>
      <c r="L371">
        <v>28.638999999999999</v>
      </c>
      <c r="M371">
        <v>182.31899999999999</v>
      </c>
    </row>
    <row r="372" spans="1:13">
      <c r="A372" t="s">
        <v>1418</v>
      </c>
      <c r="B372" t="s">
        <v>1419</v>
      </c>
      <c r="C372" t="s">
        <v>1093</v>
      </c>
      <c r="D372" t="s">
        <v>1089</v>
      </c>
      <c r="E372">
        <v>84751</v>
      </c>
      <c r="F372">
        <v>899</v>
      </c>
      <c r="G372">
        <v>984</v>
      </c>
      <c r="H372">
        <v>984</v>
      </c>
      <c r="I372">
        <v>1061</v>
      </c>
      <c r="J372">
        <v>6.8179999999999996</v>
      </c>
      <c r="K372">
        <v>34.112000000000002</v>
      </c>
      <c r="L372">
        <v>120.212</v>
      </c>
      <c r="M372">
        <v>765.29399999999998</v>
      </c>
    </row>
    <row r="373" spans="1:13">
      <c r="A373" t="s">
        <v>1201</v>
      </c>
      <c r="B373" t="s">
        <v>1420</v>
      </c>
      <c r="C373" t="s">
        <v>1093</v>
      </c>
      <c r="D373" t="s">
        <v>1089</v>
      </c>
      <c r="E373">
        <v>30108</v>
      </c>
      <c r="F373">
        <v>899</v>
      </c>
      <c r="G373">
        <v>984</v>
      </c>
      <c r="H373">
        <v>984</v>
      </c>
      <c r="I373">
        <v>1061</v>
      </c>
      <c r="J373">
        <v>2.31</v>
      </c>
      <c r="K373">
        <v>12.393000000000001</v>
      </c>
      <c r="L373">
        <v>42.021000000000001</v>
      </c>
      <c r="M373">
        <v>267.51400000000001</v>
      </c>
    </row>
    <row r="374" spans="1:13">
      <c r="A374" t="s">
        <v>1418</v>
      </c>
      <c r="B374" t="s">
        <v>1317</v>
      </c>
      <c r="C374" t="s">
        <v>1088</v>
      </c>
      <c r="D374" t="s">
        <v>1089</v>
      </c>
      <c r="E374">
        <v>26420</v>
      </c>
      <c r="F374">
        <v>1812</v>
      </c>
      <c r="G374">
        <v>1988</v>
      </c>
      <c r="H374">
        <v>1988</v>
      </c>
      <c r="I374">
        <v>2124</v>
      </c>
      <c r="J374">
        <v>1.1719999999999999</v>
      </c>
      <c r="K374">
        <v>9.0649999999999995</v>
      </c>
      <c r="L374">
        <v>44.219000000000001</v>
      </c>
      <c r="M374">
        <v>281.50799999999998</v>
      </c>
    </row>
    <row r="375" spans="1:13">
      <c r="A375" t="s">
        <v>1418</v>
      </c>
      <c r="B375" t="s">
        <v>1342</v>
      </c>
      <c r="C375" t="s">
        <v>1088</v>
      </c>
      <c r="D375" t="s">
        <v>1089</v>
      </c>
      <c r="E375">
        <v>84290</v>
      </c>
      <c r="F375">
        <v>2366</v>
      </c>
      <c r="G375">
        <v>2400</v>
      </c>
      <c r="H375">
        <v>2400</v>
      </c>
      <c r="I375">
        <v>2600</v>
      </c>
      <c r="J375">
        <v>2.5950000000000002</v>
      </c>
      <c r="K375">
        <v>27.827999999999999</v>
      </c>
      <c r="L375">
        <v>146</v>
      </c>
      <c r="M375">
        <v>929.46199999999999</v>
      </c>
    </row>
    <row r="376" spans="1:13">
      <c r="A376" t="s">
        <v>1418</v>
      </c>
      <c r="B376" t="s">
        <v>1400</v>
      </c>
      <c r="C376" t="s">
        <v>1088</v>
      </c>
      <c r="D376" t="s">
        <v>1089</v>
      </c>
      <c r="E376">
        <v>122400</v>
      </c>
      <c r="F376">
        <v>1684</v>
      </c>
      <c r="G376">
        <v>1854</v>
      </c>
      <c r="H376">
        <v>1854</v>
      </c>
      <c r="I376">
        <v>1986</v>
      </c>
      <c r="J376">
        <v>5.532</v>
      </c>
      <c r="K376">
        <v>42.280999999999999</v>
      </c>
      <c r="L376">
        <v>205.43199999999999</v>
      </c>
      <c r="M376">
        <v>1307.819</v>
      </c>
    </row>
    <row r="377" spans="1:13">
      <c r="A377" t="s">
        <v>1421</v>
      </c>
      <c r="B377" t="s">
        <v>1102</v>
      </c>
      <c r="C377" t="s">
        <v>1088</v>
      </c>
      <c r="D377" t="s">
        <v>1089</v>
      </c>
      <c r="E377">
        <v>59949</v>
      </c>
      <c r="F377">
        <v>2946</v>
      </c>
      <c r="G377">
        <v>3144</v>
      </c>
      <c r="H377">
        <v>3144</v>
      </c>
      <c r="I377">
        <v>3344</v>
      </c>
      <c r="J377">
        <v>1.2709999999999999</v>
      </c>
      <c r="K377">
        <v>18.454000000000001</v>
      </c>
      <c r="L377">
        <v>114.84399999999999</v>
      </c>
      <c r="M377">
        <v>731.11900000000003</v>
      </c>
    </row>
    <row r="378" spans="1:13">
      <c r="A378" t="s">
        <v>1421</v>
      </c>
      <c r="B378" t="s">
        <v>1135</v>
      </c>
      <c r="C378" t="s">
        <v>1088</v>
      </c>
      <c r="D378" t="s">
        <v>1089</v>
      </c>
      <c r="E378">
        <v>52982</v>
      </c>
      <c r="F378">
        <v>2750</v>
      </c>
      <c r="G378">
        <v>2875</v>
      </c>
      <c r="H378">
        <v>2875</v>
      </c>
      <c r="I378">
        <v>3000</v>
      </c>
      <c r="J378">
        <v>1.1120000000000001</v>
      </c>
      <c r="K378">
        <v>16.140999999999998</v>
      </c>
      <c r="L378">
        <v>108.02800000000001</v>
      </c>
      <c r="M378">
        <v>687.72799999999995</v>
      </c>
    </row>
    <row r="379" spans="1:13">
      <c r="A379" t="s">
        <v>1421</v>
      </c>
      <c r="B379" t="s">
        <v>1330</v>
      </c>
      <c r="C379" t="s">
        <v>1088</v>
      </c>
      <c r="D379" t="s">
        <v>1089</v>
      </c>
      <c r="E379">
        <v>21120</v>
      </c>
      <c r="F379">
        <v>2946</v>
      </c>
      <c r="G379">
        <v>3144</v>
      </c>
      <c r="H379">
        <v>3144</v>
      </c>
      <c r="I379">
        <v>3344</v>
      </c>
      <c r="J379">
        <v>0.44500000000000001</v>
      </c>
      <c r="K379">
        <v>6.452</v>
      </c>
      <c r="L379">
        <v>40.137</v>
      </c>
      <c r="M379">
        <v>255.518</v>
      </c>
    </row>
    <row r="380" spans="1:13">
      <c r="A380" t="s">
        <v>1422</v>
      </c>
      <c r="B380" t="s">
        <v>1102</v>
      </c>
      <c r="C380" t="s">
        <v>1088</v>
      </c>
      <c r="D380" t="s">
        <v>1104</v>
      </c>
      <c r="E380">
        <v>59961</v>
      </c>
      <c r="F380">
        <v>2946</v>
      </c>
      <c r="G380">
        <v>3144</v>
      </c>
      <c r="H380">
        <v>3144</v>
      </c>
      <c r="I380">
        <v>3344</v>
      </c>
      <c r="J380">
        <v>1.2709999999999999</v>
      </c>
      <c r="K380">
        <v>18.452000000000002</v>
      </c>
      <c r="L380">
        <v>114.833</v>
      </c>
      <c r="M380">
        <v>731.048</v>
      </c>
    </row>
    <row r="381" spans="1:13">
      <c r="A381" t="s">
        <v>1422</v>
      </c>
      <c r="B381" t="s">
        <v>1135</v>
      </c>
      <c r="C381" t="s">
        <v>1088</v>
      </c>
      <c r="D381" t="s">
        <v>1104</v>
      </c>
      <c r="E381">
        <v>52982</v>
      </c>
      <c r="F381">
        <v>2600</v>
      </c>
      <c r="G381">
        <v>2700</v>
      </c>
      <c r="H381">
        <v>2700</v>
      </c>
      <c r="I381">
        <v>2800</v>
      </c>
      <c r="J381">
        <v>1.113</v>
      </c>
      <c r="K381">
        <v>16.161000000000001</v>
      </c>
      <c r="L381">
        <v>100.729</v>
      </c>
      <c r="M381">
        <v>641.26300000000003</v>
      </c>
    </row>
    <row r="382" spans="1:13">
      <c r="A382" t="s">
        <v>1422</v>
      </c>
      <c r="B382" t="s">
        <v>1330</v>
      </c>
      <c r="C382" t="s">
        <v>1088</v>
      </c>
      <c r="D382" t="s">
        <v>1104</v>
      </c>
      <c r="E382">
        <v>21120</v>
      </c>
      <c r="F382">
        <v>2946</v>
      </c>
      <c r="G382">
        <v>3144</v>
      </c>
      <c r="H382">
        <v>3144</v>
      </c>
      <c r="I382">
        <v>3344</v>
      </c>
      <c r="J382">
        <v>0.44500000000000001</v>
      </c>
      <c r="K382">
        <v>6.4480000000000004</v>
      </c>
      <c r="L382">
        <v>40.112000000000002</v>
      </c>
      <c r="M382">
        <v>255.363</v>
      </c>
    </row>
    <row r="383" spans="1:13">
      <c r="A383" t="s">
        <v>1266</v>
      </c>
      <c r="B383" t="s">
        <v>1423</v>
      </c>
      <c r="C383" t="s">
        <v>1093</v>
      </c>
      <c r="D383" t="s">
        <v>1089</v>
      </c>
      <c r="E383">
        <v>34160</v>
      </c>
      <c r="F383">
        <v>932</v>
      </c>
      <c r="G383">
        <v>1049</v>
      </c>
      <c r="H383">
        <v>1049</v>
      </c>
      <c r="I383">
        <v>1126</v>
      </c>
      <c r="J383">
        <v>1.9830000000000001</v>
      </c>
      <c r="K383">
        <v>13.287000000000001</v>
      </c>
      <c r="L383">
        <v>49.369</v>
      </c>
      <c r="M383">
        <v>314.29199999999997</v>
      </c>
    </row>
    <row r="384" spans="1:13">
      <c r="A384" t="s">
        <v>1266</v>
      </c>
      <c r="B384" t="s">
        <v>1191</v>
      </c>
      <c r="C384" t="s">
        <v>1093</v>
      </c>
      <c r="D384" t="s">
        <v>1089</v>
      </c>
      <c r="E384">
        <v>11884</v>
      </c>
      <c r="F384">
        <v>1748</v>
      </c>
      <c r="G384">
        <v>2048</v>
      </c>
      <c r="H384">
        <v>2048</v>
      </c>
      <c r="I384">
        <v>2222</v>
      </c>
      <c r="J384">
        <v>0.35899999999999999</v>
      </c>
      <c r="K384">
        <v>3.488</v>
      </c>
      <c r="L384">
        <v>22.04</v>
      </c>
      <c r="M384">
        <v>140.309</v>
      </c>
    </row>
    <row r="385" spans="1:13">
      <c r="A385" t="s">
        <v>1266</v>
      </c>
      <c r="B385" t="s">
        <v>1424</v>
      </c>
      <c r="C385" t="s">
        <v>1093</v>
      </c>
      <c r="D385" t="s">
        <v>1089</v>
      </c>
      <c r="E385">
        <v>36716</v>
      </c>
      <c r="F385">
        <v>951</v>
      </c>
      <c r="G385">
        <v>1104</v>
      </c>
      <c r="H385">
        <v>1104</v>
      </c>
      <c r="I385">
        <v>1170</v>
      </c>
      <c r="J385">
        <v>2.5289999999999999</v>
      </c>
      <c r="K385">
        <v>14.39</v>
      </c>
      <c r="L385">
        <v>54.08</v>
      </c>
      <c r="M385">
        <v>344.28500000000003</v>
      </c>
    </row>
    <row r="386" spans="1:13">
      <c r="A386" t="s">
        <v>1266</v>
      </c>
      <c r="B386" t="s">
        <v>1425</v>
      </c>
      <c r="C386" t="s">
        <v>1093</v>
      </c>
      <c r="D386" t="s">
        <v>1089</v>
      </c>
      <c r="E386">
        <v>95931</v>
      </c>
      <c r="F386">
        <v>1080</v>
      </c>
      <c r="G386">
        <v>1185</v>
      </c>
      <c r="H386">
        <v>1185</v>
      </c>
      <c r="I386">
        <v>1289</v>
      </c>
      <c r="J386">
        <v>3.867</v>
      </c>
      <c r="K386">
        <v>26.093</v>
      </c>
      <c r="L386">
        <v>226.232</v>
      </c>
      <c r="M386">
        <v>1440.2349999999999</v>
      </c>
    </row>
    <row r="387" spans="1:13">
      <c r="A387" t="s">
        <v>1426</v>
      </c>
      <c r="B387" t="s">
        <v>1373</v>
      </c>
      <c r="C387" t="s">
        <v>1088</v>
      </c>
      <c r="D387" t="s">
        <v>1089</v>
      </c>
      <c r="E387">
        <v>185782</v>
      </c>
      <c r="F387">
        <v>3150</v>
      </c>
      <c r="G387">
        <v>3307</v>
      </c>
      <c r="H387">
        <v>3307</v>
      </c>
      <c r="I387">
        <v>3465</v>
      </c>
      <c r="J387">
        <v>3.7480000000000002</v>
      </c>
      <c r="K387">
        <v>49.276000000000003</v>
      </c>
      <c r="L387">
        <v>408.94200000000001</v>
      </c>
      <c r="M387">
        <v>2603.404</v>
      </c>
    </row>
    <row r="388" spans="1:13">
      <c r="A388" t="s">
        <v>1426</v>
      </c>
      <c r="B388" t="s">
        <v>1427</v>
      </c>
      <c r="C388" t="s">
        <v>1088</v>
      </c>
      <c r="D388" t="s">
        <v>1089</v>
      </c>
      <c r="E388">
        <v>141227</v>
      </c>
      <c r="F388">
        <v>1850</v>
      </c>
      <c r="G388">
        <v>2194</v>
      </c>
      <c r="H388">
        <v>2194</v>
      </c>
      <c r="I388">
        <v>2370</v>
      </c>
      <c r="J388">
        <v>4.3319999999999999</v>
      </c>
      <c r="K388">
        <v>48.594999999999999</v>
      </c>
      <c r="L388">
        <v>232.649</v>
      </c>
      <c r="M388">
        <v>1481.0920000000001</v>
      </c>
    </row>
    <row r="389" spans="1:13">
      <c r="A389" t="s">
        <v>1426</v>
      </c>
      <c r="B389" t="s">
        <v>1305</v>
      </c>
      <c r="C389" t="s">
        <v>1088</v>
      </c>
      <c r="D389" t="s">
        <v>1089</v>
      </c>
      <c r="E389">
        <v>62591</v>
      </c>
      <c r="F389">
        <v>2374</v>
      </c>
      <c r="G389">
        <v>2522</v>
      </c>
      <c r="H389">
        <v>2522</v>
      </c>
      <c r="I389">
        <v>2624</v>
      </c>
      <c r="J389">
        <v>1.8759999999999999</v>
      </c>
      <c r="K389">
        <v>19.02</v>
      </c>
      <c r="L389">
        <v>117.89700000000001</v>
      </c>
      <c r="M389">
        <v>750.55399999999997</v>
      </c>
    </row>
    <row r="390" spans="1:13">
      <c r="A390" t="s">
        <v>1266</v>
      </c>
      <c r="B390" t="s">
        <v>1373</v>
      </c>
      <c r="C390" t="s">
        <v>1088</v>
      </c>
      <c r="D390" t="s">
        <v>1104</v>
      </c>
      <c r="E390">
        <v>185799</v>
      </c>
      <c r="F390">
        <v>3150</v>
      </c>
      <c r="G390">
        <v>3307</v>
      </c>
      <c r="H390">
        <v>3307</v>
      </c>
      <c r="I390">
        <v>3465</v>
      </c>
      <c r="J390">
        <v>3.7480000000000002</v>
      </c>
      <c r="K390">
        <v>49.28</v>
      </c>
      <c r="L390">
        <v>407.80500000000001</v>
      </c>
      <c r="M390">
        <v>2596.1669999999999</v>
      </c>
    </row>
    <row r="391" spans="1:13">
      <c r="A391" t="s">
        <v>1266</v>
      </c>
      <c r="B391" t="s">
        <v>1305</v>
      </c>
      <c r="C391" t="s">
        <v>1088</v>
      </c>
      <c r="D391" t="s">
        <v>1104</v>
      </c>
      <c r="E391">
        <v>62536</v>
      </c>
      <c r="F391">
        <v>2374</v>
      </c>
      <c r="G391">
        <v>2522</v>
      </c>
      <c r="H391">
        <v>2522</v>
      </c>
      <c r="I391">
        <v>2624</v>
      </c>
      <c r="J391">
        <v>1.887</v>
      </c>
      <c r="K391">
        <v>19.143999999999998</v>
      </c>
      <c r="L391">
        <v>118.608</v>
      </c>
      <c r="M391">
        <v>755.08</v>
      </c>
    </row>
    <row r="392" spans="1:13">
      <c r="A392" t="s">
        <v>1428</v>
      </c>
      <c r="B392" t="s">
        <v>1429</v>
      </c>
      <c r="C392" t="s">
        <v>1093</v>
      </c>
      <c r="D392" t="s">
        <v>1089</v>
      </c>
      <c r="E392">
        <v>26238</v>
      </c>
      <c r="F392">
        <v>1172</v>
      </c>
      <c r="G392">
        <v>1268</v>
      </c>
      <c r="H392">
        <v>1268</v>
      </c>
      <c r="I392">
        <v>1355</v>
      </c>
      <c r="J392">
        <v>1.5980000000000001</v>
      </c>
      <c r="K392">
        <v>10.643000000000001</v>
      </c>
      <c r="L392">
        <v>37.134</v>
      </c>
      <c r="M392">
        <v>236.404</v>
      </c>
    </row>
    <row r="393" spans="1:13">
      <c r="A393" t="s">
        <v>1428</v>
      </c>
      <c r="B393" t="s">
        <v>1342</v>
      </c>
      <c r="C393" t="s">
        <v>1093</v>
      </c>
      <c r="D393" t="s">
        <v>1089</v>
      </c>
      <c r="E393">
        <v>38162</v>
      </c>
      <c r="F393">
        <v>1140</v>
      </c>
      <c r="G393">
        <v>1248</v>
      </c>
      <c r="H393">
        <v>1248</v>
      </c>
      <c r="I393">
        <v>1347</v>
      </c>
      <c r="J393">
        <v>2.335</v>
      </c>
      <c r="K393">
        <v>15.545</v>
      </c>
      <c r="L393">
        <v>53.816000000000003</v>
      </c>
      <c r="M393">
        <v>342.60300000000001</v>
      </c>
    </row>
    <row r="394" spans="1:13">
      <c r="A394" t="s">
        <v>1347</v>
      </c>
      <c r="B394" t="s">
        <v>1430</v>
      </c>
      <c r="C394" t="s">
        <v>1093</v>
      </c>
      <c r="D394" t="s">
        <v>1089</v>
      </c>
      <c r="E394">
        <v>18326</v>
      </c>
      <c r="F394">
        <v>1172</v>
      </c>
      <c r="G394">
        <v>1285</v>
      </c>
      <c r="H394">
        <v>1285</v>
      </c>
      <c r="I394">
        <v>1388</v>
      </c>
      <c r="J394">
        <v>1.073</v>
      </c>
      <c r="K394">
        <v>7.2069999999999999</v>
      </c>
      <c r="L394">
        <v>48.209000000000003</v>
      </c>
      <c r="M394">
        <v>306.90800000000002</v>
      </c>
    </row>
    <row r="395" spans="1:13">
      <c r="A395" t="s">
        <v>1431</v>
      </c>
      <c r="B395" t="s">
        <v>1363</v>
      </c>
      <c r="C395" t="s">
        <v>1088</v>
      </c>
      <c r="D395" t="s">
        <v>1089</v>
      </c>
      <c r="E395">
        <v>42285</v>
      </c>
      <c r="F395">
        <v>3465</v>
      </c>
      <c r="G395">
        <v>3622</v>
      </c>
      <c r="H395">
        <v>3622</v>
      </c>
      <c r="I395">
        <v>3780</v>
      </c>
      <c r="J395">
        <v>0.84799999999999998</v>
      </c>
      <c r="K395">
        <v>11.132999999999999</v>
      </c>
      <c r="L395">
        <v>92.236000000000004</v>
      </c>
      <c r="M395">
        <v>587.19299999999998</v>
      </c>
    </row>
    <row r="396" spans="1:13">
      <c r="A396" t="s">
        <v>1431</v>
      </c>
      <c r="B396" t="s">
        <v>1334</v>
      </c>
      <c r="C396" t="s">
        <v>1088</v>
      </c>
      <c r="D396" t="s">
        <v>1089</v>
      </c>
      <c r="E396">
        <v>55724</v>
      </c>
      <c r="F396">
        <v>2200</v>
      </c>
      <c r="G396">
        <v>2300</v>
      </c>
      <c r="H396">
        <v>2300</v>
      </c>
      <c r="I396">
        <v>2400</v>
      </c>
      <c r="J396">
        <v>1.6639999999999999</v>
      </c>
      <c r="K396">
        <v>16.881</v>
      </c>
      <c r="L396">
        <v>104.598</v>
      </c>
      <c r="M396">
        <v>665.88900000000001</v>
      </c>
    </row>
    <row r="397" spans="1:13">
      <c r="A397" t="s">
        <v>1332</v>
      </c>
      <c r="B397" t="s">
        <v>1432</v>
      </c>
      <c r="C397" t="s">
        <v>1088</v>
      </c>
      <c r="D397" t="s">
        <v>1089</v>
      </c>
      <c r="E397">
        <v>113816</v>
      </c>
      <c r="F397">
        <v>2366</v>
      </c>
      <c r="G397">
        <v>2596</v>
      </c>
      <c r="H397">
        <v>2596</v>
      </c>
      <c r="I397">
        <v>2778</v>
      </c>
      <c r="J397">
        <v>3.4769999999999999</v>
      </c>
      <c r="K397">
        <v>35.298000000000002</v>
      </c>
      <c r="L397">
        <v>219.452</v>
      </c>
      <c r="M397">
        <v>1397.0740000000001</v>
      </c>
    </row>
    <row r="398" spans="1:13">
      <c r="A398" t="s">
        <v>1332</v>
      </c>
      <c r="B398" t="s">
        <v>1363</v>
      </c>
      <c r="C398" t="s">
        <v>1088</v>
      </c>
      <c r="D398" t="s">
        <v>1104</v>
      </c>
      <c r="E398">
        <v>42289</v>
      </c>
      <c r="F398">
        <v>3465</v>
      </c>
      <c r="G398">
        <v>3622</v>
      </c>
      <c r="H398">
        <v>3622</v>
      </c>
      <c r="I398">
        <v>3780</v>
      </c>
      <c r="J398">
        <v>0.84799999999999998</v>
      </c>
      <c r="K398">
        <v>11.135999999999999</v>
      </c>
      <c r="L398">
        <v>92.259</v>
      </c>
      <c r="M398">
        <v>587.33900000000006</v>
      </c>
    </row>
    <row r="399" spans="1:13">
      <c r="A399" t="s">
        <v>1332</v>
      </c>
      <c r="B399" t="s">
        <v>1334</v>
      </c>
      <c r="C399" t="s">
        <v>1088</v>
      </c>
      <c r="D399" t="s">
        <v>1104</v>
      </c>
      <c r="E399">
        <v>55724</v>
      </c>
      <c r="F399">
        <v>2200</v>
      </c>
      <c r="G399">
        <v>2300</v>
      </c>
      <c r="H399">
        <v>2300</v>
      </c>
      <c r="I399">
        <v>2400</v>
      </c>
      <c r="J399">
        <v>1.6639999999999999</v>
      </c>
      <c r="K399">
        <v>16.882000000000001</v>
      </c>
      <c r="L399">
        <v>104.518</v>
      </c>
      <c r="M399">
        <v>665.37900000000002</v>
      </c>
    </row>
    <row r="400" spans="1:13">
      <c r="A400" t="s">
        <v>1431</v>
      </c>
      <c r="B400" t="s">
        <v>1364</v>
      </c>
      <c r="C400" t="s">
        <v>1088</v>
      </c>
      <c r="D400" t="s">
        <v>1104</v>
      </c>
      <c r="E400">
        <v>71249</v>
      </c>
      <c r="F400">
        <v>2366</v>
      </c>
      <c r="G400">
        <v>2596</v>
      </c>
      <c r="H400">
        <v>2596</v>
      </c>
      <c r="I400">
        <v>2778</v>
      </c>
      <c r="J400">
        <v>2.2130000000000001</v>
      </c>
      <c r="K400">
        <v>22.42</v>
      </c>
      <c r="L400">
        <v>139.017</v>
      </c>
      <c r="M400">
        <v>885.01199999999994</v>
      </c>
    </row>
    <row r="401" spans="1:13">
      <c r="A401" t="s">
        <v>1433</v>
      </c>
      <c r="B401" t="s">
        <v>1434</v>
      </c>
      <c r="C401" t="s">
        <v>1093</v>
      </c>
      <c r="D401" t="s">
        <v>1089</v>
      </c>
      <c r="E401">
        <v>37720</v>
      </c>
      <c r="J401">
        <v>2.2570000000000001</v>
      </c>
      <c r="K401">
        <v>15.015000000000001</v>
      </c>
      <c r="L401">
        <v>54.374000000000002</v>
      </c>
      <c r="M401">
        <v>346.15800000000002</v>
      </c>
    </row>
    <row r="402" spans="1:13">
      <c r="A402" t="s">
        <v>1433</v>
      </c>
      <c r="B402" t="s">
        <v>1323</v>
      </c>
      <c r="C402" t="s">
        <v>1093</v>
      </c>
      <c r="D402" t="s">
        <v>1089</v>
      </c>
      <c r="E402">
        <v>43188</v>
      </c>
      <c r="F402">
        <v>1172</v>
      </c>
      <c r="G402">
        <v>1285</v>
      </c>
      <c r="H402">
        <v>1285</v>
      </c>
      <c r="I402">
        <v>1388</v>
      </c>
      <c r="J402">
        <v>2.6120000000000001</v>
      </c>
      <c r="K402">
        <v>17.457000000000001</v>
      </c>
      <c r="L402">
        <v>62.853999999999999</v>
      </c>
      <c r="M402">
        <v>400.13900000000001</v>
      </c>
    </row>
    <row r="403" spans="1:13">
      <c r="A403" t="s">
        <v>1435</v>
      </c>
      <c r="B403" t="s">
        <v>1425</v>
      </c>
      <c r="C403" t="s">
        <v>1093</v>
      </c>
      <c r="D403" t="s">
        <v>1089</v>
      </c>
      <c r="E403">
        <v>45976</v>
      </c>
      <c r="F403">
        <v>642</v>
      </c>
      <c r="G403">
        <v>757</v>
      </c>
      <c r="H403">
        <v>757</v>
      </c>
      <c r="I403">
        <v>845</v>
      </c>
      <c r="J403">
        <v>4.1120000000000001</v>
      </c>
      <c r="K403">
        <v>18.658999999999999</v>
      </c>
      <c r="L403">
        <v>64.671999999999997</v>
      </c>
      <c r="M403">
        <v>411.71699999999998</v>
      </c>
    </row>
    <row r="404" spans="1:13">
      <c r="A404" t="s">
        <v>1435</v>
      </c>
      <c r="B404" t="s">
        <v>1436</v>
      </c>
      <c r="C404" t="s">
        <v>1093</v>
      </c>
      <c r="D404" t="s">
        <v>1089</v>
      </c>
      <c r="E404">
        <v>66225</v>
      </c>
      <c r="F404">
        <v>289</v>
      </c>
      <c r="G404">
        <v>543</v>
      </c>
      <c r="H404">
        <v>543</v>
      </c>
      <c r="I404">
        <v>682</v>
      </c>
      <c r="J404">
        <v>5.6050000000000004</v>
      </c>
      <c r="K404">
        <v>25.282</v>
      </c>
      <c r="L404">
        <v>87.551000000000002</v>
      </c>
      <c r="M404">
        <v>557.36699999999996</v>
      </c>
    </row>
    <row r="405" spans="1:13">
      <c r="A405" t="s">
        <v>1437</v>
      </c>
      <c r="B405" t="s">
        <v>1438</v>
      </c>
      <c r="C405" t="s">
        <v>1093</v>
      </c>
      <c r="D405" t="s">
        <v>1089</v>
      </c>
      <c r="E405">
        <v>13143</v>
      </c>
      <c r="F405">
        <v>1233</v>
      </c>
      <c r="G405">
        <v>1320</v>
      </c>
      <c r="H405">
        <v>1320</v>
      </c>
      <c r="I405">
        <v>1389</v>
      </c>
      <c r="J405">
        <v>0.78700000000000003</v>
      </c>
      <c r="K405">
        <v>5.2729999999999997</v>
      </c>
      <c r="L405">
        <v>18.882999999999999</v>
      </c>
      <c r="M405">
        <v>120.211</v>
      </c>
    </row>
    <row r="406" spans="1:13">
      <c r="A406" t="s">
        <v>1439</v>
      </c>
      <c r="B406" t="s">
        <v>1440</v>
      </c>
      <c r="C406" t="s">
        <v>1093</v>
      </c>
      <c r="D406" t="s">
        <v>1089</v>
      </c>
      <c r="E406">
        <v>17682</v>
      </c>
      <c r="F406">
        <v>795</v>
      </c>
      <c r="G406">
        <v>795</v>
      </c>
      <c r="H406">
        <v>970</v>
      </c>
      <c r="I406">
        <v>970</v>
      </c>
      <c r="J406">
        <v>1.028</v>
      </c>
      <c r="K406">
        <v>6.3639999999999999</v>
      </c>
      <c r="L406">
        <v>108.307</v>
      </c>
      <c r="M406">
        <v>689.50300000000004</v>
      </c>
    </row>
    <row r="407" spans="1:13">
      <c r="A407" t="s">
        <v>1439</v>
      </c>
      <c r="B407" t="s">
        <v>1438</v>
      </c>
      <c r="C407" t="s">
        <v>1093</v>
      </c>
      <c r="D407" t="s">
        <v>1104</v>
      </c>
      <c r="E407">
        <v>13766</v>
      </c>
      <c r="F407">
        <v>1233</v>
      </c>
      <c r="G407">
        <v>1320</v>
      </c>
      <c r="H407">
        <v>1320</v>
      </c>
      <c r="I407">
        <v>1389</v>
      </c>
      <c r="J407">
        <v>0.72499999999999998</v>
      </c>
      <c r="K407">
        <v>4.8380000000000001</v>
      </c>
      <c r="L407">
        <v>22.071000000000002</v>
      </c>
      <c r="M407">
        <v>140.51</v>
      </c>
    </row>
    <row r="408" spans="1:13">
      <c r="A408" t="s">
        <v>1441</v>
      </c>
      <c r="B408" t="s">
        <v>1162</v>
      </c>
      <c r="C408" t="s">
        <v>1093</v>
      </c>
      <c r="D408" t="s">
        <v>1089</v>
      </c>
      <c r="E408">
        <v>19226</v>
      </c>
      <c r="F408">
        <v>935</v>
      </c>
      <c r="G408">
        <v>1000</v>
      </c>
      <c r="H408">
        <v>1000</v>
      </c>
      <c r="I408">
        <v>1080</v>
      </c>
      <c r="J408">
        <v>1.7050000000000001</v>
      </c>
      <c r="K408">
        <v>18.414000000000001</v>
      </c>
      <c r="L408">
        <v>27.131</v>
      </c>
      <c r="M408">
        <v>172.721</v>
      </c>
    </row>
    <row r="409" spans="1:13">
      <c r="A409" t="s">
        <v>1168</v>
      </c>
      <c r="B409" t="s">
        <v>1252</v>
      </c>
      <c r="C409" t="s">
        <v>1093</v>
      </c>
      <c r="D409" t="s">
        <v>1089</v>
      </c>
      <c r="E409">
        <v>67333</v>
      </c>
      <c r="F409">
        <v>957</v>
      </c>
      <c r="G409">
        <v>1023</v>
      </c>
      <c r="H409">
        <v>1023</v>
      </c>
      <c r="I409">
        <v>1096</v>
      </c>
      <c r="J409">
        <v>5.9630000000000001</v>
      </c>
      <c r="K409">
        <v>27.297000000000001</v>
      </c>
      <c r="L409">
        <v>94.754000000000005</v>
      </c>
      <c r="M409">
        <v>603.221</v>
      </c>
    </row>
    <row r="410" spans="1:13">
      <c r="A410" t="s">
        <v>1442</v>
      </c>
      <c r="B410" t="s">
        <v>1094</v>
      </c>
      <c r="C410" t="s">
        <v>1088</v>
      </c>
      <c r="D410" t="s">
        <v>1089</v>
      </c>
      <c r="E410">
        <v>46472</v>
      </c>
      <c r="F410">
        <v>2200</v>
      </c>
      <c r="G410">
        <v>2300</v>
      </c>
      <c r="H410">
        <v>2300</v>
      </c>
      <c r="I410">
        <v>2400</v>
      </c>
      <c r="J410">
        <v>1.395</v>
      </c>
      <c r="K410">
        <v>14.154999999999999</v>
      </c>
      <c r="L410">
        <v>87.456000000000003</v>
      </c>
      <c r="M410">
        <v>556.76099999999997</v>
      </c>
    </row>
    <row r="411" spans="1:13">
      <c r="A411" t="s">
        <v>1168</v>
      </c>
      <c r="B411" t="s">
        <v>1094</v>
      </c>
      <c r="C411" t="s">
        <v>1088</v>
      </c>
      <c r="D411" t="s">
        <v>1104</v>
      </c>
      <c r="E411">
        <v>46472</v>
      </c>
      <c r="F411">
        <v>2200</v>
      </c>
      <c r="G411">
        <v>2300</v>
      </c>
      <c r="H411">
        <v>2300</v>
      </c>
      <c r="I411">
        <v>2400</v>
      </c>
      <c r="J411">
        <v>1.3939999999999999</v>
      </c>
      <c r="K411">
        <v>14.141999999999999</v>
      </c>
      <c r="L411">
        <v>87.643000000000001</v>
      </c>
      <c r="M411">
        <v>557.95500000000004</v>
      </c>
    </row>
    <row r="412" spans="1:13">
      <c r="A412" t="s">
        <v>1443</v>
      </c>
      <c r="B412" t="s">
        <v>1444</v>
      </c>
      <c r="C412" t="s">
        <v>1093</v>
      </c>
      <c r="D412" t="s">
        <v>1089</v>
      </c>
      <c r="E412">
        <v>37272</v>
      </c>
      <c r="F412">
        <v>1104</v>
      </c>
      <c r="G412">
        <v>1222</v>
      </c>
      <c r="H412">
        <v>1222</v>
      </c>
      <c r="I412">
        <v>1315</v>
      </c>
      <c r="J412">
        <v>2.133</v>
      </c>
      <c r="K412">
        <v>14.721</v>
      </c>
      <c r="L412">
        <v>54.256999999999998</v>
      </c>
      <c r="M412">
        <v>345.41199999999998</v>
      </c>
    </row>
    <row r="413" spans="1:13">
      <c r="A413" t="s">
        <v>1443</v>
      </c>
      <c r="B413" t="s">
        <v>1445</v>
      </c>
      <c r="C413" t="s">
        <v>1093</v>
      </c>
      <c r="D413" t="s">
        <v>1089</v>
      </c>
      <c r="E413">
        <v>24854</v>
      </c>
      <c r="F413">
        <v>1217</v>
      </c>
      <c r="G413">
        <v>1266</v>
      </c>
      <c r="H413">
        <v>1266</v>
      </c>
      <c r="I413">
        <v>1322</v>
      </c>
      <c r="J413">
        <v>1.421</v>
      </c>
      <c r="K413">
        <v>9.8070000000000004</v>
      </c>
      <c r="L413">
        <v>36.182000000000002</v>
      </c>
      <c r="M413">
        <v>230.339</v>
      </c>
    </row>
    <row r="414" spans="1:13">
      <c r="A414" t="s">
        <v>1446</v>
      </c>
      <c r="B414" t="s">
        <v>1447</v>
      </c>
      <c r="C414" t="s">
        <v>1088</v>
      </c>
      <c r="D414" t="s">
        <v>1089</v>
      </c>
      <c r="E414">
        <v>70591</v>
      </c>
      <c r="F414">
        <v>3465</v>
      </c>
      <c r="G414">
        <v>3622</v>
      </c>
      <c r="H414">
        <v>3622</v>
      </c>
      <c r="I414">
        <v>3780</v>
      </c>
      <c r="J414">
        <v>1.411</v>
      </c>
      <c r="K414">
        <v>18.547999999999998</v>
      </c>
      <c r="L414">
        <v>153.791</v>
      </c>
      <c r="M414">
        <v>979.06100000000004</v>
      </c>
    </row>
    <row r="415" spans="1:13">
      <c r="A415" t="s">
        <v>1446</v>
      </c>
      <c r="B415" t="s">
        <v>1448</v>
      </c>
      <c r="C415" t="s">
        <v>1088</v>
      </c>
      <c r="D415" t="s">
        <v>1089</v>
      </c>
      <c r="E415">
        <v>49232</v>
      </c>
      <c r="F415">
        <v>2494</v>
      </c>
      <c r="G415">
        <v>2676</v>
      </c>
      <c r="H415">
        <v>2676</v>
      </c>
      <c r="I415">
        <v>2778</v>
      </c>
      <c r="J415">
        <v>1.4690000000000001</v>
      </c>
      <c r="K415">
        <v>14.91</v>
      </c>
      <c r="L415">
        <v>92.034999999999997</v>
      </c>
      <c r="M415">
        <v>585.91300000000001</v>
      </c>
    </row>
    <row r="416" spans="1:13">
      <c r="A416" t="s">
        <v>1449</v>
      </c>
      <c r="B416" t="s">
        <v>1450</v>
      </c>
      <c r="C416" t="s">
        <v>1088</v>
      </c>
      <c r="D416" t="s">
        <v>1089</v>
      </c>
      <c r="E416">
        <v>112008</v>
      </c>
      <c r="F416">
        <v>2200</v>
      </c>
      <c r="G416">
        <v>2300</v>
      </c>
      <c r="H416">
        <v>2300</v>
      </c>
      <c r="I416">
        <v>2400</v>
      </c>
      <c r="J416">
        <v>3.3959999999999999</v>
      </c>
      <c r="K416">
        <v>36.664999999999999</v>
      </c>
      <c r="L416">
        <v>197.39599999999999</v>
      </c>
      <c r="M416">
        <v>1256.665</v>
      </c>
    </row>
    <row r="417" spans="1:13">
      <c r="A417" t="s">
        <v>1449</v>
      </c>
      <c r="B417" t="s">
        <v>1447</v>
      </c>
      <c r="C417" t="s">
        <v>1088</v>
      </c>
      <c r="D417" t="s">
        <v>1104</v>
      </c>
      <c r="E417">
        <v>70614</v>
      </c>
      <c r="F417">
        <v>3465</v>
      </c>
      <c r="G417">
        <v>3622</v>
      </c>
      <c r="H417">
        <v>3622</v>
      </c>
      <c r="I417">
        <v>3780</v>
      </c>
      <c r="J417">
        <v>1.4119999999999999</v>
      </c>
      <c r="K417">
        <v>18.552</v>
      </c>
      <c r="L417">
        <v>153.822</v>
      </c>
      <c r="M417">
        <v>979.26099999999997</v>
      </c>
    </row>
    <row r="418" spans="1:13">
      <c r="A418" t="s">
        <v>1449</v>
      </c>
      <c r="B418" t="s">
        <v>1448</v>
      </c>
      <c r="C418" t="s">
        <v>1088</v>
      </c>
      <c r="D418" t="s">
        <v>1104</v>
      </c>
      <c r="E418">
        <v>49165</v>
      </c>
      <c r="F418">
        <v>2494</v>
      </c>
      <c r="G418">
        <v>2676</v>
      </c>
      <c r="H418">
        <v>2676</v>
      </c>
      <c r="I418">
        <v>2778</v>
      </c>
      <c r="J418">
        <v>1.4690000000000001</v>
      </c>
      <c r="K418">
        <v>14.91</v>
      </c>
      <c r="L418">
        <v>92.034999999999997</v>
      </c>
      <c r="M418">
        <v>585.91300000000001</v>
      </c>
    </row>
    <row r="419" spans="1:13">
      <c r="A419" t="s">
        <v>1373</v>
      </c>
      <c r="B419" t="s">
        <v>1436</v>
      </c>
      <c r="C419" t="s">
        <v>1093</v>
      </c>
      <c r="D419" t="s">
        <v>1089</v>
      </c>
      <c r="E419">
        <v>44328</v>
      </c>
      <c r="F419">
        <v>831</v>
      </c>
      <c r="G419">
        <v>960</v>
      </c>
      <c r="H419">
        <v>984</v>
      </c>
      <c r="I419">
        <v>1099</v>
      </c>
      <c r="J419">
        <v>2.6440000000000001</v>
      </c>
      <c r="K419">
        <v>17.552</v>
      </c>
      <c r="L419">
        <v>75.05</v>
      </c>
      <c r="M419">
        <v>477.78199999999998</v>
      </c>
    </row>
    <row r="420" spans="1:13">
      <c r="A420" t="s">
        <v>1451</v>
      </c>
      <c r="B420" t="s">
        <v>1452</v>
      </c>
      <c r="C420" t="s">
        <v>1088</v>
      </c>
      <c r="D420" t="s">
        <v>1089</v>
      </c>
      <c r="E420">
        <v>50522</v>
      </c>
      <c r="F420">
        <v>3255</v>
      </c>
      <c r="G420">
        <v>3600</v>
      </c>
      <c r="H420">
        <v>3600</v>
      </c>
      <c r="I420">
        <v>3780</v>
      </c>
      <c r="J420">
        <v>1.0069999999999999</v>
      </c>
      <c r="K420">
        <v>13.151</v>
      </c>
      <c r="L420">
        <v>107.82</v>
      </c>
      <c r="M420">
        <v>686.40200000000004</v>
      </c>
    </row>
    <row r="421" spans="1:13">
      <c r="A421" t="s">
        <v>1373</v>
      </c>
      <c r="B421" t="s">
        <v>1199</v>
      </c>
      <c r="C421" t="s">
        <v>1088</v>
      </c>
      <c r="D421" t="s">
        <v>1104</v>
      </c>
      <c r="E421">
        <v>90406</v>
      </c>
      <c r="F421">
        <v>3255</v>
      </c>
      <c r="G421">
        <v>3600</v>
      </c>
      <c r="H421">
        <v>3600</v>
      </c>
      <c r="I421">
        <v>3780</v>
      </c>
      <c r="J421">
        <v>1.7969999999999999</v>
      </c>
      <c r="K421">
        <v>23.745999999999999</v>
      </c>
      <c r="L421">
        <v>195.697</v>
      </c>
      <c r="M421">
        <v>1245.845</v>
      </c>
    </row>
    <row r="422" spans="1:13">
      <c r="A422" t="s">
        <v>1453</v>
      </c>
      <c r="B422" t="s">
        <v>1454</v>
      </c>
      <c r="C422" t="s">
        <v>1093</v>
      </c>
      <c r="D422" t="s">
        <v>1089</v>
      </c>
      <c r="E422">
        <v>43009</v>
      </c>
      <c r="F422">
        <v>814</v>
      </c>
      <c r="G422">
        <v>983</v>
      </c>
      <c r="H422">
        <v>983</v>
      </c>
      <c r="I422">
        <v>1099</v>
      </c>
      <c r="J422">
        <v>2.58</v>
      </c>
      <c r="K422">
        <v>17.132999999999999</v>
      </c>
      <c r="L422">
        <v>62.279000000000003</v>
      </c>
      <c r="M422">
        <v>396.48</v>
      </c>
    </row>
    <row r="423" spans="1:13">
      <c r="A423" t="s">
        <v>1384</v>
      </c>
      <c r="B423" t="s">
        <v>1455</v>
      </c>
      <c r="C423" t="s">
        <v>1093</v>
      </c>
      <c r="D423" t="s">
        <v>1089</v>
      </c>
      <c r="E423">
        <v>52330</v>
      </c>
      <c r="F423">
        <v>1250</v>
      </c>
      <c r="G423">
        <v>1312</v>
      </c>
      <c r="H423">
        <v>1312</v>
      </c>
      <c r="I423">
        <v>1375</v>
      </c>
      <c r="J423">
        <v>2.9769999999999999</v>
      </c>
      <c r="K423">
        <v>20.562999999999999</v>
      </c>
      <c r="L423">
        <v>75.816999999999993</v>
      </c>
      <c r="M423">
        <v>482.66300000000001</v>
      </c>
    </row>
    <row r="424" spans="1:13">
      <c r="A424" t="s">
        <v>1456</v>
      </c>
      <c r="B424" t="s">
        <v>1385</v>
      </c>
      <c r="C424" t="s">
        <v>1093</v>
      </c>
      <c r="D424" t="s">
        <v>1089</v>
      </c>
      <c r="E424">
        <v>10567</v>
      </c>
      <c r="F424">
        <v>1308</v>
      </c>
      <c r="G424">
        <v>1408</v>
      </c>
      <c r="H424">
        <v>1408</v>
      </c>
      <c r="I424">
        <v>1478</v>
      </c>
      <c r="J424">
        <v>0.61399999999999999</v>
      </c>
      <c r="K424">
        <v>4.0940000000000003</v>
      </c>
      <c r="L424">
        <v>14.797000000000001</v>
      </c>
      <c r="M424">
        <v>94.201999999999998</v>
      </c>
    </row>
    <row r="425" spans="1:13">
      <c r="A425" t="s">
        <v>1456</v>
      </c>
      <c r="B425" t="s">
        <v>1385</v>
      </c>
      <c r="C425" t="s">
        <v>1093</v>
      </c>
      <c r="D425" t="s">
        <v>1104</v>
      </c>
      <c r="E425">
        <v>10550</v>
      </c>
      <c r="F425">
        <v>1308</v>
      </c>
      <c r="G425">
        <v>1408</v>
      </c>
      <c r="H425">
        <v>1408</v>
      </c>
      <c r="I425">
        <v>1478</v>
      </c>
      <c r="J425">
        <v>0.61499999999999999</v>
      </c>
      <c r="K425">
        <v>4.0979999999999999</v>
      </c>
      <c r="L425">
        <v>14.81</v>
      </c>
      <c r="M425">
        <v>94.284999999999997</v>
      </c>
    </row>
    <row r="426" spans="1:13">
      <c r="A426" t="s">
        <v>1457</v>
      </c>
      <c r="B426" t="s">
        <v>1458</v>
      </c>
      <c r="C426" t="s">
        <v>1093</v>
      </c>
      <c r="D426" t="s">
        <v>1089</v>
      </c>
      <c r="E426">
        <v>42400</v>
      </c>
      <c r="F426">
        <v>1062</v>
      </c>
      <c r="G426">
        <v>1160</v>
      </c>
      <c r="H426">
        <v>1160</v>
      </c>
      <c r="I426">
        <v>1238</v>
      </c>
      <c r="J426">
        <v>2.5470000000000002</v>
      </c>
      <c r="K426">
        <v>16.891999999999999</v>
      </c>
      <c r="L426">
        <v>61.469000000000001</v>
      </c>
      <c r="M426">
        <v>391.32400000000001</v>
      </c>
    </row>
    <row r="427" spans="1:13">
      <c r="A427" t="s">
        <v>1457</v>
      </c>
      <c r="B427" t="s">
        <v>1459</v>
      </c>
      <c r="C427" t="s">
        <v>1093</v>
      </c>
      <c r="D427" t="s">
        <v>1089</v>
      </c>
      <c r="E427">
        <v>17835</v>
      </c>
      <c r="F427">
        <v>1001</v>
      </c>
      <c r="G427">
        <v>1093</v>
      </c>
      <c r="H427">
        <v>1093</v>
      </c>
      <c r="I427">
        <v>1165</v>
      </c>
      <c r="J427">
        <v>1.1200000000000001</v>
      </c>
      <c r="K427">
        <v>7.1130000000000004</v>
      </c>
      <c r="L427">
        <v>25.446999999999999</v>
      </c>
      <c r="M427" t="s">
        <v>14</v>
      </c>
    </row>
    <row r="428" spans="1:13">
      <c r="A428" t="s">
        <v>1457</v>
      </c>
      <c r="B428" t="s">
        <v>1460</v>
      </c>
      <c r="C428" t="s">
        <v>1093</v>
      </c>
      <c r="D428" t="s">
        <v>1089</v>
      </c>
      <c r="E428">
        <v>14103</v>
      </c>
      <c r="F428">
        <v>400</v>
      </c>
      <c r="G428">
        <v>400</v>
      </c>
      <c r="H428">
        <v>715</v>
      </c>
      <c r="I428">
        <v>715</v>
      </c>
      <c r="J428">
        <v>0.71299999999999997</v>
      </c>
      <c r="K428">
        <v>4.3</v>
      </c>
      <c r="L428">
        <v>231.83500000000001</v>
      </c>
      <c r="M428">
        <v>1475.9090000000001</v>
      </c>
    </row>
    <row r="429" spans="1:13">
      <c r="A429" t="s">
        <v>1457</v>
      </c>
      <c r="B429" t="s">
        <v>1461</v>
      </c>
      <c r="C429" t="s">
        <v>1093</v>
      </c>
      <c r="D429" t="s">
        <v>1089</v>
      </c>
      <c r="E429">
        <v>23562</v>
      </c>
      <c r="F429">
        <v>1062</v>
      </c>
      <c r="G429">
        <v>1160</v>
      </c>
      <c r="H429">
        <v>1160</v>
      </c>
      <c r="I429">
        <v>1238</v>
      </c>
      <c r="J429">
        <v>1.3360000000000001</v>
      </c>
      <c r="K429">
        <v>8.9179999999999993</v>
      </c>
      <c r="L429">
        <v>32.087000000000003</v>
      </c>
      <c r="M429">
        <v>204.274</v>
      </c>
    </row>
    <row r="430" spans="1:13">
      <c r="A430" t="s">
        <v>1457</v>
      </c>
      <c r="B430" t="s">
        <v>1459</v>
      </c>
      <c r="C430" t="s">
        <v>1093</v>
      </c>
      <c r="D430" t="s">
        <v>1104</v>
      </c>
      <c r="E430">
        <v>17816</v>
      </c>
      <c r="F430">
        <v>1001</v>
      </c>
      <c r="G430">
        <v>1093</v>
      </c>
      <c r="H430">
        <v>1093</v>
      </c>
      <c r="I430">
        <v>1165</v>
      </c>
      <c r="J430">
        <v>1.123</v>
      </c>
      <c r="K430">
        <v>7.0579999999999998</v>
      </c>
      <c r="L430">
        <v>25.779</v>
      </c>
      <c r="M430">
        <v>164.11199999999999</v>
      </c>
    </row>
    <row r="431" spans="1:13">
      <c r="A431" t="s">
        <v>1462</v>
      </c>
      <c r="B431" t="s">
        <v>1463</v>
      </c>
      <c r="C431" t="s">
        <v>1093</v>
      </c>
      <c r="D431" t="s">
        <v>1089</v>
      </c>
      <c r="E431">
        <v>6946</v>
      </c>
      <c r="F431">
        <v>900</v>
      </c>
      <c r="G431">
        <v>910</v>
      </c>
      <c r="H431">
        <v>1015</v>
      </c>
      <c r="I431">
        <v>1080</v>
      </c>
      <c r="J431">
        <v>0.42</v>
      </c>
      <c r="K431">
        <v>2.89</v>
      </c>
      <c r="L431">
        <v>18</v>
      </c>
      <c r="M431" t="s">
        <v>14</v>
      </c>
    </row>
    <row r="432" spans="1:13">
      <c r="A432" t="s">
        <v>1345</v>
      </c>
      <c r="B432" t="s">
        <v>1464</v>
      </c>
      <c r="C432" t="s">
        <v>1093</v>
      </c>
      <c r="D432" t="s">
        <v>1089</v>
      </c>
      <c r="E432">
        <v>28844</v>
      </c>
      <c r="F432">
        <v>1800</v>
      </c>
      <c r="G432">
        <v>2030</v>
      </c>
      <c r="H432">
        <v>2030</v>
      </c>
      <c r="I432">
        <v>2224</v>
      </c>
      <c r="J432">
        <v>0.86499999999999999</v>
      </c>
      <c r="K432">
        <v>8.4220000000000006</v>
      </c>
      <c r="L432">
        <v>57.082000000000001</v>
      </c>
      <c r="M432">
        <v>363.39699999999999</v>
      </c>
    </row>
    <row r="433" spans="1:13">
      <c r="A433" t="s">
        <v>1345</v>
      </c>
      <c r="B433" t="s">
        <v>1465</v>
      </c>
      <c r="C433" t="s">
        <v>1093</v>
      </c>
      <c r="D433" t="s">
        <v>1089</v>
      </c>
      <c r="E433">
        <v>28207</v>
      </c>
      <c r="F433">
        <v>1375</v>
      </c>
      <c r="G433">
        <v>1437</v>
      </c>
      <c r="H433">
        <v>1437</v>
      </c>
      <c r="I433">
        <v>1500</v>
      </c>
      <c r="J433">
        <v>0.89</v>
      </c>
      <c r="K433">
        <v>8.83</v>
      </c>
      <c r="L433">
        <v>54</v>
      </c>
      <c r="M433" t="s">
        <v>14</v>
      </c>
    </row>
    <row r="434" spans="1:13">
      <c r="A434" t="s">
        <v>1462</v>
      </c>
      <c r="B434" t="s">
        <v>1463</v>
      </c>
      <c r="C434" t="s">
        <v>1093</v>
      </c>
      <c r="D434" t="s">
        <v>1104</v>
      </c>
      <c r="E434">
        <v>7034</v>
      </c>
      <c r="F434">
        <v>900</v>
      </c>
      <c r="G434">
        <v>910</v>
      </c>
      <c r="H434">
        <v>1015</v>
      </c>
      <c r="I434">
        <v>1080</v>
      </c>
      <c r="J434">
        <v>0.42</v>
      </c>
      <c r="K434">
        <v>2.89</v>
      </c>
      <c r="L434">
        <v>22</v>
      </c>
      <c r="M434">
        <v>140.05600000000001</v>
      </c>
    </row>
    <row r="435" spans="1:13">
      <c r="A435" t="s">
        <v>1345</v>
      </c>
      <c r="B435" t="s">
        <v>1329</v>
      </c>
      <c r="C435" t="s">
        <v>1088</v>
      </c>
      <c r="D435" t="s">
        <v>1104</v>
      </c>
      <c r="E435">
        <v>16748</v>
      </c>
      <c r="F435">
        <v>3465</v>
      </c>
      <c r="G435">
        <v>3622</v>
      </c>
      <c r="H435">
        <v>3622</v>
      </c>
      <c r="I435">
        <v>3780</v>
      </c>
      <c r="J435">
        <v>0.26800000000000002</v>
      </c>
      <c r="K435">
        <v>4.9009999999999998</v>
      </c>
      <c r="L435">
        <v>32.790999999999997</v>
      </c>
      <c r="M435">
        <v>208.756</v>
      </c>
    </row>
    <row r="436" spans="1:13">
      <c r="A436" t="s">
        <v>1143</v>
      </c>
      <c r="B436" t="s">
        <v>1131</v>
      </c>
      <c r="C436" t="s">
        <v>1093</v>
      </c>
      <c r="D436" t="s">
        <v>1089</v>
      </c>
      <c r="E436">
        <v>31993</v>
      </c>
      <c r="F436" t="s">
        <v>14</v>
      </c>
      <c r="G436" t="s">
        <v>14</v>
      </c>
      <c r="H436" t="s">
        <v>14</v>
      </c>
      <c r="I436" t="s">
        <v>14</v>
      </c>
      <c r="J436">
        <v>1.919</v>
      </c>
      <c r="K436">
        <v>12.79</v>
      </c>
      <c r="L436">
        <v>46.210999999999999</v>
      </c>
      <c r="M436">
        <v>294.18599999999998</v>
      </c>
    </row>
    <row r="437" spans="1:13">
      <c r="A437" t="s">
        <v>1143</v>
      </c>
      <c r="B437" t="s">
        <v>1466</v>
      </c>
      <c r="C437" t="s">
        <v>1093</v>
      </c>
      <c r="D437" t="s">
        <v>1089</v>
      </c>
      <c r="E437">
        <v>29715</v>
      </c>
      <c r="F437">
        <v>935</v>
      </c>
      <c r="G437">
        <v>935</v>
      </c>
      <c r="H437">
        <v>935</v>
      </c>
      <c r="I437">
        <v>935</v>
      </c>
      <c r="J437">
        <v>2.65</v>
      </c>
      <c r="K437">
        <v>12.047000000000001</v>
      </c>
      <c r="L437">
        <v>41.776000000000003</v>
      </c>
      <c r="M437">
        <v>265.95600000000002</v>
      </c>
    </row>
    <row r="438" spans="1:13">
      <c r="A438" t="s">
        <v>1149</v>
      </c>
      <c r="B438" t="s">
        <v>1220</v>
      </c>
      <c r="C438" t="s">
        <v>1093</v>
      </c>
      <c r="D438" t="s">
        <v>1089</v>
      </c>
      <c r="E438">
        <v>92576</v>
      </c>
      <c r="F438">
        <v>274</v>
      </c>
      <c r="G438">
        <v>412</v>
      </c>
      <c r="H438">
        <v>412</v>
      </c>
      <c r="I438">
        <v>476</v>
      </c>
      <c r="J438">
        <v>14.456</v>
      </c>
      <c r="K438">
        <v>40.725999999999999</v>
      </c>
      <c r="L438">
        <v>130.06</v>
      </c>
      <c r="M438">
        <v>827.98900000000003</v>
      </c>
    </row>
    <row r="439" spans="1:13">
      <c r="A439" t="s">
        <v>1149</v>
      </c>
      <c r="B439" t="s">
        <v>1467</v>
      </c>
      <c r="C439" t="s">
        <v>1093</v>
      </c>
      <c r="D439" t="s">
        <v>1089</v>
      </c>
      <c r="E439">
        <v>76254</v>
      </c>
      <c r="F439">
        <v>905</v>
      </c>
      <c r="G439">
        <v>1003</v>
      </c>
      <c r="H439">
        <v>1003</v>
      </c>
      <c r="I439">
        <v>1063</v>
      </c>
      <c r="J439">
        <v>6.3869999999999996</v>
      </c>
      <c r="K439">
        <v>30.780999999999999</v>
      </c>
      <c r="L439">
        <v>108.205</v>
      </c>
      <c r="M439">
        <v>688.85699999999997</v>
      </c>
    </row>
    <row r="440" spans="1:13">
      <c r="A440" t="s">
        <v>1149</v>
      </c>
      <c r="B440" t="s">
        <v>1468</v>
      </c>
      <c r="C440" t="s">
        <v>1093</v>
      </c>
      <c r="D440" t="s">
        <v>1089</v>
      </c>
      <c r="E440">
        <v>51013</v>
      </c>
      <c r="F440">
        <v>520</v>
      </c>
      <c r="G440">
        <v>831</v>
      </c>
      <c r="H440">
        <v>831</v>
      </c>
      <c r="I440">
        <v>895</v>
      </c>
      <c r="J440">
        <v>4.5910000000000002</v>
      </c>
      <c r="K440">
        <v>21.707999999999998</v>
      </c>
      <c r="L440">
        <v>85.033000000000001</v>
      </c>
      <c r="M440">
        <v>541.33900000000006</v>
      </c>
    </row>
    <row r="441" spans="1:13">
      <c r="A441" t="s">
        <v>1149</v>
      </c>
      <c r="B441" t="s">
        <v>1469</v>
      </c>
      <c r="C441" t="s">
        <v>1093</v>
      </c>
      <c r="D441" t="s">
        <v>1089</v>
      </c>
      <c r="E441">
        <v>79482</v>
      </c>
      <c r="F441">
        <v>497</v>
      </c>
      <c r="G441">
        <v>596</v>
      </c>
      <c r="H441">
        <v>596</v>
      </c>
      <c r="I441">
        <v>663</v>
      </c>
      <c r="J441">
        <v>10.43</v>
      </c>
      <c r="K441">
        <v>34.479999999999997</v>
      </c>
      <c r="L441">
        <v>107</v>
      </c>
      <c r="M441" t="s">
        <v>14</v>
      </c>
    </row>
    <row r="442" spans="1:13">
      <c r="A442" t="s">
        <v>1149</v>
      </c>
      <c r="B442" t="s">
        <v>1252</v>
      </c>
      <c r="C442" t="s">
        <v>1093</v>
      </c>
      <c r="D442" t="s">
        <v>1089</v>
      </c>
      <c r="E442">
        <v>94599</v>
      </c>
      <c r="F442">
        <v>409</v>
      </c>
      <c r="G442">
        <v>644</v>
      </c>
      <c r="H442">
        <v>644</v>
      </c>
      <c r="I442">
        <v>761</v>
      </c>
      <c r="J442">
        <v>8.4540000000000006</v>
      </c>
      <c r="K442">
        <v>38.122999999999998</v>
      </c>
      <c r="L442">
        <v>132.089</v>
      </c>
      <c r="M442">
        <v>840.90200000000004</v>
      </c>
    </row>
    <row r="443" spans="1:13">
      <c r="A443" t="s">
        <v>1149</v>
      </c>
      <c r="B443" t="s">
        <v>1470</v>
      </c>
      <c r="C443" t="s">
        <v>1093</v>
      </c>
      <c r="D443" t="s">
        <v>1089</v>
      </c>
      <c r="E443">
        <v>41628</v>
      </c>
      <c r="F443">
        <v>832</v>
      </c>
      <c r="G443">
        <v>921</v>
      </c>
      <c r="H443">
        <v>921</v>
      </c>
      <c r="I443">
        <v>975</v>
      </c>
      <c r="J443">
        <v>3.9180000000000001</v>
      </c>
      <c r="K443">
        <v>16.521000000000001</v>
      </c>
      <c r="L443">
        <v>60.131</v>
      </c>
      <c r="M443">
        <v>382.80799999999999</v>
      </c>
    </row>
    <row r="444" spans="1:13">
      <c r="A444" t="s">
        <v>1471</v>
      </c>
      <c r="B444" t="s">
        <v>1472</v>
      </c>
      <c r="C444" t="s">
        <v>1088</v>
      </c>
      <c r="D444" t="s">
        <v>1089</v>
      </c>
      <c r="E444">
        <v>88128</v>
      </c>
      <c r="F444">
        <v>2170</v>
      </c>
      <c r="G444">
        <v>2300</v>
      </c>
      <c r="H444">
        <v>2300</v>
      </c>
      <c r="I444">
        <v>2400</v>
      </c>
      <c r="J444">
        <v>2.742</v>
      </c>
      <c r="K444">
        <v>30.811</v>
      </c>
      <c r="L444">
        <v>147.81700000000001</v>
      </c>
      <c r="M444">
        <v>941.03300000000002</v>
      </c>
    </row>
    <row r="445" spans="1:13">
      <c r="A445" t="s">
        <v>1471</v>
      </c>
      <c r="B445" t="s">
        <v>1427</v>
      </c>
      <c r="C445" t="s">
        <v>1088</v>
      </c>
      <c r="D445" t="s">
        <v>1089</v>
      </c>
      <c r="E445">
        <v>85207</v>
      </c>
      <c r="F445">
        <v>2200</v>
      </c>
      <c r="G445">
        <v>2300</v>
      </c>
      <c r="H445">
        <v>2300</v>
      </c>
      <c r="I445">
        <v>2400</v>
      </c>
      <c r="J445">
        <v>2.641</v>
      </c>
      <c r="K445">
        <v>29.645</v>
      </c>
      <c r="L445">
        <v>141.511</v>
      </c>
      <c r="M445">
        <v>900.88599999999997</v>
      </c>
    </row>
    <row r="446" spans="1:13">
      <c r="A446" t="s">
        <v>1471</v>
      </c>
      <c r="B446" t="s">
        <v>1277</v>
      </c>
      <c r="C446" t="s">
        <v>1088</v>
      </c>
      <c r="D446" t="s">
        <v>1089</v>
      </c>
      <c r="E446">
        <v>225707</v>
      </c>
      <c r="F446">
        <v>1390</v>
      </c>
      <c r="G446">
        <v>1730</v>
      </c>
      <c r="H446" t="s">
        <v>14</v>
      </c>
      <c r="I446">
        <v>1920</v>
      </c>
      <c r="J446">
        <v>6.694</v>
      </c>
      <c r="K446">
        <v>73.668000000000006</v>
      </c>
      <c r="L446">
        <v>400.88299999999998</v>
      </c>
      <c r="M446">
        <v>2552.1010000000001</v>
      </c>
    </row>
    <row r="447" spans="1:13">
      <c r="A447" t="s">
        <v>1471</v>
      </c>
      <c r="B447" t="s">
        <v>1253</v>
      </c>
      <c r="C447" t="s">
        <v>1088</v>
      </c>
      <c r="D447" t="s">
        <v>1089</v>
      </c>
      <c r="E447">
        <v>76000</v>
      </c>
      <c r="F447">
        <v>3465</v>
      </c>
      <c r="G447">
        <v>3622</v>
      </c>
      <c r="H447">
        <v>3622</v>
      </c>
      <c r="I447">
        <v>3780</v>
      </c>
      <c r="J447">
        <v>1.518</v>
      </c>
      <c r="K447">
        <v>19.984999999999999</v>
      </c>
      <c r="L447">
        <v>165.917</v>
      </c>
      <c r="M447">
        <v>1056.2619999999999</v>
      </c>
    </row>
    <row r="448" spans="1:13">
      <c r="A448" t="s">
        <v>1471</v>
      </c>
      <c r="B448" t="s">
        <v>1334</v>
      </c>
      <c r="C448" t="s">
        <v>1088</v>
      </c>
      <c r="D448" t="s">
        <v>1089</v>
      </c>
      <c r="E448">
        <v>143761</v>
      </c>
      <c r="F448">
        <v>2200</v>
      </c>
      <c r="G448">
        <v>2300</v>
      </c>
      <c r="H448">
        <v>2300</v>
      </c>
      <c r="I448">
        <v>2400</v>
      </c>
      <c r="J448">
        <v>4.1710000000000003</v>
      </c>
      <c r="K448">
        <v>45.845999999999997</v>
      </c>
      <c r="L448">
        <v>262.72399999999999</v>
      </c>
      <c r="M448">
        <v>1672.5540000000001</v>
      </c>
    </row>
    <row r="449" spans="1:13">
      <c r="A449" t="s">
        <v>1149</v>
      </c>
      <c r="B449" t="s">
        <v>1253</v>
      </c>
      <c r="C449" t="s">
        <v>1088</v>
      </c>
      <c r="D449" t="s">
        <v>1104</v>
      </c>
      <c r="E449">
        <v>75954</v>
      </c>
      <c r="F449">
        <v>3465</v>
      </c>
      <c r="G449">
        <v>3622</v>
      </c>
      <c r="H449">
        <v>3622</v>
      </c>
      <c r="I449">
        <v>3780</v>
      </c>
      <c r="J449">
        <v>1.5169999999999999</v>
      </c>
      <c r="K449">
        <v>19.972999999999999</v>
      </c>
      <c r="L449">
        <v>165.821</v>
      </c>
      <c r="M449">
        <v>1055.6489999999999</v>
      </c>
    </row>
    <row r="450" spans="1:13">
      <c r="A450" t="s">
        <v>1473</v>
      </c>
      <c r="B450" t="s">
        <v>1147</v>
      </c>
      <c r="C450" t="s">
        <v>1093</v>
      </c>
      <c r="D450" t="s">
        <v>1089</v>
      </c>
      <c r="E450">
        <v>27540</v>
      </c>
      <c r="F450">
        <v>1140</v>
      </c>
      <c r="G450">
        <v>1248</v>
      </c>
      <c r="H450">
        <v>1248</v>
      </c>
      <c r="I450">
        <v>1347</v>
      </c>
      <c r="J450">
        <v>1.6759999999999999</v>
      </c>
      <c r="K450">
        <v>10.871</v>
      </c>
      <c r="L450">
        <v>39.982999999999997</v>
      </c>
      <c r="M450">
        <v>254.53800000000001</v>
      </c>
    </row>
    <row r="451" spans="1:13">
      <c r="A451" t="s">
        <v>1473</v>
      </c>
      <c r="B451" t="s">
        <v>1474</v>
      </c>
      <c r="C451" t="s">
        <v>1093</v>
      </c>
      <c r="D451" t="s">
        <v>1089</v>
      </c>
      <c r="E451">
        <v>18556</v>
      </c>
      <c r="F451">
        <v>511</v>
      </c>
      <c r="G451">
        <v>768</v>
      </c>
      <c r="H451">
        <v>768</v>
      </c>
      <c r="I451">
        <v>979</v>
      </c>
      <c r="J451">
        <v>1.1220000000000001</v>
      </c>
      <c r="K451">
        <v>7.3730000000000002</v>
      </c>
      <c r="L451">
        <v>29.428999999999998</v>
      </c>
      <c r="M451">
        <v>187.35400000000001</v>
      </c>
    </row>
    <row r="452" spans="1:13">
      <c r="A452" t="s">
        <v>1473</v>
      </c>
      <c r="B452" t="s">
        <v>1432</v>
      </c>
      <c r="C452" t="s">
        <v>1093</v>
      </c>
      <c r="D452" t="s">
        <v>1089</v>
      </c>
      <c r="E452">
        <v>12751</v>
      </c>
      <c r="F452">
        <v>1056</v>
      </c>
      <c r="G452">
        <v>1056</v>
      </c>
      <c r="H452">
        <v>1360</v>
      </c>
      <c r="I452">
        <v>1360</v>
      </c>
      <c r="J452">
        <v>0.29799999999999999</v>
      </c>
      <c r="K452">
        <v>2.0129999999999999</v>
      </c>
      <c r="L452">
        <v>469.685</v>
      </c>
      <c r="M452">
        <v>2990.1080000000002</v>
      </c>
    </row>
    <row r="453" spans="1:13">
      <c r="A453" t="s">
        <v>1475</v>
      </c>
      <c r="B453" t="s">
        <v>1476</v>
      </c>
      <c r="C453" t="s">
        <v>1093</v>
      </c>
      <c r="D453" t="s">
        <v>1089</v>
      </c>
      <c r="E453">
        <v>31568</v>
      </c>
      <c r="F453">
        <v>617</v>
      </c>
      <c r="G453">
        <v>740</v>
      </c>
      <c r="H453">
        <v>740</v>
      </c>
      <c r="I453">
        <v>826</v>
      </c>
      <c r="J453">
        <v>2.87</v>
      </c>
      <c r="K453">
        <v>13.21</v>
      </c>
      <c r="L453">
        <v>47</v>
      </c>
      <c r="M453" t="s">
        <v>14</v>
      </c>
    </row>
    <row r="454" spans="1:13">
      <c r="A454" t="s">
        <v>1475</v>
      </c>
      <c r="B454" t="s">
        <v>1217</v>
      </c>
      <c r="C454" t="s">
        <v>1093</v>
      </c>
      <c r="D454" t="s">
        <v>1089</v>
      </c>
      <c r="E454">
        <v>15031</v>
      </c>
      <c r="F454">
        <v>814</v>
      </c>
      <c r="G454">
        <v>983</v>
      </c>
      <c r="H454">
        <v>983</v>
      </c>
      <c r="I454">
        <v>1099</v>
      </c>
      <c r="J454">
        <v>0.87</v>
      </c>
      <c r="K454">
        <v>6.07</v>
      </c>
      <c r="L454">
        <v>21</v>
      </c>
      <c r="M454" t="s">
        <v>14</v>
      </c>
    </row>
    <row r="455" spans="1:13">
      <c r="A455" t="s">
        <v>1477</v>
      </c>
      <c r="B455" t="s">
        <v>1403</v>
      </c>
      <c r="C455" t="s">
        <v>1093</v>
      </c>
      <c r="D455" t="s">
        <v>1089</v>
      </c>
      <c r="E455">
        <v>24415</v>
      </c>
      <c r="F455">
        <v>935</v>
      </c>
      <c r="G455">
        <v>935</v>
      </c>
      <c r="H455">
        <v>1085</v>
      </c>
      <c r="I455">
        <v>1085</v>
      </c>
      <c r="J455">
        <v>0.95599999999999996</v>
      </c>
      <c r="K455">
        <v>7.0439999999999996</v>
      </c>
      <c r="L455">
        <v>397.66899999999998</v>
      </c>
      <c r="M455">
        <v>2531.6419999999998</v>
      </c>
    </row>
    <row r="456" spans="1:13">
      <c r="A456" t="s">
        <v>1478</v>
      </c>
      <c r="B456" t="s">
        <v>1479</v>
      </c>
      <c r="C456" t="s">
        <v>1093</v>
      </c>
      <c r="D456" t="s">
        <v>1089</v>
      </c>
      <c r="E456">
        <v>4998</v>
      </c>
      <c r="F456">
        <v>620</v>
      </c>
      <c r="G456">
        <v>620</v>
      </c>
      <c r="H456">
        <v>690</v>
      </c>
      <c r="I456">
        <v>690</v>
      </c>
      <c r="J456">
        <v>0.157</v>
      </c>
      <c r="K456">
        <v>0.53600000000000003</v>
      </c>
      <c r="L456">
        <v>233.24799999999999</v>
      </c>
      <c r="M456">
        <v>1484.903</v>
      </c>
    </row>
    <row r="457" spans="1:13">
      <c r="A457" t="s">
        <v>1478</v>
      </c>
      <c r="B457" t="s">
        <v>1479</v>
      </c>
      <c r="C457" t="s">
        <v>1093</v>
      </c>
      <c r="D457" t="s">
        <v>1104</v>
      </c>
      <c r="E457">
        <v>5478</v>
      </c>
      <c r="F457">
        <v>935</v>
      </c>
      <c r="G457">
        <v>935</v>
      </c>
      <c r="H457">
        <v>1105</v>
      </c>
      <c r="I457">
        <v>1105</v>
      </c>
      <c r="J457">
        <v>0.106</v>
      </c>
      <c r="K457">
        <v>0.91600000000000004</v>
      </c>
      <c r="L457">
        <v>179.15199999999999</v>
      </c>
      <c r="M457">
        <v>1140.5170000000001</v>
      </c>
    </row>
    <row r="458" spans="1:13">
      <c r="A458" t="s">
        <v>1480</v>
      </c>
      <c r="B458" t="s">
        <v>1312</v>
      </c>
      <c r="C458" t="s">
        <v>1093</v>
      </c>
      <c r="D458" t="s">
        <v>1104</v>
      </c>
      <c r="E458">
        <v>19369</v>
      </c>
      <c r="F458">
        <v>930</v>
      </c>
      <c r="G458">
        <v>930</v>
      </c>
      <c r="H458">
        <v>1050</v>
      </c>
      <c r="I458">
        <v>1050</v>
      </c>
      <c r="J458">
        <v>1.1060000000000001</v>
      </c>
      <c r="K458">
        <v>7.46</v>
      </c>
      <c r="L458">
        <v>45.518000000000001</v>
      </c>
      <c r="M458">
        <v>289.77999999999997</v>
      </c>
    </row>
    <row r="459" spans="1:13">
      <c r="A459" t="s">
        <v>1481</v>
      </c>
      <c r="B459" t="s">
        <v>1482</v>
      </c>
      <c r="C459" t="s">
        <v>1093</v>
      </c>
      <c r="D459" t="s">
        <v>1089</v>
      </c>
      <c r="E459">
        <v>17235</v>
      </c>
      <c r="F459">
        <v>975</v>
      </c>
      <c r="G459">
        <v>1030</v>
      </c>
      <c r="H459">
        <v>1030</v>
      </c>
      <c r="I459">
        <v>1110</v>
      </c>
      <c r="J459">
        <v>1.407</v>
      </c>
      <c r="K459">
        <v>6.9859999999999998</v>
      </c>
      <c r="L459">
        <v>24.584</v>
      </c>
      <c r="M459">
        <v>156.50899999999999</v>
      </c>
    </row>
    <row r="460" spans="1:13">
      <c r="A460" t="s">
        <v>1281</v>
      </c>
      <c r="B460" t="s">
        <v>1282</v>
      </c>
      <c r="C460" t="s">
        <v>1093</v>
      </c>
      <c r="D460" t="s">
        <v>1089</v>
      </c>
      <c r="E460">
        <v>43118</v>
      </c>
      <c r="F460">
        <v>1249</v>
      </c>
      <c r="G460">
        <v>1337</v>
      </c>
      <c r="H460">
        <v>1337</v>
      </c>
      <c r="I460">
        <v>1434</v>
      </c>
      <c r="J460">
        <v>2.5510000000000002</v>
      </c>
      <c r="K460">
        <v>17.077000000000002</v>
      </c>
      <c r="L460">
        <v>61.137</v>
      </c>
      <c r="M460">
        <v>389.20800000000003</v>
      </c>
    </row>
    <row r="461" spans="1:13">
      <c r="A461" t="s">
        <v>1454</v>
      </c>
      <c r="B461" t="s">
        <v>1483</v>
      </c>
      <c r="C461" t="s">
        <v>1093</v>
      </c>
      <c r="D461" t="s">
        <v>1089</v>
      </c>
      <c r="E461">
        <v>41489</v>
      </c>
      <c r="F461">
        <v>895</v>
      </c>
      <c r="G461">
        <v>980</v>
      </c>
      <c r="H461" t="s">
        <v>14</v>
      </c>
      <c r="I461">
        <v>1070</v>
      </c>
      <c r="J461">
        <v>2.4870000000000001</v>
      </c>
      <c r="K461">
        <v>16.515000000000001</v>
      </c>
      <c r="L461">
        <v>60.03</v>
      </c>
      <c r="M461">
        <v>382.16199999999998</v>
      </c>
    </row>
    <row r="462" spans="1:13">
      <c r="A462" t="s">
        <v>1438</v>
      </c>
      <c r="B462" t="s">
        <v>1484</v>
      </c>
      <c r="C462" t="s">
        <v>1093</v>
      </c>
      <c r="D462" t="s">
        <v>1089</v>
      </c>
      <c r="E462">
        <v>17020</v>
      </c>
      <c r="F462">
        <v>1233</v>
      </c>
      <c r="G462">
        <v>1320</v>
      </c>
      <c r="H462">
        <v>1320</v>
      </c>
      <c r="I462">
        <v>1389</v>
      </c>
      <c r="J462">
        <v>1.0209999999999999</v>
      </c>
      <c r="K462">
        <v>6.8579999999999997</v>
      </c>
      <c r="L462">
        <v>24.347000000000001</v>
      </c>
      <c r="M462">
        <v>154.99799999999999</v>
      </c>
    </row>
    <row r="463" spans="1:13">
      <c r="A463" t="s">
        <v>1485</v>
      </c>
      <c r="B463" t="s">
        <v>1486</v>
      </c>
      <c r="C463" t="s">
        <v>1093</v>
      </c>
      <c r="D463" t="s">
        <v>1089</v>
      </c>
      <c r="E463">
        <v>19037</v>
      </c>
      <c r="F463">
        <v>1375</v>
      </c>
      <c r="G463">
        <v>1437</v>
      </c>
      <c r="H463">
        <v>1437</v>
      </c>
      <c r="I463">
        <v>1500</v>
      </c>
      <c r="J463">
        <v>0.55400000000000005</v>
      </c>
      <c r="K463">
        <v>5.84</v>
      </c>
      <c r="L463">
        <v>35.631999999999998</v>
      </c>
      <c r="M463">
        <v>226.84</v>
      </c>
    </row>
    <row r="464" spans="1:13">
      <c r="A464" t="s">
        <v>1438</v>
      </c>
      <c r="B464" t="s">
        <v>1487</v>
      </c>
      <c r="C464" t="s">
        <v>1093</v>
      </c>
      <c r="D464" t="s">
        <v>1089</v>
      </c>
      <c r="E464">
        <v>35580</v>
      </c>
      <c r="F464">
        <v>1233</v>
      </c>
      <c r="G464">
        <v>1320</v>
      </c>
      <c r="H464">
        <v>1320</v>
      </c>
      <c r="I464">
        <v>1389</v>
      </c>
      <c r="J464">
        <v>2.0409999999999999</v>
      </c>
      <c r="K464">
        <v>13.923999999999999</v>
      </c>
      <c r="L464">
        <v>50.96</v>
      </c>
      <c r="M464">
        <v>324.42</v>
      </c>
    </row>
    <row r="465" spans="1:13">
      <c r="A465" t="s">
        <v>1485</v>
      </c>
      <c r="B465" t="s">
        <v>1486</v>
      </c>
      <c r="C465" t="s">
        <v>1093</v>
      </c>
      <c r="D465" t="s">
        <v>1104</v>
      </c>
      <c r="E465">
        <v>19037</v>
      </c>
      <c r="F465">
        <v>835</v>
      </c>
      <c r="G465">
        <v>835</v>
      </c>
      <c r="H465">
        <v>913</v>
      </c>
      <c r="I465">
        <v>913</v>
      </c>
      <c r="J465">
        <v>0.55500000000000005</v>
      </c>
      <c r="K465">
        <v>5.8559999999999999</v>
      </c>
      <c r="L465">
        <v>35.706000000000003</v>
      </c>
      <c r="M465">
        <v>227.309</v>
      </c>
    </row>
    <row r="466" spans="1:13">
      <c r="A466" t="s">
        <v>1488</v>
      </c>
      <c r="B466" t="s">
        <v>1489</v>
      </c>
      <c r="C466" t="s">
        <v>1093</v>
      </c>
      <c r="D466" t="s">
        <v>1089</v>
      </c>
      <c r="E466">
        <v>5295</v>
      </c>
      <c r="F466">
        <v>633</v>
      </c>
      <c r="G466">
        <v>633</v>
      </c>
      <c r="H466">
        <v>738</v>
      </c>
      <c r="I466">
        <v>738</v>
      </c>
      <c r="J466">
        <v>0.16</v>
      </c>
      <c r="K466">
        <v>0.64</v>
      </c>
      <c r="L466">
        <v>140</v>
      </c>
      <c r="M466" t="s">
        <v>14</v>
      </c>
    </row>
    <row r="467" spans="1:13">
      <c r="A467" t="s">
        <v>1490</v>
      </c>
      <c r="B467" t="s">
        <v>1191</v>
      </c>
      <c r="C467" t="s">
        <v>1093</v>
      </c>
      <c r="D467" t="s">
        <v>1089</v>
      </c>
      <c r="E467">
        <v>92259</v>
      </c>
      <c r="F467">
        <v>1112</v>
      </c>
      <c r="G467">
        <v>1233</v>
      </c>
      <c r="H467">
        <v>1233</v>
      </c>
      <c r="I467">
        <v>1307</v>
      </c>
      <c r="J467">
        <v>5.5380000000000003</v>
      </c>
      <c r="K467">
        <v>36.781999999999996</v>
      </c>
      <c r="L467">
        <v>133.22200000000001</v>
      </c>
      <c r="M467">
        <v>848.11599999999999</v>
      </c>
    </row>
    <row r="468" spans="1:13">
      <c r="A468" t="s">
        <v>1490</v>
      </c>
      <c r="B468" t="s">
        <v>1424</v>
      </c>
      <c r="C468" t="s">
        <v>1093</v>
      </c>
      <c r="D468" t="s">
        <v>1089</v>
      </c>
      <c r="E468">
        <v>62460</v>
      </c>
      <c r="F468">
        <v>831</v>
      </c>
      <c r="G468">
        <v>921</v>
      </c>
      <c r="H468">
        <v>921</v>
      </c>
      <c r="I468">
        <v>975</v>
      </c>
      <c r="J468">
        <v>7.4820000000000002</v>
      </c>
      <c r="K468">
        <v>26.459</v>
      </c>
      <c r="L468">
        <v>82.231999999999999</v>
      </c>
      <c r="M468">
        <v>523.50400000000002</v>
      </c>
    </row>
    <row r="469" spans="1:13">
      <c r="A469" t="s">
        <v>1490</v>
      </c>
      <c r="B469" t="s">
        <v>1491</v>
      </c>
      <c r="C469" t="s">
        <v>1093</v>
      </c>
      <c r="D469" t="s">
        <v>1089</v>
      </c>
      <c r="E469">
        <v>86837</v>
      </c>
      <c r="F469">
        <v>524</v>
      </c>
      <c r="G469">
        <v>644</v>
      </c>
      <c r="H469">
        <v>644</v>
      </c>
      <c r="I469">
        <v>717</v>
      </c>
      <c r="J469">
        <v>10.395</v>
      </c>
      <c r="K469">
        <v>37.201000000000001</v>
      </c>
      <c r="L469">
        <v>115.91500000000001</v>
      </c>
      <c r="M469">
        <v>737.93799999999999</v>
      </c>
    </row>
    <row r="470" spans="1:13">
      <c r="A470" t="s">
        <v>1490</v>
      </c>
      <c r="B470" t="s">
        <v>1492</v>
      </c>
      <c r="C470" t="s">
        <v>1093</v>
      </c>
      <c r="D470" t="s">
        <v>1089</v>
      </c>
      <c r="E470">
        <v>90158</v>
      </c>
      <c r="F470">
        <v>642</v>
      </c>
      <c r="G470">
        <v>757</v>
      </c>
      <c r="H470">
        <v>757</v>
      </c>
      <c r="I470">
        <v>845</v>
      </c>
      <c r="J470">
        <v>8.0579999999999998</v>
      </c>
      <c r="K470">
        <v>36.643999999999998</v>
      </c>
      <c r="L470">
        <v>126.259</v>
      </c>
      <c r="M470">
        <v>803.78700000000003</v>
      </c>
    </row>
    <row r="471" spans="1:13">
      <c r="A471" t="s">
        <v>1455</v>
      </c>
      <c r="B471" t="s">
        <v>1447</v>
      </c>
      <c r="C471" t="s">
        <v>1093</v>
      </c>
      <c r="D471" t="s">
        <v>1089</v>
      </c>
      <c r="E471">
        <v>57880</v>
      </c>
      <c r="F471">
        <v>539</v>
      </c>
      <c r="G471">
        <v>675</v>
      </c>
      <c r="H471">
        <v>675</v>
      </c>
      <c r="I471">
        <v>781</v>
      </c>
      <c r="J471">
        <v>5.0179999999999998</v>
      </c>
      <c r="K471">
        <v>22.63</v>
      </c>
      <c r="L471">
        <v>179.74700000000001</v>
      </c>
      <c r="M471">
        <v>1144.3050000000001</v>
      </c>
    </row>
    <row r="472" spans="1:13">
      <c r="A472" t="s">
        <v>1367</v>
      </c>
      <c r="B472" t="s">
        <v>1493</v>
      </c>
      <c r="C472" t="s">
        <v>1093</v>
      </c>
      <c r="D472" t="s">
        <v>1089</v>
      </c>
      <c r="E472">
        <v>42068</v>
      </c>
      <c r="F472">
        <v>850</v>
      </c>
      <c r="G472">
        <v>959</v>
      </c>
      <c r="H472">
        <v>959</v>
      </c>
      <c r="I472">
        <v>1050</v>
      </c>
      <c r="J472">
        <v>2.82</v>
      </c>
      <c r="K472">
        <v>17.02</v>
      </c>
      <c r="L472">
        <v>62</v>
      </c>
      <c r="M472" t="s">
        <v>14</v>
      </c>
    </row>
    <row r="473" spans="1:13">
      <c r="A473" t="s">
        <v>1494</v>
      </c>
      <c r="B473" t="s">
        <v>1191</v>
      </c>
      <c r="C473" t="s">
        <v>1093</v>
      </c>
      <c r="D473" t="s">
        <v>1089</v>
      </c>
      <c r="E473">
        <v>24720</v>
      </c>
      <c r="F473">
        <v>929</v>
      </c>
      <c r="G473">
        <v>965</v>
      </c>
      <c r="H473">
        <v>1088</v>
      </c>
      <c r="I473">
        <v>1140</v>
      </c>
      <c r="J473">
        <v>1.506</v>
      </c>
      <c r="K473">
        <v>9.859</v>
      </c>
      <c r="L473">
        <v>49.780999999999999</v>
      </c>
      <c r="M473">
        <v>316.91899999999998</v>
      </c>
    </row>
    <row r="474" spans="1:13">
      <c r="A474" t="s">
        <v>1494</v>
      </c>
      <c r="B474" t="s">
        <v>1278</v>
      </c>
      <c r="C474" t="s">
        <v>1093</v>
      </c>
      <c r="D474" t="s">
        <v>1089</v>
      </c>
      <c r="E474">
        <v>22465</v>
      </c>
      <c r="F474">
        <v>932</v>
      </c>
      <c r="G474">
        <v>1049</v>
      </c>
      <c r="H474">
        <v>1049</v>
      </c>
      <c r="I474">
        <v>1126</v>
      </c>
      <c r="J474">
        <v>1.347</v>
      </c>
      <c r="K474">
        <v>9.0180000000000007</v>
      </c>
      <c r="L474">
        <v>32.354999999999997</v>
      </c>
      <c r="M474">
        <v>205.977</v>
      </c>
    </row>
    <row r="475" spans="1:13">
      <c r="A475" t="s">
        <v>1495</v>
      </c>
      <c r="B475" t="s">
        <v>1496</v>
      </c>
      <c r="C475" t="s">
        <v>1093</v>
      </c>
      <c r="D475" t="s">
        <v>1089</v>
      </c>
      <c r="E475">
        <v>25831</v>
      </c>
      <c r="F475">
        <v>1161</v>
      </c>
      <c r="G475">
        <v>1241</v>
      </c>
      <c r="H475">
        <v>1241</v>
      </c>
      <c r="I475">
        <v>1306</v>
      </c>
      <c r="J475">
        <v>1.7050000000000001</v>
      </c>
      <c r="K475">
        <v>10.144</v>
      </c>
      <c r="L475">
        <v>37.662999999999997</v>
      </c>
      <c r="M475">
        <v>239.77099999999999</v>
      </c>
    </row>
    <row r="476" spans="1:13">
      <c r="A476" t="s">
        <v>1497</v>
      </c>
      <c r="B476" t="s">
        <v>1498</v>
      </c>
      <c r="C476" t="s">
        <v>1093</v>
      </c>
      <c r="D476" t="s">
        <v>1089</v>
      </c>
      <c r="E476">
        <v>50746</v>
      </c>
      <c r="F476">
        <v>358</v>
      </c>
      <c r="G476">
        <v>692</v>
      </c>
      <c r="H476">
        <v>692</v>
      </c>
      <c r="I476">
        <v>883</v>
      </c>
      <c r="J476">
        <v>3.0150000000000001</v>
      </c>
      <c r="K476">
        <v>20.202999999999999</v>
      </c>
      <c r="L476">
        <v>73.372</v>
      </c>
      <c r="M476">
        <v>467.10199999999998</v>
      </c>
    </row>
    <row r="477" spans="1:13">
      <c r="A477" t="s">
        <v>1499</v>
      </c>
      <c r="B477" t="s">
        <v>1500</v>
      </c>
      <c r="C477" t="s">
        <v>1093</v>
      </c>
      <c r="D477" t="s">
        <v>1089</v>
      </c>
      <c r="E477">
        <v>24931</v>
      </c>
      <c r="F477">
        <v>1233</v>
      </c>
      <c r="G477">
        <v>1320</v>
      </c>
      <c r="H477">
        <v>1320</v>
      </c>
      <c r="I477">
        <v>1389</v>
      </c>
      <c r="J477">
        <v>1.4950000000000001</v>
      </c>
      <c r="K477">
        <v>10.016999999999999</v>
      </c>
      <c r="L477">
        <v>35.871000000000002</v>
      </c>
      <c r="M477">
        <v>228.364</v>
      </c>
    </row>
    <row r="478" spans="1:13">
      <c r="A478" t="s">
        <v>1499</v>
      </c>
      <c r="B478" t="s">
        <v>1500</v>
      </c>
      <c r="C478" t="s">
        <v>1093</v>
      </c>
      <c r="D478" t="s">
        <v>1104</v>
      </c>
      <c r="E478">
        <v>24908</v>
      </c>
      <c r="F478">
        <v>1233</v>
      </c>
      <c r="G478">
        <v>1320</v>
      </c>
      <c r="H478">
        <v>1320</v>
      </c>
      <c r="I478">
        <v>1389</v>
      </c>
      <c r="J478">
        <v>1.4950000000000001</v>
      </c>
      <c r="K478">
        <v>9.9849999999999994</v>
      </c>
      <c r="L478">
        <v>35.906999999999996</v>
      </c>
      <c r="M478">
        <v>228.59100000000001</v>
      </c>
    </row>
    <row r="479" spans="1:13">
      <c r="A479" t="s">
        <v>1501</v>
      </c>
      <c r="B479" t="s">
        <v>1135</v>
      </c>
      <c r="C479" t="s">
        <v>1088</v>
      </c>
      <c r="D479" t="s">
        <v>1089</v>
      </c>
      <c r="E479">
        <v>99394</v>
      </c>
      <c r="F479">
        <v>1600</v>
      </c>
      <c r="G479">
        <v>1772</v>
      </c>
      <c r="H479">
        <v>1772</v>
      </c>
      <c r="I479">
        <v>1904</v>
      </c>
      <c r="J479">
        <v>3.012</v>
      </c>
      <c r="K479">
        <v>36.863</v>
      </c>
      <c r="L479">
        <v>157.27199999999999</v>
      </c>
      <c r="M479">
        <v>1001.225</v>
      </c>
    </row>
    <row r="480" spans="1:13">
      <c r="A480" t="s">
        <v>1501</v>
      </c>
      <c r="B480" t="s">
        <v>1292</v>
      </c>
      <c r="C480" t="s">
        <v>1088</v>
      </c>
      <c r="D480" t="s">
        <v>1089</v>
      </c>
      <c r="E480">
        <v>71747</v>
      </c>
      <c r="F480">
        <v>2070</v>
      </c>
      <c r="G480">
        <v>2282</v>
      </c>
      <c r="H480">
        <v>2282</v>
      </c>
      <c r="I480">
        <v>2400</v>
      </c>
      <c r="J480">
        <v>2.0680000000000001</v>
      </c>
      <c r="K480">
        <v>22.620999999999999</v>
      </c>
      <c r="L480">
        <v>130.16</v>
      </c>
      <c r="M480">
        <v>828.62199999999996</v>
      </c>
    </row>
    <row r="481" spans="1:13">
      <c r="A481" t="s">
        <v>1236</v>
      </c>
      <c r="B481" t="s">
        <v>1240</v>
      </c>
      <c r="C481" t="s">
        <v>1093</v>
      </c>
      <c r="D481" t="s">
        <v>1089</v>
      </c>
      <c r="E481">
        <v>22800</v>
      </c>
      <c r="F481">
        <v>1062</v>
      </c>
      <c r="G481">
        <v>1066</v>
      </c>
      <c r="H481">
        <v>1160</v>
      </c>
      <c r="I481">
        <v>1238</v>
      </c>
      <c r="J481">
        <v>1.383</v>
      </c>
      <c r="K481">
        <v>9.2230000000000008</v>
      </c>
      <c r="L481">
        <v>47.398000000000003</v>
      </c>
      <c r="M481">
        <v>301.74700000000001</v>
      </c>
    </row>
    <row r="482" spans="1:13">
      <c r="A482" t="s">
        <v>1236</v>
      </c>
      <c r="B482" t="s">
        <v>1240</v>
      </c>
      <c r="C482" t="s">
        <v>1093</v>
      </c>
      <c r="D482" t="s">
        <v>1104</v>
      </c>
      <c r="E482">
        <v>22800</v>
      </c>
      <c r="F482">
        <v>1062</v>
      </c>
      <c r="G482">
        <v>1066</v>
      </c>
      <c r="H482">
        <v>1160</v>
      </c>
      <c r="I482">
        <v>1238</v>
      </c>
      <c r="J482">
        <v>1.397</v>
      </c>
      <c r="K482">
        <v>9.218</v>
      </c>
      <c r="L482">
        <v>47.938000000000002</v>
      </c>
      <c r="M482">
        <v>305.18400000000003</v>
      </c>
    </row>
    <row r="483" spans="1:13">
      <c r="A483" t="s">
        <v>1463</v>
      </c>
      <c r="B483" t="s">
        <v>1502</v>
      </c>
      <c r="C483" t="s">
        <v>1093</v>
      </c>
      <c r="D483" t="s">
        <v>1089</v>
      </c>
      <c r="E483">
        <v>558</v>
      </c>
      <c r="F483">
        <v>900</v>
      </c>
      <c r="G483">
        <v>1015</v>
      </c>
      <c r="H483">
        <v>1015</v>
      </c>
      <c r="I483">
        <v>1112</v>
      </c>
      <c r="J483">
        <v>0.02</v>
      </c>
      <c r="K483">
        <v>0.19</v>
      </c>
      <c r="L483">
        <v>0</v>
      </c>
      <c r="M483" t="s">
        <v>14</v>
      </c>
    </row>
    <row r="484" spans="1:13">
      <c r="A484" t="s">
        <v>1463</v>
      </c>
      <c r="B484" t="s">
        <v>1502</v>
      </c>
      <c r="C484" t="s">
        <v>1093</v>
      </c>
      <c r="D484" t="s">
        <v>1104</v>
      </c>
      <c r="E484">
        <v>500</v>
      </c>
      <c r="F484">
        <v>468</v>
      </c>
      <c r="G484">
        <v>722</v>
      </c>
      <c r="H484">
        <v>722</v>
      </c>
      <c r="I484">
        <v>899</v>
      </c>
      <c r="J484">
        <v>0.03</v>
      </c>
      <c r="K484">
        <v>0.2</v>
      </c>
      <c r="L484">
        <v>0</v>
      </c>
      <c r="M484" t="s">
        <v>14</v>
      </c>
    </row>
    <row r="485" spans="1:13">
      <c r="A485" t="s">
        <v>1463</v>
      </c>
      <c r="B485" t="s">
        <v>1502</v>
      </c>
      <c r="C485" t="s">
        <v>1093</v>
      </c>
      <c r="D485" t="s">
        <v>1105</v>
      </c>
      <c r="E485">
        <v>465</v>
      </c>
      <c r="F485">
        <v>468</v>
      </c>
      <c r="G485">
        <v>722</v>
      </c>
      <c r="H485">
        <v>722</v>
      </c>
      <c r="I485">
        <v>899</v>
      </c>
      <c r="J485">
        <v>0.03</v>
      </c>
      <c r="K485">
        <v>0.23</v>
      </c>
      <c r="L485">
        <v>1</v>
      </c>
      <c r="M485" t="s">
        <v>14</v>
      </c>
    </row>
    <row r="486" spans="1:13">
      <c r="A486" t="s">
        <v>1503</v>
      </c>
      <c r="B486" t="s">
        <v>1504</v>
      </c>
      <c r="C486" t="s">
        <v>1093</v>
      </c>
      <c r="D486" t="s">
        <v>1089</v>
      </c>
      <c r="E486">
        <v>4208</v>
      </c>
      <c r="F486">
        <v>1273</v>
      </c>
      <c r="G486">
        <v>1346</v>
      </c>
      <c r="H486">
        <v>1346</v>
      </c>
      <c r="I486">
        <v>1453</v>
      </c>
      <c r="J486">
        <v>0.253</v>
      </c>
      <c r="K486">
        <v>1.6759999999999999</v>
      </c>
      <c r="L486">
        <v>6.1</v>
      </c>
      <c r="M486">
        <v>38.835000000000001</v>
      </c>
    </row>
    <row r="487" spans="1:13">
      <c r="A487" t="s">
        <v>1503</v>
      </c>
      <c r="B487" t="s">
        <v>1504</v>
      </c>
      <c r="C487" t="s">
        <v>1093</v>
      </c>
      <c r="D487" t="s">
        <v>1104</v>
      </c>
      <c r="E487">
        <v>4318</v>
      </c>
      <c r="F487">
        <v>1273</v>
      </c>
      <c r="G487">
        <v>1346</v>
      </c>
      <c r="H487">
        <v>1346</v>
      </c>
      <c r="I487">
        <v>1453</v>
      </c>
      <c r="J487">
        <v>0.25900000000000001</v>
      </c>
      <c r="K487">
        <v>1.72</v>
      </c>
      <c r="L487">
        <v>6.2569999999999997</v>
      </c>
      <c r="M487">
        <v>39.832999999999998</v>
      </c>
    </row>
    <row r="488" spans="1:13">
      <c r="A488" t="s">
        <v>1503</v>
      </c>
      <c r="B488" t="s">
        <v>1504</v>
      </c>
      <c r="C488" t="s">
        <v>1093</v>
      </c>
      <c r="D488" t="s">
        <v>1105</v>
      </c>
      <c r="E488">
        <v>6105</v>
      </c>
      <c r="F488">
        <v>975</v>
      </c>
      <c r="G488">
        <v>1030</v>
      </c>
      <c r="H488">
        <v>1030</v>
      </c>
      <c r="I488">
        <v>1110</v>
      </c>
      <c r="J488">
        <v>0.497</v>
      </c>
      <c r="K488">
        <v>2.4780000000000002</v>
      </c>
      <c r="L488">
        <v>8.7509999999999994</v>
      </c>
      <c r="M488">
        <v>55.710999999999999</v>
      </c>
    </row>
    <row r="489" spans="1:13">
      <c r="A489" t="s">
        <v>1505</v>
      </c>
      <c r="B489" t="s">
        <v>1506</v>
      </c>
      <c r="C489" t="s">
        <v>1093</v>
      </c>
      <c r="D489" t="s">
        <v>1089</v>
      </c>
      <c r="E489">
        <v>23798</v>
      </c>
      <c r="F489">
        <v>1308</v>
      </c>
      <c r="G489">
        <v>1408</v>
      </c>
      <c r="H489">
        <v>1408</v>
      </c>
      <c r="I489">
        <v>1478</v>
      </c>
      <c r="J489">
        <v>1.423</v>
      </c>
      <c r="K489">
        <v>9.5289999999999999</v>
      </c>
      <c r="L489">
        <v>34.164999999999999</v>
      </c>
      <c r="M489">
        <v>217.49799999999999</v>
      </c>
    </row>
    <row r="490" spans="1:13">
      <c r="A490" t="s">
        <v>1505</v>
      </c>
      <c r="B490" t="s">
        <v>1507</v>
      </c>
      <c r="C490" t="s">
        <v>1093</v>
      </c>
      <c r="D490" t="s">
        <v>1089</v>
      </c>
      <c r="E490">
        <v>9071</v>
      </c>
      <c r="F490">
        <v>1300</v>
      </c>
      <c r="G490">
        <v>1350</v>
      </c>
      <c r="H490">
        <v>1350</v>
      </c>
      <c r="I490">
        <v>1400</v>
      </c>
      <c r="J490">
        <v>0.54400000000000004</v>
      </c>
      <c r="K490">
        <v>3.6459999999999999</v>
      </c>
      <c r="L490">
        <v>13.061999999999999</v>
      </c>
      <c r="M490">
        <v>83.153000000000006</v>
      </c>
    </row>
    <row r="491" spans="1:13">
      <c r="A491" t="s">
        <v>1505</v>
      </c>
      <c r="B491" t="s">
        <v>1508</v>
      </c>
      <c r="C491" t="s">
        <v>1093</v>
      </c>
      <c r="D491" t="s">
        <v>1089</v>
      </c>
      <c r="E491">
        <v>25989</v>
      </c>
      <c r="F491">
        <v>1308</v>
      </c>
      <c r="G491">
        <v>1408</v>
      </c>
      <c r="H491">
        <v>1408</v>
      </c>
      <c r="I491">
        <v>1478</v>
      </c>
      <c r="J491">
        <v>1.5589999999999999</v>
      </c>
      <c r="K491">
        <v>10.443</v>
      </c>
      <c r="L491">
        <v>37.189</v>
      </c>
      <c r="M491">
        <v>236.75299999999999</v>
      </c>
    </row>
    <row r="492" spans="1:13">
      <c r="A492" t="s">
        <v>1505</v>
      </c>
      <c r="B492" t="s">
        <v>1506</v>
      </c>
      <c r="C492" t="s">
        <v>1093</v>
      </c>
      <c r="D492" t="s">
        <v>1104</v>
      </c>
      <c r="E492">
        <v>23822</v>
      </c>
      <c r="F492">
        <v>1308</v>
      </c>
      <c r="G492">
        <v>1408</v>
      </c>
      <c r="H492">
        <v>1408</v>
      </c>
      <c r="I492">
        <v>1478</v>
      </c>
      <c r="J492">
        <v>1.43</v>
      </c>
      <c r="K492">
        <v>9.58</v>
      </c>
      <c r="L492">
        <v>34.350999999999999</v>
      </c>
      <c r="M492">
        <v>218.68799999999999</v>
      </c>
    </row>
    <row r="493" spans="1:13">
      <c r="A493" t="s">
        <v>1505</v>
      </c>
      <c r="B493" t="s">
        <v>1507</v>
      </c>
      <c r="C493" t="s">
        <v>1093</v>
      </c>
      <c r="D493" t="s">
        <v>1104</v>
      </c>
      <c r="E493">
        <v>9071</v>
      </c>
      <c r="F493">
        <v>1308</v>
      </c>
      <c r="G493">
        <v>1408</v>
      </c>
      <c r="H493">
        <v>1408</v>
      </c>
      <c r="I493">
        <v>1478</v>
      </c>
      <c r="J493">
        <v>0.54400000000000004</v>
      </c>
      <c r="K493">
        <v>3.6459999999999999</v>
      </c>
      <c r="L493">
        <v>13.061999999999999</v>
      </c>
      <c r="M493">
        <v>83.153000000000006</v>
      </c>
    </row>
    <row r="494" spans="1:13">
      <c r="A494" t="s">
        <v>1505</v>
      </c>
      <c r="B494" t="s">
        <v>1508</v>
      </c>
      <c r="C494" t="s">
        <v>1093</v>
      </c>
      <c r="D494" t="s">
        <v>1104</v>
      </c>
      <c r="E494">
        <v>25444</v>
      </c>
      <c r="F494">
        <v>1308</v>
      </c>
      <c r="G494">
        <v>1408</v>
      </c>
      <c r="H494">
        <v>1408</v>
      </c>
      <c r="I494">
        <v>1478</v>
      </c>
      <c r="J494">
        <v>1.53</v>
      </c>
      <c r="K494">
        <v>10.18</v>
      </c>
      <c r="L494">
        <v>36.6</v>
      </c>
      <c r="M494" t="s">
        <v>14</v>
      </c>
    </row>
    <row r="495" spans="1:13">
      <c r="A495" t="s">
        <v>1505</v>
      </c>
      <c r="B495" t="s">
        <v>1508</v>
      </c>
      <c r="C495" t="s">
        <v>1093</v>
      </c>
      <c r="D495" t="s">
        <v>1105</v>
      </c>
      <c r="E495">
        <v>25402</v>
      </c>
      <c r="F495">
        <v>1000</v>
      </c>
      <c r="G495">
        <v>1000</v>
      </c>
      <c r="H495">
        <v>1190</v>
      </c>
      <c r="I495">
        <v>1190</v>
      </c>
      <c r="J495">
        <v>1.53</v>
      </c>
      <c r="K495">
        <v>10.210000000000001</v>
      </c>
      <c r="L495">
        <v>43.2</v>
      </c>
      <c r="M495" t="s">
        <v>14</v>
      </c>
    </row>
    <row r="496" spans="1:13">
      <c r="A496" t="s">
        <v>1505</v>
      </c>
      <c r="B496" t="s">
        <v>1509</v>
      </c>
      <c r="C496" t="s">
        <v>1093</v>
      </c>
      <c r="D496" t="s">
        <v>1089</v>
      </c>
      <c r="E496">
        <v>9478</v>
      </c>
      <c r="F496">
        <v>820</v>
      </c>
      <c r="G496">
        <v>820</v>
      </c>
      <c r="H496">
        <v>1040</v>
      </c>
      <c r="I496">
        <v>1040</v>
      </c>
      <c r="J496">
        <v>0.56000000000000005</v>
      </c>
      <c r="K496">
        <v>3.82</v>
      </c>
      <c r="L496">
        <v>35</v>
      </c>
      <c r="M496" t="s">
        <v>14</v>
      </c>
    </row>
    <row r="497" spans="1:13">
      <c r="A497" t="s">
        <v>1510</v>
      </c>
      <c r="B497" t="s">
        <v>1511</v>
      </c>
      <c r="C497" t="s">
        <v>1093</v>
      </c>
      <c r="D497" t="s">
        <v>1089</v>
      </c>
      <c r="E497">
        <v>19435</v>
      </c>
      <c r="F497">
        <v>1308</v>
      </c>
      <c r="G497">
        <v>1408</v>
      </c>
      <c r="H497">
        <v>1408</v>
      </c>
      <c r="I497">
        <v>1478</v>
      </c>
      <c r="J497">
        <v>1.1459999999999999</v>
      </c>
      <c r="K497">
        <v>7.6219999999999999</v>
      </c>
      <c r="L497">
        <v>27.637</v>
      </c>
      <c r="M497">
        <v>175.94300000000001</v>
      </c>
    </row>
    <row r="498" spans="1:13">
      <c r="A498" t="s">
        <v>1510</v>
      </c>
      <c r="B498" t="s">
        <v>1512</v>
      </c>
      <c r="C498" t="s">
        <v>1093</v>
      </c>
      <c r="D498" t="s">
        <v>1089</v>
      </c>
      <c r="E498">
        <v>14722</v>
      </c>
      <c r="F498">
        <v>1308</v>
      </c>
      <c r="G498">
        <v>1408</v>
      </c>
      <c r="H498">
        <v>1408</v>
      </c>
      <c r="I498">
        <v>1478</v>
      </c>
      <c r="J498">
        <v>0.88400000000000001</v>
      </c>
      <c r="K498">
        <v>5.8970000000000002</v>
      </c>
      <c r="L498">
        <v>21.288</v>
      </c>
      <c r="M498">
        <v>135.52600000000001</v>
      </c>
    </row>
    <row r="499" spans="1:13">
      <c r="A499" t="s">
        <v>1510</v>
      </c>
      <c r="B499" t="s">
        <v>1512</v>
      </c>
      <c r="C499" t="s">
        <v>1093</v>
      </c>
      <c r="D499" t="s">
        <v>1104</v>
      </c>
      <c r="E499">
        <v>14713</v>
      </c>
      <c r="F499">
        <v>1250</v>
      </c>
      <c r="G499">
        <v>1250</v>
      </c>
      <c r="H499">
        <v>1250</v>
      </c>
      <c r="I499">
        <v>1250</v>
      </c>
      <c r="J499">
        <v>0.88400000000000001</v>
      </c>
      <c r="K499">
        <v>5.8929999999999998</v>
      </c>
      <c r="L499">
        <v>21.277000000000001</v>
      </c>
      <c r="M499">
        <v>135.453</v>
      </c>
    </row>
    <row r="500" spans="1:13">
      <c r="A500" t="s">
        <v>1510</v>
      </c>
      <c r="B500" t="s">
        <v>1512</v>
      </c>
      <c r="C500" t="s">
        <v>1093</v>
      </c>
      <c r="D500" t="s">
        <v>1105</v>
      </c>
      <c r="E500">
        <v>14198</v>
      </c>
      <c r="F500">
        <v>1308</v>
      </c>
      <c r="G500">
        <v>1408</v>
      </c>
      <c r="H500">
        <v>1408</v>
      </c>
      <c r="I500">
        <v>1478</v>
      </c>
      <c r="J500">
        <v>0.85299999999999998</v>
      </c>
      <c r="K500">
        <v>5.6849999999999996</v>
      </c>
      <c r="L500">
        <v>20.547000000000001</v>
      </c>
      <c r="M500">
        <v>130.804</v>
      </c>
    </row>
    <row r="501" spans="1:13">
      <c r="A501" t="s">
        <v>1513</v>
      </c>
      <c r="B501" t="s">
        <v>1245</v>
      </c>
      <c r="C501" t="s">
        <v>1093</v>
      </c>
      <c r="D501" t="s">
        <v>1089</v>
      </c>
      <c r="E501">
        <v>40129</v>
      </c>
      <c r="F501">
        <v>880</v>
      </c>
      <c r="G501">
        <v>992</v>
      </c>
      <c r="H501">
        <v>992</v>
      </c>
      <c r="I501">
        <v>1086</v>
      </c>
      <c r="J501">
        <v>2.41</v>
      </c>
      <c r="K501">
        <v>16.25</v>
      </c>
      <c r="L501">
        <v>56</v>
      </c>
      <c r="M501" t="s">
        <v>14</v>
      </c>
    </row>
    <row r="502" spans="1:13">
      <c r="A502" t="s">
        <v>1513</v>
      </c>
      <c r="B502" t="s">
        <v>1514</v>
      </c>
      <c r="C502" t="s">
        <v>1093</v>
      </c>
      <c r="D502" t="s">
        <v>1089</v>
      </c>
      <c r="E502">
        <v>24656</v>
      </c>
      <c r="F502">
        <v>880</v>
      </c>
      <c r="G502">
        <v>992</v>
      </c>
      <c r="H502">
        <v>992</v>
      </c>
      <c r="I502">
        <v>1086</v>
      </c>
      <c r="J502">
        <v>1.43</v>
      </c>
      <c r="K502">
        <v>9.66</v>
      </c>
      <c r="L502">
        <v>34</v>
      </c>
      <c r="M502" t="s">
        <v>14</v>
      </c>
    </row>
    <row r="503" spans="1:13">
      <c r="A503" t="s">
        <v>1515</v>
      </c>
      <c r="B503" t="s">
        <v>1516</v>
      </c>
      <c r="C503" t="s">
        <v>1093</v>
      </c>
      <c r="D503" t="s">
        <v>1089</v>
      </c>
      <c r="E503">
        <v>77078</v>
      </c>
      <c r="F503">
        <v>325</v>
      </c>
      <c r="G503">
        <v>457</v>
      </c>
      <c r="H503">
        <v>457</v>
      </c>
      <c r="I503">
        <v>572</v>
      </c>
      <c r="J503">
        <v>10.901</v>
      </c>
      <c r="K503">
        <v>30.969000000000001</v>
      </c>
      <c r="L503">
        <v>110.277</v>
      </c>
      <c r="M503">
        <v>702.048</v>
      </c>
    </row>
    <row r="504" spans="1:13">
      <c r="A504" t="s">
        <v>1515</v>
      </c>
      <c r="B504" t="s">
        <v>1517</v>
      </c>
      <c r="C504" t="s">
        <v>1093</v>
      </c>
      <c r="D504" t="s">
        <v>1089</v>
      </c>
      <c r="E504">
        <v>58068</v>
      </c>
      <c r="F504">
        <v>302</v>
      </c>
      <c r="G504">
        <v>424</v>
      </c>
      <c r="H504">
        <v>424</v>
      </c>
      <c r="I504">
        <v>531</v>
      </c>
      <c r="J504">
        <v>6.56</v>
      </c>
      <c r="K504">
        <v>23.93</v>
      </c>
      <c r="L504">
        <v>79.453999999999994</v>
      </c>
      <c r="M504">
        <v>505.82</v>
      </c>
    </row>
    <row r="505" spans="1:13">
      <c r="A505" t="s">
        <v>1518</v>
      </c>
      <c r="B505" t="s">
        <v>1221</v>
      </c>
      <c r="C505" t="s">
        <v>1093</v>
      </c>
      <c r="D505" t="s">
        <v>1089</v>
      </c>
      <c r="E505">
        <v>12095</v>
      </c>
      <c r="F505">
        <v>814</v>
      </c>
      <c r="G505">
        <v>930</v>
      </c>
      <c r="H505">
        <v>983</v>
      </c>
      <c r="I505">
        <v>1099</v>
      </c>
      <c r="J505">
        <v>0.68899999999999995</v>
      </c>
      <c r="K505">
        <v>4.6109999999999998</v>
      </c>
      <c r="L505">
        <v>29.745000000000001</v>
      </c>
      <c r="M505">
        <v>189.36500000000001</v>
      </c>
    </row>
    <row r="506" spans="1:13">
      <c r="A506" t="s">
        <v>1519</v>
      </c>
      <c r="B506" t="s">
        <v>1218</v>
      </c>
      <c r="C506" t="s">
        <v>1088</v>
      </c>
      <c r="D506" t="s">
        <v>1089</v>
      </c>
      <c r="E506">
        <v>87032</v>
      </c>
      <c r="F506">
        <v>3195</v>
      </c>
      <c r="G506">
        <v>3561</v>
      </c>
      <c r="H506">
        <v>3561</v>
      </c>
      <c r="I506">
        <v>3780</v>
      </c>
      <c r="J506">
        <v>1.74</v>
      </c>
      <c r="K506">
        <v>22.882999999999999</v>
      </c>
      <c r="L506">
        <v>189.83199999999999</v>
      </c>
      <c r="M506">
        <v>1208.509</v>
      </c>
    </row>
    <row r="507" spans="1:13">
      <c r="A507" t="s">
        <v>1519</v>
      </c>
      <c r="B507" t="s">
        <v>1351</v>
      </c>
      <c r="C507" t="s">
        <v>1088</v>
      </c>
      <c r="D507" t="s">
        <v>1089</v>
      </c>
      <c r="E507">
        <v>44816</v>
      </c>
      <c r="F507">
        <v>3465</v>
      </c>
      <c r="G507">
        <v>3622</v>
      </c>
      <c r="H507">
        <v>3622</v>
      </c>
      <c r="I507">
        <v>3780</v>
      </c>
      <c r="J507">
        <v>0.89900000000000002</v>
      </c>
      <c r="K507">
        <v>11.804</v>
      </c>
      <c r="L507">
        <v>97.813000000000002</v>
      </c>
      <c r="M507">
        <v>622.697</v>
      </c>
    </row>
    <row r="508" spans="1:13">
      <c r="A508" t="s">
        <v>1363</v>
      </c>
      <c r="B508" t="s">
        <v>1218</v>
      </c>
      <c r="C508" t="s">
        <v>1088</v>
      </c>
      <c r="D508" t="s">
        <v>1104</v>
      </c>
      <c r="E508">
        <v>86978</v>
      </c>
      <c r="F508">
        <v>3195</v>
      </c>
      <c r="G508">
        <v>3561</v>
      </c>
      <c r="H508">
        <v>3561</v>
      </c>
      <c r="I508">
        <v>3780</v>
      </c>
      <c r="J508">
        <v>1.752</v>
      </c>
      <c r="K508">
        <v>22.99</v>
      </c>
      <c r="L508">
        <v>190.43</v>
      </c>
      <c r="M508">
        <v>1212.3150000000001</v>
      </c>
    </row>
    <row r="509" spans="1:13">
      <c r="A509" t="s">
        <v>1363</v>
      </c>
      <c r="B509" t="s">
        <v>1351</v>
      </c>
      <c r="C509" t="s">
        <v>1088</v>
      </c>
      <c r="D509" t="s">
        <v>1104</v>
      </c>
      <c r="E509">
        <v>44814</v>
      </c>
      <c r="F509">
        <v>3465</v>
      </c>
      <c r="G509">
        <v>3622</v>
      </c>
      <c r="H509">
        <v>3622</v>
      </c>
      <c r="I509">
        <v>3780</v>
      </c>
      <c r="J509">
        <v>0.89900000000000002</v>
      </c>
      <c r="K509">
        <v>11.804</v>
      </c>
      <c r="L509">
        <v>97.814999999999998</v>
      </c>
      <c r="M509">
        <v>622.71</v>
      </c>
    </row>
    <row r="510" spans="1:13">
      <c r="A510" t="s">
        <v>1520</v>
      </c>
      <c r="B510" t="s">
        <v>1521</v>
      </c>
      <c r="C510" t="s">
        <v>1093</v>
      </c>
      <c r="D510" t="s">
        <v>1089</v>
      </c>
      <c r="E510">
        <v>26831</v>
      </c>
      <c r="F510">
        <v>1090</v>
      </c>
      <c r="G510">
        <v>1090</v>
      </c>
      <c r="H510">
        <v>1260</v>
      </c>
      <c r="I510">
        <v>1260</v>
      </c>
      <c r="J510">
        <v>0.82099999999999995</v>
      </c>
      <c r="K510">
        <v>5.5430000000000001</v>
      </c>
      <c r="L510">
        <v>80.543999999999997</v>
      </c>
      <c r="M510">
        <v>512.75800000000004</v>
      </c>
    </row>
    <row r="511" spans="1:13">
      <c r="A511" t="s">
        <v>1520</v>
      </c>
      <c r="B511" t="s">
        <v>1522</v>
      </c>
      <c r="C511" t="s">
        <v>1093</v>
      </c>
      <c r="D511" t="s">
        <v>1089</v>
      </c>
      <c r="E511">
        <v>24262</v>
      </c>
      <c r="F511">
        <v>946</v>
      </c>
      <c r="G511">
        <v>1010</v>
      </c>
      <c r="H511">
        <v>1010</v>
      </c>
      <c r="I511">
        <v>1063</v>
      </c>
      <c r="J511">
        <v>2.2080000000000002</v>
      </c>
      <c r="K511">
        <v>9.8249999999999993</v>
      </c>
      <c r="L511">
        <v>34.220999999999997</v>
      </c>
      <c r="M511">
        <v>217.85499999999999</v>
      </c>
    </row>
    <row r="512" spans="1:13">
      <c r="A512" t="s">
        <v>1520</v>
      </c>
      <c r="B512" t="s">
        <v>1496</v>
      </c>
      <c r="C512" t="s">
        <v>1093</v>
      </c>
      <c r="D512" t="s">
        <v>1089</v>
      </c>
      <c r="E512">
        <v>55078</v>
      </c>
      <c r="F512">
        <v>1233</v>
      </c>
      <c r="G512">
        <v>1320</v>
      </c>
      <c r="H512">
        <v>1320</v>
      </c>
      <c r="I512">
        <v>1389</v>
      </c>
      <c r="J512">
        <v>3.26</v>
      </c>
      <c r="K512">
        <v>22.082000000000001</v>
      </c>
      <c r="L512">
        <v>79.778000000000006</v>
      </c>
      <c r="M512">
        <v>507.88099999999997</v>
      </c>
    </row>
    <row r="513" spans="1:13">
      <c r="A513" t="s">
        <v>1520</v>
      </c>
      <c r="B513" t="s">
        <v>1522</v>
      </c>
      <c r="C513" t="s">
        <v>1093</v>
      </c>
      <c r="D513" t="s">
        <v>1104</v>
      </c>
      <c r="E513">
        <v>24293</v>
      </c>
      <c r="F513">
        <v>1233</v>
      </c>
      <c r="G513">
        <v>1320</v>
      </c>
      <c r="H513">
        <v>1320</v>
      </c>
      <c r="I513">
        <v>1389</v>
      </c>
      <c r="J513">
        <v>1.46</v>
      </c>
      <c r="K513">
        <v>9.6829999999999998</v>
      </c>
      <c r="L513">
        <v>35.237000000000002</v>
      </c>
      <c r="M513">
        <v>224.32300000000001</v>
      </c>
    </row>
    <row r="514" spans="1:13">
      <c r="A514" t="s">
        <v>1523</v>
      </c>
      <c r="B514" t="s">
        <v>1524</v>
      </c>
      <c r="C514" t="s">
        <v>1088</v>
      </c>
      <c r="D514" t="s">
        <v>1089</v>
      </c>
      <c r="E514">
        <v>59180</v>
      </c>
      <c r="F514">
        <v>2200</v>
      </c>
      <c r="G514">
        <v>2300</v>
      </c>
      <c r="H514">
        <v>2300</v>
      </c>
      <c r="I514">
        <v>2400</v>
      </c>
      <c r="J514">
        <v>1.7749999999999999</v>
      </c>
      <c r="K514">
        <v>17.931000000000001</v>
      </c>
      <c r="L514">
        <v>112.482</v>
      </c>
      <c r="M514">
        <v>716.08399999999995</v>
      </c>
    </row>
    <row r="515" spans="1:13">
      <c r="A515" t="s">
        <v>1520</v>
      </c>
      <c r="B515" t="s">
        <v>1277</v>
      </c>
      <c r="C515" t="s">
        <v>1088</v>
      </c>
      <c r="D515" t="s">
        <v>1089</v>
      </c>
      <c r="E515">
        <v>175049</v>
      </c>
      <c r="F515">
        <v>2176</v>
      </c>
      <c r="G515">
        <v>2400</v>
      </c>
      <c r="H515">
        <v>2400</v>
      </c>
      <c r="I515">
        <v>2576</v>
      </c>
      <c r="J515">
        <v>5.2140000000000004</v>
      </c>
      <c r="K515">
        <v>58.322000000000003</v>
      </c>
      <c r="L515">
        <v>303.86900000000003</v>
      </c>
      <c r="M515">
        <v>1934.492</v>
      </c>
    </row>
    <row r="516" spans="1:13">
      <c r="A516" t="s">
        <v>1520</v>
      </c>
      <c r="B516" t="s">
        <v>1500</v>
      </c>
      <c r="C516" t="s">
        <v>1088</v>
      </c>
      <c r="D516" t="s">
        <v>1089</v>
      </c>
      <c r="E516">
        <v>97048</v>
      </c>
      <c r="F516">
        <v>3150</v>
      </c>
      <c r="G516">
        <v>3392</v>
      </c>
      <c r="H516">
        <v>3392</v>
      </c>
      <c r="I516">
        <v>3590</v>
      </c>
      <c r="J516">
        <v>2.036</v>
      </c>
      <c r="K516">
        <v>29.623000000000001</v>
      </c>
      <c r="L516">
        <v>184.215</v>
      </c>
      <c r="M516">
        <v>1172.752</v>
      </c>
    </row>
    <row r="517" spans="1:13">
      <c r="A517" t="s">
        <v>1520</v>
      </c>
      <c r="B517" t="s">
        <v>1524</v>
      </c>
      <c r="C517" t="s">
        <v>1088</v>
      </c>
      <c r="D517" t="s">
        <v>1104</v>
      </c>
      <c r="E517">
        <v>59180</v>
      </c>
      <c r="F517">
        <v>2200</v>
      </c>
      <c r="G517">
        <v>2300</v>
      </c>
      <c r="H517">
        <v>2300</v>
      </c>
      <c r="I517">
        <v>2400</v>
      </c>
      <c r="J517">
        <v>1.7749999999999999</v>
      </c>
      <c r="K517">
        <v>17.998999999999999</v>
      </c>
      <c r="L517">
        <v>111.619</v>
      </c>
      <c r="M517">
        <v>710.59199999999998</v>
      </c>
    </row>
    <row r="518" spans="1:13">
      <c r="A518" t="s">
        <v>1520</v>
      </c>
      <c r="B518" t="s">
        <v>1500</v>
      </c>
      <c r="C518" t="s">
        <v>1088</v>
      </c>
      <c r="D518" t="s">
        <v>1104</v>
      </c>
      <c r="E518">
        <v>97048</v>
      </c>
      <c r="F518">
        <v>3150</v>
      </c>
      <c r="G518">
        <v>3392</v>
      </c>
      <c r="H518">
        <v>3392</v>
      </c>
      <c r="I518">
        <v>3590</v>
      </c>
      <c r="J518">
        <v>2.036</v>
      </c>
      <c r="K518">
        <v>28.774000000000001</v>
      </c>
      <c r="L518">
        <v>189.16399999999999</v>
      </c>
      <c r="M518">
        <v>1204.252</v>
      </c>
    </row>
    <row r="519" spans="1:13">
      <c r="A519" t="s">
        <v>1218</v>
      </c>
      <c r="B519" t="s">
        <v>1221</v>
      </c>
      <c r="C519" t="s">
        <v>1088</v>
      </c>
      <c r="D519" t="s">
        <v>1104</v>
      </c>
      <c r="E519">
        <v>70830</v>
      </c>
      <c r="F519">
        <v>3195</v>
      </c>
      <c r="G519">
        <v>3561</v>
      </c>
      <c r="H519">
        <v>3561</v>
      </c>
      <c r="I519">
        <v>3780</v>
      </c>
      <c r="J519">
        <v>1.417</v>
      </c>
      <c r="K519">
        <v>18.638999999999999</v>
      </c>
      <c r="L519">
        <v>154.61000000000001</v>
      </c>
      <c r="M519">
        <v>984.27599999999995</v>
      </c>
    </row>
    <row r="520" spans="1:13">
      <c r="A520" t="s">
        <v>1163</v>
      </c>
      <c r="B520" t="s">
        <v>1525</v>
      </c>
      <c r="C520" t="s">
        <v>1093</v>
      </c>
      <c r="D520" t="s">
        <v>1089</v>
      </c>
      <c r="E520">
        <v>62843</v>
      </c>
      <c r="F520">
        <v>956</v>
      </c>
      <c r="G520">
        <v>1010</v>
      </c>
      <c r="H520">
        <v>1010</v>
      </c>
      <c r="I520">
        <v>1088</v>
      </c>
      <c r="J520">
        <v>5.7190000000000003</v>
      </c>
      <c r="K520">
        <v>25.952000000000002</v>
      </c>
      <c r="L520">
        <v>87.466999999999999</v>
      </c>
      <c r="M520">
        <v>556.83100000000002</v>
      </c>
    </row>
    <row r="521" spans="1:13">
      <c r="A521" t="s">
        <v>1526</v>
      </c>
      <c r="B521" t="s">
        <v>1527</v>
      </c>
      <c r="C521" t="s">
        <v>1093</v>
      </c>
      <c r="D521" t="s">
        <v>1089</v>
      </c>
      <c r="E521">
        <v>27258</v>
      </c>
      <c r="F521">
        <v>862</v>
      </c>
      <c r="G521">
        <v>928</v>
      </c>
      <c r="H521">
        <v>928</v>
      </c>
      <c r="I521">
        <v>987</v>
      </c>
      <c r="J521">
        <v>1.9279999999999999</v>
      </c>
      <c r="K521">
        <v>9.4019999999999992</v>
      </c>
      <c r="L521">
        <v>54.634999999999998</v>
      </c>
      <c r="M521">
        <v>347.81700000000001</v>
      </c>
    </row>
    <row r="522" spans="1:13">
      <c r="A522" t="s">
        <v>1526</v>
      </c>
      <c r="B522" t="s">
        <v>1528</v>
      </c>
      <c r="C522" t="s">
        <v>1093</v>
      </c>
      <c r="D522" t="s">
        <v>1089</v>
      </c>
      <c r="E522">
        <v>20269</v>
      </c>
      <c r="F522">
        <v>477</v>
      </c>
      <c r="G522">
        <v>566</v>
      </c>
      <c r="H522">
        <v>566</v>
      </c>
      <c r="I522">
        <v>642</v>
      </c>
      <c r="J522">
        <v>1.98</v>
      </c>
      <c r="K522">
        <v>8.5</v>
      </c>
      <c r="L522">
        <v>28</v>
      </c>
      <c r="M522" t="s">
        <v>14</v>
      </c>
    </row>
    <row r="523" spans="1:13">
      <c r="A523" t="s">
        <v>1526</v>
      </c>
      <c r="B523" t="s">
        <v>1529</v>
      </c>
      <c r="C523" t="s">
        <v>1093</v>
      </c>
      <c r="D523" t="s">
        <v>1089</v>
      </c>
      <c r="E523">
        <v>40005</v>
      </c>
      <c r="F523">
        <v>853</v>
      </c>
      <c r="G523">
        <v>991</v>
      </c>
      <c r="H523">
        <v>991</v>
      </c>
      <c r="I523">
        <v>1118</v>
      </c>
      <c r="J523">
        <v>2.5579999999999998</v>
      </c>
      <c r="K523">
        <v>15.756</v>
      </c>
      <c r="L523">
        <v>58.140999999999998</v>
      </c>
      <c r="M523">
        <v>370.14</v>
      </c>
    </row>
    <row r="524" spans="1:13">
      <c r="A524" t="s">
        <v>1526</v>
      </c>
      <c r="B524" t="s">
        <v>1530</v>
      </c>
      <c r="C524" t="s">
        <v>1088</v>
      </c>
      <c r="D524" t="s">
        <v>1089</v>
      </c>
      <c r="E524">
        <v>168213</v>
      </c>
      <c r="F524">
        <v>2200</v>
      </c>
      <c r="G524">
        <v>2556</v>
      </c>
      <c r="H524">
        <v>2556</v>
      </c>
      <c r="I524">
        <v>2800</v>
      </c>
      <c r="J524">
        <v>3.5449999999999999</v>
      </c>
      <c r="K524">
        <v>51.484999999999999</v>
      </c>
      <c r="L524">
        <v>320.80900000000003</v>
      </c>
      <c r="M524">
        <v>2042.3320000000001</v>
      </c>
    </row>
    <row r="525" spans="1:13">
      <c r="A525" t="s">
        <v>1526</v>
      </c>
      <c r="B525" t="s">
        <v>1531</v>
      </c>
      <c r="C525" t="s">
        <v>1088</v>
      </c>
      <c r="D525" t="s">
        <v>1104</v>
      </c>
      <c r="E525">
        <v>168248</v>
      </c>
      <c r="F525">
        <v>2200</v>
      </c>
      <c r="G525">
        <v>2556</v>
      </c>
      <c r="H525">
        <v>2556</v>
      </c>
      <c r="I525">
        <v>2864</v>
      </c>
      <c r="J525">
        <v>3.5369999999999999</v>
      </c>
      <c r="K525">
        <v>51.372999999999998</v>
      </c>
      <c r="L525">
        <v>320.113</v>
      </c>
      <c r="M525">
        <v>2037.9010000000001</v>
      </c>
    </row>
    <row r="526" spans="1:13">
      <c r="A526" t="s">
        <v>1526</v>
      </c>
      <c r="B526" t="s">
        <v>1530</v>
      </c>
      <c r="C526" t="s">
        <v>1088</v>
      </c>
      <c r="D526" t="s">
        <v>1105</v>
      </c>
      <c r="E526">
        <v>169194</v>
      </c>
      <c r="F526">
        <v>1236</v>
      </c>
      <c r="G526">
        <v>1236</v>
      </c>
      <c r="H526">
        <v>1236</v>
      </c>
      <c r="I526">
        <v>1236</v>
      </c>
      <c r="J526">
        <v>7.59</v>
      </c>
      <c r="K526">
        <v>58.344999999999999</v>
      </c>
      <c r="L526">
        <v>283.74599999999998</v>
      </c>
      <c r="M526">
        <v>1806.3820000000001</v>
      </c>
    </row>
    <row r="527" spans="1:13">
      <c r="A527" t="s">
        <v>1532</v>
      </c>
      <c r="B527" t="s">
        <v>1452</v>
      </c>
      <c r="C527" t="s">
        <v>1093</v>
      </c>
      <c r="D527" t="s">
        <v>1089</v>
      </c>
      <c r="E527">
        <v>27394</v>
      </c>
      <c r="F527">
        <v>1080</v>
      </c>
      <c r="G527">
        <v>1185</v>
      </c>
      <c r="H527">
        <v>1185</v>
      </c>
      <c r="I527">
        <v>1289</v>
      </c>
      <c r="J527">
        <v>1.645</v>
      </c>
      <c r="K527">
        <v>10.967000000000001</v>
      </c>
      <c r="L527">
        <v>39.598999999999997</v>
      </c>
      <c r="M527">
        <v>252.095</v>
      </c>
    </row>
    <row r="528" spans="1:13">
      <c r="A528" t="s">
        <v>1532</v>
      </c>
      <c r="B528" t="s">
        <v>1452</v>
      </c>
      <c r="C528" t="s">
        <v>1093</v>
      </c>
      <c r="D528" t="s">
        <v>1104</v>
      </c>
      <c r="E528">
        <v>27386</v>
      </c>
      <c r="F528">
        <v>1080</v>
      </c>
      <c r="G528">
        <v>1185</v>
      </c>
      <c r="H528">
        <v>1185</v>
      </c>
      <c r="I528">
        <v>1289</v>
      </c>
      <c r="J528">
        <v>1.6439999999999999</v>
      </c>
      <c r="K528">
        <v>11.016999999999999</v>
      </c>
      <c r="L528">
        <v>39.466999999999999</v>
      </c>
      <c r="M528">
        <v>251.25800000000001</v>
      </c>
    </row>
    <row r="529" spans="1:13">
      <c r="A529" t="s">
        <v>1533</v>
      </c>
      <c r="B529" t="s">
        <v>1245</v>
      </c>
      <c r="C529" t="s">
        <v>1093</v>
      </c>
      <c r="D529" t="s">
        <v>1089</v>
      </c>
      <c r="E529">
        <v>19391</v>
      </c>
      <c r="F529">
        <v>695</v>
      </c>
      <c r="G529">
        <v>782</v>
      </c>
      <c r="H529">
        <v>782</v>
      </c>
      <c r="I529">
        <v>940</v>
      </c>
      <c r="J529">
        <v>1.62</v>
      </c>
      <c r="K529">
        <v>8.0500000000000007</v>
      </c>
      <c r="L529">
        <v>35</v>
      </c>
      <c r="M529" t="s">
        <v>14</v>
      </c>
    </row>
    <row r="530" spans="1:13">
      <c r="A530" t="s">
        <v>1463</v>
      </c>
      <c r="B530" t="s">
        <v>1245</v>
      </c>
      <c r="C530" t="s">
        <v>1093</v>
      </c>
      <c r="D530" t="s">
        <v>1104</v>
      </c>
      <c r="E530">
        <v>20765</v>
      </c>
      <c r="F530">
        <v>576</v>
      </c>
      <c r="G530">
        <v>917</v>
      </c>
      <c r="H530">
        <v>917</v>
      </c>
      <c r="I530">
        <v>1260</v>
      </c>
      <c r="J530">
        <v>0.66800000000000004</v>
      </c>
      <c r="K530">
        <v>6.62</v>
      </c>
      <c r="L530">
        <v>37.747999999999998</v>
      </c>
      <c r="M530">
        <v>240.31200000000001</v>
      </c>
    </row>
    <row r="531" spans="1:13">
      <c r="A531" t="s">
        <v>1463</v>
      </c>
      <c r="B531" t="s">
        <v>1465</v>
      </c>
      <c r="C531" t="s">
        <v>1093</v>
      </c>
      <c r="D531" t="s">
        <v>1104</v>
      </c>
      <c r="E531">
        <v>34932</v>
      </c>
      <c r="F531">
        <v>639</v>
      </c>
      <c r="G531">
        <v>717</v>
      </c>
      <c r="H531">
        <v>717</v>
      </c>
      <c r="I531">
        <v>783</v>
      </c>
      <c r="J531">
        <v>2.802</v>
      </c>
      <c r="K531">
        <v>13.691000000000001</v>
      </c>
      <c r="L531">
        <v>62.194000000000003</v>
      </c>
      <c r="M531">
        <v>395.94200000000001</v>
      </c>
    </row>
    <row r="532" spans="1:13">
      <c r="A532" t="s">
        <v>1274</v>
      </c>
      <c r="B532" t="s">
        <v>1277</v>
      </c>
      <c r="C532" t="s">
        <v>1093</v>
      </c>
      <c r="D532" t="s">
        <v>1089</v>
      </c>
      <c r="E532">
        <v>46373</v>
      </c>
      <c r="F532">
        <v>637</v>
      </c>
      <c r="G532">
        <v>706</v>
      </c>
      <c r="H532">
        <v>706</v>
      </c>
      <c r="I532">
        <v>793</v>
      </c>
      <c r="J532">
        <v>4.6929999999999996</v>
      </c>
      <c r="K532">
        <v>19.594000000000001</v>
      </c>
      <c r="L532">
        <v>62.848999999999997</v>
      </c>
      <c r="M532">
        <v>400.11200000000002</v>
      </c>
    </row>
    <row r="533" spans="1:13">
      <c r="A533" t="s">
        <v>1274</v>
      </c>
      <c r="B533" t="s">
        <v>1534</v>
      </c>
      <c r="C533" t="s">
        <v>1093</v>
      </c>
      <c r="D533" t="s">
        <v>1089</v>
      </c>
      <c r="E533">
        <v>74374</v>
      </c>
      <c r="F533">
        <v>442</v>
      </c>
      <c r="G533">
        <v>511</v>
      </c>
      <c r="H533">
        <v>511</v>
      </c>
      <c r="I533">
        <v>577</v>
      </c>
      <c r="J533">
        <v>11.175000000000001</v>
      </c>
      <c r="K533">
        <v>31.341000000000001</v>
      </c>
      <c r="L533">
        <v>99.850999999999999</v>
      </c>
      <c r="M533">
        <v>635.66999999999996</v>
      </c>
    </row>
    <row r="534" spans="1:13">
      <c r="A534" t="s">
        <v>1274</v>
      </c>
      <c r="B534" t="s">
        <v>1436</v>
      </c>
      <c r="C534" t="s">
        <v>1093</v>
      </c>
      <c r="D534" t="s">
        <v>1089</v>
      </c>
      <c r="E534">
        <v>96865</v>
      </c>
      <c r="F534">
        <v>819</v>
      </c>
      <c r="G534">
        <v>897</v>
      </c>
      <c r="H534">
        <v>897</v>
      </c>
      <c r="I534">
        <v>974</v>
      </c>
      <c r="J534">
        <v>8.8149999999999995</v>
      </c>
      <c r="K534">
        <v>41.177</v>
      </c>
      <c r="L534">
        <v>130.74</v>
      </c>
      <c r="M534">
        <v>832.31799999999998</v>
      </c>
    </row>
    <row r="535" spans="1:13">
      <c r="A535" t="s">
        <v>1535</v>
      </c>
      <c r="B535" t="s">
        <v>1516</v>
      </c>
      <c r="C535" t="s">
        <v>1093</v>
      </c>
      <c r="D535" t="s">
        <v>1089</v>
      </c>
      <c r="E535">
        <v>66436</v>
      </c>
      <c r="F535">
        <v>828</v>
      </c>
      <c r="G535">
        <v>908</v>
      </c>
      <c r="H535">
        <v>908</v>
      </c>
      <c r="I535">
        <v>986</v>
      </c>
      <c r="J535">
        <v>5.8520000000000003</v>
      </c>
      <c r="K535">
        <v>26.821000000000002</v>
      </c>
      <c r="L535">
        <v>93.043000000000006</v>
      </c>
      <c r="M535">
        <v>592.33299999999997</v>
      </c>
    </row>
    <row r="536" spans="1:13">
      <c r="A536" t="s">
        <v>1535</v>
      </c>
      <c r="B536" t="s">
        <v>1199</v>
      </c>
      <c r="C536" t="s">
        <v>1093</v>
      </c>
      <c r="D536" t="s">
        <v>1089</v>
      </c>
      <c r="E536">
        <v>69653</v>
      </c>
      <c r="F536">
        <v>828</v>
      </c>
      <c r="G536">
        <v>908</v>
      </c>
      <c r="H536">
        <v>908</v>
      </c>
      <c r="I536">
        <v>986</v>
      </c>
      <c r="J536">
        <v>5.8280000000000003</v>
      </c>
      <c r="K536">
        <v>28.347999999999999</v>
      </c>
      <c r="L536">
        <v>99.126999999999995</v>
      </c>
      <c r="M536">
        <v>631.06200000000001</v>
      </c>
    </row>
    <row r="537" spans="1:13">
      <c r="A537" t="s">
        <v>1536</v>
      </c>
      <c r="B537" t="s">
        <v>1211</v>
      </c>
      <c r="C537" t="s">
        <v>1093</v>
      </c>
      <c r="D537" t="s">
        <v>1089</v>
      </c>
      <c r="E537">
        <v>18385</v>
      </c>
      <c r="F537">
        <v>843</v>
      </c>
      <c r="G537">
        <v>909</v>
      </c>
      <c r="H537">
        <v>909</v>
      </c>
      <c r="I537">
        <v>996</v>
      </c>
      <c r="J537">
        <v>1.5069999999999999</v>
      </c>
      <c r="K537">
        <v>7.4660000000000002</v>
      </c>
      <c r="L537">
        <v>25.948</v>
      </c>
      <c r="M537">
        <v>165.19200000000001</v>
      </c>
    </row>
    <row r="538" spans="1:13">
      <c r="A538" t="s">
        <v>1536</v>
      </c>
      <c r="B538" t="s">
        <v>1537</v>
      </c>
      <c r="C538" t="s">
        <v>1093</v>
      </c>
      <c r="D538" t="s">
        <v>1089</v>
      </c>
      <c r="E538">
        <v>23641</v>
      </c>
      <c r="F538">
        <v>654</v>
      </c>
      <c r="G538">
        <v>758</v>
      </c>
      <c r="H538">
        <v>758</v>
      </c>
      <c r="I538">
        <v>857</v>
      </c>
      <c r="J538">
        <v>2.1230000000000002</v>
      </c>
      <c r="K538">
        <v>9.657</v>
      </c>
      <c r="L538">
        <v>33.091999999999999</v>
      </c>
      <c r="M538">
        <v>210.66800000000001</v>
      </c>
    </row>
    <row r="539" spans="1:13">
      <c r="A539" t="s">
        <v>1282</v>
      </c>
      <c r="B539" t="s">
        <v>1491</v>
      </c>
      <c r="C539" t="s">
        <v>1093</v>
      </c>
      <c r="D539" t="s">
        <v>1089</v>
      </c>
      <c r="E539">
        <v>26683</v>
      </c>
      <c r="F539">
        <v>1249</v>
      </c>
      <c r="G539">
        <v>1337</v>
      </c>
      <c r="H539">
        <v>1337</v>
      </c>
      <c r="I539">
        <v>1434</v>
      </c>
      <c r="J539">
        <v>1.599</v>
      </c>
      <c r="K539">
        <v>10.685</v>
      </c>
      <c r="L539">
        <v>38.267000000000003</v>
      </c>
      <c r="M539">
        <v>243.614</v>
      </c>
    </row>
    <row r="540" spans="1:13">
      <c r="A540" t="s">
        <v>1282</v>
      </c>
      <c r="B540" t="s">
        <v>1538</v>
      </c>
      <c r="C540" t="s">
        <v>1093</v>
      </c>
      <c r="D540" t="s">
        <v>1089</v>
      </c>
      <c r="E540">
        <v>10767</v>
      </c>
      <c r="F540">
        <v>1249</v>
      </c>
      <c r="G540">
        <v>1337</v>
      </c>
      <c r="H540">
        <v>1337</v>
      </c>
      <c r="I540">
        <v>1434</v>
      </c>
      <c r="J540">
        <v>0.64400000000000002</v>
      </c>
      <c r="K540">
        <v>4.29</v>
      </c>
      <c r="L540">
        <v>15.509</v>
      </c>
      <c r="M540">
        <v>98.733000000000004</v>
      </c>
    </row>
    <row r="541" spans="1:13">
      <c r="A541" t="s">
        <v>1539</v>
      </c>
      <c r="B541" t="s">
        <v>1538</v>
      </c>
      <c r="C541" t="s">
        <v>1093</v>
      </c>
      <c r="D541" t="s">
        <v>1104</v>
      </c>
      <c r="E541">
        <v>10767</v>
      </c>
      <c r="F541">
        <v>1012</v>
      </c>
      <c r="G541">
        <v>1150</v>
      </c>
      <c r="H541">
        <v>1150</v>
      </c>
      <c r="I541">
        <v>1247</v>
      </c>
      <c r="J541">
        <v>0.64500000000000002</v>
      </c>
      <c r="K541">
        <v>4.2960000000000003</v>
      </c>
      <c r="L541">
        <v>15.531000000000001</v>
      </c>
      <c r="M541">
        <v>98.870999999999995</v>
      </c>
    </row>
    <row r="542" spans="1:13">
      <c r="A542" t="s">
        <v>1539</v>
      </c>
      <c r="B542" t="s">
        <v>1094</v>
      </c>
      <c r="C542" t="s">
        <v>1088</v>
      </c>
      <c r="D542" t="s">
        <v>1089</v>
      </c>
      <c r="E542">
        <v>79944</v>
      </c>
      <c r="F542">
        <v>2200</v>
      </c>
      <c r="G542">
        <v>2300</v>
      </c>
      <c r="H542">
        <v>2300</v>
      </c>
      <c r="I542">
        <v>2400</v>
      </c>
      <c r="J542">
        <v>2.3639999999999999</v>
      </c>
      <c r="K542">
        <v>24.314</v>
      </c>
      <c r="L542">
        <v>150.815</v>
      </c>
      <c r="M542">
        <v>960.11800000000005</v>
      </c>
    </row>
    <row r="543" spans="1:13">
      <c r="A543" t="s">
        <v>1539</v>
      </c>
      <c r="B543" t="s">
        <v>1264</v>
      </c>
      <c r="C543" t="s">
        <v>1088</v>
      </c>
      <c r="D543" t="s">
        <v>1089</v>
      </c>
      <c r="E543">
        <v>64198</v>
      </c>
      <c r="F543">
        <v>3072</v>
      </c>
      <c r="G543">
        <v>3414</v>
      </c>
      <c r="H543">
        <v>3414</v>
      </c>
      <c r="I543">
        <v>3598</v>
      </c>
      <c r="J543">
        <v>1.35</v>
      </c>
      <c r="K543">
        <v>19.588000000000001</v>
      </c>
      <c r="L543">
        <v>121.989</v>
      </c>
      <c r="M543">
        <v>776.60799999999995</v>
      </c>
    </row>
    <row r="544" spans="1:13">
      <c r="A544" t="s">
        <v>1539</v>
      </c>
      <c r="B544" t="s">
        <v>1253</v>
      </c>
      <c r="C544" t="s">
        <v>1088</v>
      </c>
      <c r="D544" t="s">
        <v>1089</v>
      </c>
      <c r="E544">
        <v>103436</v>
      </c>
      <c r="F544">
        <v>3465</v>
      </c>
      <c r="G544">
        <v>3622</v>
      </c>
      <c r="H544">
        <v>3622</v>
      </c>
      <c r="I544">
        <v>3780</v>
      </c>
      <c r="J544">
        <v>2.0699999999999998</v>
      </c>
      <c r="K544">
        <v>27.225999999999999</v>
      </c>
      <c r="L544">
        <v>225.8</v>
      </c>
      <c r="M544">
        <v>1437.4849999999999</v>
      </c>
    </row>
    <row r="545" spans="1:13">
      <c r="A545" t="s">
        <v>1282</v>
      </c>
      <c r="B545" t="s">
        <v>1094</v>
      </c>
      <c r="C545" t="s">
        <v>1088</v>
      </c>
      <c r="D545" t="s">
        <v>1104</v>
      </c>
      <c r="E545">
        <v>79954</v>
      </c>
      <c r="F545">
        <v>2200</v>
      </c>
      <c r="G545">
        <v>2300</v>
      </c>
      <c r="H545">
        <v>2300</v>
      </c>
      <c r="I545">
        <v>2400</v>
      </c>
      <c r="J545">
        <v>2.3639999999999999</v>
      </c>
      <c r="K545">
        <v>24.317</v>
      </c>
      <c r="L545">
        <v>150.727</v>
      </c>
      <c r="M545">
        <v>959.56</v>
      </c>
    </row>
    <row r="546" spans="1:13">
      <c r="A546" t="s">
        <v>1282</v>
      </c>
      <c r="B546" t="s">
        <v>1264</v>
      </c>
      <c r="C546" t="s">
        <v>1088</v>
      </c>
      <c r="D546" t="s">
        <v>1104</v>
      </c>
      <c r="E546">
        <v>64213</v>
      </c>
      <c r="F546">
        <v>3072</v>
      </c>
      <c r="G546">
        <v>3414</v>
      </c>
      <c r="H546">
        <v>3414</v>
      </c>
      <c r="I546">
        <v>3598</v>
      </c>
      <c r="J546">
        <v>1.349</v>
      </c>
      <c r="K546">
        <v>19.588000000000001</v>
      </c>
      <c r="L546">
        <v>121.98699999999999</v>
      </c>
      <c r="M546">
        <v>776.596</v>
      </c>
    </row>
    <row r="547" spans="1:13">
      <c r="A547" t="s">
        <v>1282</v>
      </c>
      <c r="B547" t="s">
        <v>1253</v>
      </c>
      <c r="C547" t="s">
        <v>1088</v>
      </c>
      <c r="D547" t="s">
        <v>1104</v>
      </c>
      <c r="E547">
        <v>103445</v>
      </c>
      <c r="F547">
        <v>3465</v>
      </c>
      <c r="G547">
        <v>3622</v>
      </c>
      <c r="H547">
        <v>3622</v>
      </c>
      <c r="I547">
        <v>3780</v>
      </c>
      <c r="J547">
        <v>2.069</v>
      </c>
      <c r="K547">
        <v>27.225999999999999</v>
      </c>
      <c r="L547">
        <v>225.797</v>
      </c>
      <c r="M547">
        <v>1437.471</v>
      </c>
    </row>
    <row r="548" spans="1:13">
      <c r="A548" t="s">
        <v>1423</v>
      </c>
      <c r="B548" t="s">
        <v>1374</v>
      </c>
      <c r="C548" t="s">
        <v>1093</v>
      </c>
      <c r="D548" t="s">
        <v>1089</v>
      </c>
      <c r="E548">
        <v>43710</v>
      </c>
      <c r="F548">
        <v>831</v>
      </c>
      <c r="G548">
        <v>984</v>
      </c>
      <c r="H548">
        <v>984</v>
      </c>
      <c r="I548">
        <v>1099</v>
      </c>
      <c r="J548">
        <v>2.6339999999999999</v>
      </c>
      <c r="K548">
        <v>17.483000000000001</v>
      </c>
      <c r="L548">
        <v>63.573</v>
      </c>
      <c r="M548">
        <v>404.71600000000001</v>
      </c>
    </row>
    <row r="549" spans="1:13">
      <c r="A549" t="s">
        <v>1406</v>
      </c>
      <c r="B549" t="s">
        <v>1408</v>
      </c>
      <c r="C549" t="s">
        <v>1093</v>
      </c>
      <c r="D549" t="s">
        <v>1089</v>
      </c>
      <c r="E549">
        <v>17195</v>
      </c>
      <c r="F549">
        <v>1059</v>
      </c>
      <c r="G549">
        <v>1141</v>
      </c>
      <c r="H549">
        <v>1141</v>
      </c>
      <c r="I549">
        <v>1215</v>
      </c>
      <c r="J549">
        <v>1.0640000000000001</v>
      </c>
      <c r="K549">
        <v>6.7290000000000001</v>
      </c>
      <c r="L549">
        <v>24.463000000000001</v>
      </c>
      <c r="M549">
        <v>155.739</v>
      </c>
    </row>
    <row r="550" spans="1:13">
      <c r="A550" t="s">
        <v>1337</v>
      </c>
      <c r="B550" t="s">
        <v>1540</v>
      </c>
      <c r="C550" t="s">
        <v>1093</v>
      </c>
      <c r="D550" t="s">
        <v>1089</v>
      </c>
      <c r="E550">
        <v>54965</v>
      </c>
      <c r="F550">
        <v>814</v>
      </c>
      <c r="G550">
        <v>983</v>
      </c>
      <c r="H550">
        <v>983</v>
      </c>
      <c r="I550">
        <v>1099</v>
      </c>
      <c r="J550">
        <v>3.29</v>
      </c>
      <c r="K550">
        <v>21.899000000000001</v>
      </c>
      <c r="L550">
        <v>79.311000000000007</v>
      </c>
      <c r="M550">
        <v>504.90899999999999</v>
      </c>
    </row>
    <row r="551" spans="1:13">
      <c r="A551" t="s">
        <v>1337</v>
      </c>
      <c r="B551" t="s">
        <v>1541</v>
      </c>
      <c r="C551" t="s">
        <v>1093</v>
      </c>
      <c r="D551" t="s">
        <v>1089</v>
      </c>
      <c r="E551">
        <v>59040</v>
      </c>
      <c r="F551">
        <v>618</v>
      </c>
      <c r="G551">
        <v>718</v>
      </c>
      <c r="H551">
        <v>718</v>
      </c>
      <c r="I551">
        <v>807</v>
      </c>
      <c r="J551">
        <v>1.8919999999999999</v>
      </c>
      <c r="K551">
        <v>19.148</v>
      </c>
      <c r="L551">
        <v>107.529</v>
      </c>
      <c r="M551">
        <v>684.55200000000002</v>
      </c>
    </row>
    <row r="552" spans="1:13">
      <c r="A552" t="s">
        <v>1542</v>
      </c>
      <c r="B552" t="s">
        <v>1330</v>
      </c>
      <c r="C552" t="s">
        <v>1088</v>
      </c>
      <c r="D552" t="s">
        <v>1089</v>
      </c>
      <c r="E552">
        <v>115235</v>
      </c>
      <c r="F552">
        <v>2238</v>
      </c>
      <c r="G552">
        <v>2382</v>
      </c>
      <c r="H552">
        <v>2382</v>
      </c>
      <c r="I552">
        <v>2526</v>
      </c>
      <c r="J552">
        <v>3.5670000000000002</v>
      </c>
      <c r="K552">
        <v>39.287999999999997</v>
      </c>
      <c r="L552">
        <v>198.80500000000001</v>
      </c>
      <c r="M552">
        <v>1265.6300000000001</v>
      </c>
    </row>
    <row r="553" spans="1:13">
      <c r="A553" t="s">
        <v>1542</v>
      </c>
      <c r="B553" t="s">
        <v>1400</v>
      </c>
      <c r="C553" t="s">
        <v>1088</v>
      </c>
      <c r="D553" t="s">
        <v>1089</v>
      </c>
      <c r="E553">
        <v>82310</v>
      </c>
      <c r="F553">
        <v>2138</v>
      </c>
      <c r="G553">
        <v>2356</v>
      </c>
      <c r="H553">
        <v>2356</v>
      </c>
      <c r="I553">
        <v>2522</v>
      </c>
      <c r="J553">
        <v>2.5489999999999999</v>
      </c>
      <c r="K553">
        <v>28.582000000000001</v>
      </c>
      <c r="L553">
        <v>136.87799999999999</v>
      </c>
      <c r="M553">
        <v>871.39200000000005</v>
      </c>
    </row>
    <row r="554" spans="1:13">
      <c r="A554" t="s">
        <v>1543</v>
      </c>
      <c r="B554" t="s">
        <v>1544</v>
      </c>
      <c r="C554" t="s">
        <v>1093</v>
      </c>
      <c r="D554" t="s">
        <v>1089</v>
      </c>
      <c r="E554">
        <v>28559</v>
      </c>
      <c r="F554">
        <v>1070</v>
      </c>
      <c r="G554">
        <v>1155</v>
      </c>
      <c r="H554">
        <v>1155</v>
      </c>
      <c r="I554">
        <v>1265</v>
      </c>
      <c r="J554">
        <v>1.722</v>
      </c>
      <c r="K554">
        <v>11.523999999999999</v>
      </c>
      <c r="L554">
        <v>40.826000000000001</v>
      </c>
      <c r="M554">
        <v>259.90499999999997</v>
      </c>
    </row>
    <row r="555" spans="1:13">
      <c r="A555" t="s">
        <v>1543</v>
      </c>
      <c r="B555" t="s">
        <v>1545</v>
      </c>
      <c r="C555" t="s">
        <v>1093</v>
      </c>
      <c r="D555" t="s">
        <v>1089</v>
      </c>
      <c r="E555">
        <v>34526</v>
      </c>
      <c r="F555">
        <v>1070</v>
      </c>
      <c r="G555">
        <v>1155</v>
      </c>
      <c r="H555">
        <v>1155</v>
      </c>
      <c r="I555">
        <v>1265</v>
      </c>
      <c r="J555">
        <v>2.0870000000000002</v>
      </c>
      <c r="K555">
        <v>13.943</v>
      </c>
      <c r="L555">
        <v>49.170999999999999</v>
      </c>
      <c r="M555">
        <v>313.03500000000003</v>
      </c>
    </row>
    <row r="556" spans="1:13">
      <c r="A556" t="s">
        <v>1546</v>
      </c>
      <c r="B556" t="s">
        <v>1547</v>
      </c>
      <c r="C556" t="s">
        <v>1093</v>
      </c>
      <c r="D556" t="s">
        <v>1089</v>
      </c>
      <c r="E556">
        <v>6997</v>
      </c>
      <c r="F556">
        <v>930</v>
      </c>
      <c r="G556">
        <v>930</v>
      </c>
      <c r="H556">
        <v>1095</v>
      </c>
      <c r="I556">
        <v>1095</v>
      </c>
      <c r="J556">
        <v>0.14899999999999999</v>
      </c>
      <c r="K556">
        <v>1.351</v>
      </c>
      <c r="L556">
        <v>184.14500000000001</v>
      </c>
      <c r="M556">
        <v>1172.307</v>
      </c>
    </row>
    <row r="557" spans="1:13">
      <c r="A557" t="s">
        <v>1548</v>
      </c>
      <c r="B557" t="s">
        <v>1547</v>
      </c>
      <c r="C557" t="s">
        <v>1093</v>
      </c>
      <c r="D557" t="s">
        <v>1104</v>
      </c>
      <c r="E557">
        <v>6253</v>
      </c>
      <c r="F557">
        <v>660</v>
      </c>
      <c r="G557">
        <v>660</v>
      </c>
      <c r="H557">
        <v>900</v>
      </c>
      <c r="I557">
        <v>900</v>
      </c>
      <c r="J557">
        <v>0.218</v>
      </c>
      <c r="K557">
        <v>0.84199999999999997</v>
      </c>
      <c r="L557">
        <v>330.827</v>
      </c>
      <c r="M557">
        <v>2106.11</v>
      </c>
    </row>
    <row r="558" spans="1:13">
      <c r="A558" t="s">
        <v>1549</v>
      </c>
      <c r="B558" t="s">
        <v>1550</v>
      </c>
      <c r="C558" t="s">
        <v>1093</v>
      </c>
      <c r="D558" t="s">
        <v>1089</v>
      </c>
      <c r="E558">
        <v>3952</v>
      </c>
      <c r="F558">
        <v>2200</v>
      </c>
      <c r="G558">
        <v>2300</v>
      </c>
      <c r="H558">
        <v>2300</v>
      </c>
      <c r="I558">
        <v>2400</v>
      </c>
      <c r="J558">
        <v>0.11899999999999999</v>
      </c>
      <c r="K558">
        <v>1.1539999999999999</v>
      </c>
      <c r="L558">
        <v>7.7969999999999997</v>
      </c>
      <c r="M558">
        <v>49.639000000000003</v>
      </c>
    </row>
    <row r="559" spans="1:13">
      <c r="A559" t="s">
        <v>1549</v>
      </c>
      <c r="B559" t="s">
        <v>1550</v>
      </c>
      <c r="C559" t="s">
        <v>1093</v>
      </c>
      <c r="D559" t="s">
        <v>1104</v>
      </c>
      <c r="E559">
        <v>4244</v>
      </c>
      <c r="F559">
        <v>2200</v>
      </c>
      <c r="G559">
        <v>2300</v>
      </c>
      <c r="H559">
        <v>2300</v>
      </c>
      <c r="I559">
        <v>2400</v>
      </c>
      <c r="J559">
        <v>0.127</v>
      </c>
      <c r="K559">
        <v>1.2410000000000001</v>
      </c>
      <c r="L559">
        <v>8.3800000000000008</v>
      </c>
      <c r="M559">
        <v>53.347999999999999</v>
      </c>
    </row>
    <row r="560" spans="1:13">
      <c r="A560" t="s">
        <v>1549</v>
      </c>
      <c r="B560" t="s">
        <v>1206</v>
      </c>
      <c r="C560" t="s">
        <v>1088</v>
      </c>
      <c r="D560" t="s">
        <v>1104</v>
      </c>
      <c r="E560">
        <v>54113</v>
      </c>
      <c r="F560">
        <v>2104</v>
      </c>
      <c r="G560">
        <v>2300</v>
      </c>
      <c r="H560">
        <v>2300</v>
      </c>
      <c r="I560">
        <v>2400</v>
      </c>
      <c r="J560">
        <v>1.65</v>
      </c>
      <c r="K560">
        <v>16.594000000000001</v>
      </c>
      <c r="L560">
        <v>99.090999999999994</v>
      </c>
      <c r="M560">
        <v>630.83299999999997</v>
      </c>
    </row>
    <row r="561" spans="1:13">
      <c r="A561" t="s">
        <v>1549</v>
      </c>
      <c r="B561" t="s">
        <v>1206</v>
      </c>
      <c r="C561" t="s">
        <v>1088</v>
      </c>
      <c r="D561" t="s">
        <v>1105</v>
      </c>
      <c r="E561">
        <v>54084</v>
      </c>
      <c r="F561">
        <v>2104</v>
      </c>
      <c r="G561">
        <v>2300</v>
      </c>
      <c r="H561">
        <v>2300</v>
      </c>
      <c r="I561">
        <v>2400</v>
      </c>
      <c r="J561">
        <v>1.57</v>
      </c>
      <c r="K561">
        <v>17.87</v>
      </c>
      <c r="L561">
        <v>87</v>
      </c>
      <c r="M561" t="s">
        <v>14</v>
      </c>
    </row>
    <row r="562" spans="1:13">
      <c r="A562" t="s">
        <v>1551</v>
      </c>
      <c r="B562" t="s">
        <v>1552</v>
      </c>
      <c r="C562" t="s">
        <v>1093</v>
      </c>
      <c r="D562" t="s">
        <v>1089</v>
      </c>
      <c r="E562">
        <v>12938</v>
      </c>
      <c r="F562">
        <v>969</v>
      </c>
      <c r="G562">
        <v>969</v>
      </c>
      <c r="H562">
        <v>1061</v>
      </c>
      <c r="I562">
        <v>1061</v>
      </c>
      <c r="J562">
        <v>0.78200000000000003</v>
      </c>
      <c r="K562">
        <v>5.2140000000000004</v>
      </c>
      <c r="L562">
        <v>23.440999999999999</v>
      </c>
      <c r="M562">
        <v>149.22900000000001</v>
      </c>
    </row>
    <row r="563" spans="1:13">
      <c r="A563" t="s">
        <v>1551</v>
      </c>
      <c r="B563" t="s">
        <v>1144</v>
      </c>
      <c r="C563" t="s">
        <v>1093</v>
      </c>
      <c r="D563" t="s">
        <v>1089</v>
      </c>
      <c r="E563">
        <v>21021</v>
      </c>
      <c r="F563">
        <v>1300</v>
      </c>
      <c r="G563">
        <v>1350</v>
      </c>
      <c r="H563">
        <v>1350</v>
      </c>
      <c r="I563">
        <v>1400</v>
      </c>
      <c r="J563">
        <v>1.2629999999999999</v>
      </c>
      <c r="K563">
        <v>8.407</v>
      </c>
      <c r="L563">
        <v>30.405000000000001</v>
      </c>
      <c r="M563">
        <v>193.56299999999999</v>
      </c>
    </row>
    <row r="564" spans="1:13">
      <c r="A564" t="s">
        <v>1551</v>
      </c>
      <c r="B564" t="s">
        <v>1552</v>
      </c>
      <c r="C564" t="s">
        <v>1093</v>
      </c>
      <c r="D564" t="s">
        <v>1104</v>
      </c>
      <c r="E564">
        <v>12948</v>
      </c>
      <c r="F564">
        <v>1308</v>
      </c>
      <c r="G564">
        <v>1408</v>
      </c>
      <c r="H564">
        <v>1408</v>
      </c>
      <c r="I564">
        <v>1478</v>
      </c>
      <c r="J564">
        <v>0.77900000000000003</v>
      </c>
      <c r="K564">
        <v>5.1920000000000002</v>
      </c>
      <c r="L564">
        <v>18.760000000000002</v>
      </c>
      <c r="M564">
        <v>119.42700000000001</v>
      </c>
    </row>
    <row r="565" spans="1:13">
      <c r="A565" t="s">
        <v>1553</v>
      </c>
      <c r="B565" t="s">
        <v>1544</v>
      </c>
      <c r="C565" t="s">
        <v>1088</v>
      </c>
      <c r="D565" t="s">
        <v>1089</v>
      </c>
      <c r="E565">
        <v>109145</v>
      </c>
      <c r="F565">
        <v>2055</v>
      </c>
      <c r="G565">
        <v>2277</v>
      </c>
      <c r="H565">
        <v>2277</v>
      </c>
      <c r="I565">
        <v>2458</v>
      </c>
      <c r="J565">
        <v>3.0910000000000002</v>
      </c>
      <c r="K565">
        <v>35.695999999999998</v>
      </c>
      <c r="L565">
        <v>191.803</v>
      </c>
      <c r="M565">
        <v>1221.0550000000001</v>
      </c>
    </row>
    <row r="566" spans="1:13">
      <c r="A566" t="s">
        <v>1553</v>
      </c>
      <c r="B566" t="s">
        <v>1317</v>
      </c>
      <c r="C566" t="s">
        <v>1088</v>
      </c>
      <c r="D566" t="s">
        <v>1089</v>
      </c>
      <c r="E566">
        <v>162860</v>
      </c>
      <c r="F566">
        <v>2366</v>
      </c>
      <c r="G566">
        <v>2596</v>
      </c>
      <c r="H566">
        <v>2596</v>
      </c>
      <c r="I566">
        <v>2778</v>
      </c>
      <c r="J566">
        <v>4.883</v>
      </c>
      <c r="K566">
        <v>49.515000000000001</v>
      </c>
      <c r="L566">
        <v>306.8</v>
      </c>
      <c r="M566">
        <v>1953.1510000000001</v>
      </c>
    </row>
    <row r="567" spans="1:13">
      <c r="A567" t="s">
        <v>1553</v>
      </c>
      <c r="B567" t="s">
        <v>1554</v>
      </c>
      <c r="C567" t="s">
        <v>1088</v>
      </c>
      <c r="D567" t="s">
        <v>1089</v>
      </c>
      <c r="E567">
        <v>28045</v>
      </c>
      <c r="F567">
        <v>2214</v>
      </c>
      <c r="G567">
        <v>2450</v>
      </c>
      <c r="H567">
        <v>2450</v>
      </c>
      <c r="I567">
        <v>2630</v>
      </c>
      <c r="J567">
        <v>0.80900000000000005</v>
      </c>
      <c r="K567">
        <v>8.9489999999999998</v>
      </c>
      <c r="L567">
        <v>50.988</v>
      </c>
      <c r="M567">
        <v>324.59699999999998</v>
      </c>
    </row>
    <row r="568" spans="1:13">
      <c r="A568" t="s">
        <v>1230</v>
      </c>
      <c r="B568" t="s">
        <v>1317</v>
      </c>
      <c r="C568" t="s">
        <v>1088</v>
      </c>
      <c r="D568" t="s">
        <v>1104</v>
      </c>
      <c r="E568">
        <v>162850</v>
      </c>
      <c r="F568">
        <v>2366</v>
      </c>
      <c r="G568">
        <v>2596</v>
      </c>
      <c r="H568">
        <v>2596</v>
      </c>
      <c r="I568">
        <v>2778</v>
      </c>
      <c r="J568">
        <v>4.883</v>
      </c>
      <c r="K568">
        <v>49.523000000000003</v>
      </c>
      <c r="L568">
        <v>306.846</v>
      </c>
      <c r="M568">
        <v>1953.442</v>
      </c>
    </row>
    <row r="569" spans="1:13">
      <c r="A569" t="s">
        <v>1555</v>
      </c>
      <c r="B569" t="s">
        <v>1223</v>
      </c>
      <c r="C569" t="s">
        <v>1093</v>
      </c>
      <c r="D569" t="s">
        <v>1089</v>
      </c>
      <c r="E569">
        <v>48124</v>
      </c>
      <c r="F569">
        <v>419</v>
      </c>
      <c r="G569">
        <v>580</v>
      </c>
      <c r="H569">
        <v>580</v>
      </c>
      <c r="I569">
        <v>720</v>
      </c>
      <c r="J569">
        <v>4.3209999999999997</v>
      </c>
      <c r="K569">
        <v>19.707999999999998</v>
      </c>
      <c r="L569">
        <v>66.966999999999999</v>
      </c>
      <c r="M569">
        <v>426.327</v>
      </c>
    </row>
    <row r="570" spans="1:13">
      <c r="A570" t="s">
        <v>1555</v>
      </c>
      <c r="B570" t="s">
        <v>1556</v>
      </c>
      <c r="C570" t="s">
        <v>1093</v>
      </c>
      <c r="D570" t="s">
        <v>1089</v>
      </c>
      <c r="E570">
        <v>6195</v>
      </c>
      <c r="F570">
        <v>392</v>
      </c>
      <c r="G570">
        <v>542</v>
      </c>
      <c r="H570">
        <v>542</v>
      </c>
      <c r="I570">
        <v>673</v>
      </c>
      <c r="J570">
        <v>0.55600000000000005</v>
      </c>
      <c r="K570">
        <v>2.5950000000000002</v>
      </c>
      <c r="L570">
        <v>8.4779999999999998</v>
      </c>
      <c r="M570">
        <v>53.970999999999997</v>
      </c>
    </row>
    <row r="571" spans="1:13">
      <c r="A571" t="s">
        <v>1557</v>
      </c>
      <c r="B571" t="s">
        <v>1558</v>
      </c>
      <c r="C571" t="s">
        <v>1093</v>
      </c>
      <c r="D571" t="s">
        <v>1089</v>
      </c>
      <c r="E571">
        <v>18460</v>
      </c>
      <c r="F571">
        <v>847</v>
      </c>
      <c r="G571">
        <v>985</v>
      </c>
      <c r="H571">
        <v>985</v>
      </c>
      <c r="I571">
        <v>1116</v>
      </c>
      <c r="J571">
        <v>1.107</v>
      </c>
      <c r="K571">
        <v>7.4480000000000004</v>
      </c>
      <c r="L571">
        <v>26.298999999999999</v>
      </c>
      <c r="M571">
        <v>167.42599999999999</v>
      </c>
    </row>
    <row r="572" spans="1:13">
      <c r="A572" t="s">
        <v>1557</v>
      </c>
      <c r="B572" t="s">
        <v>1559</v>
      </c>
      <c r="C572" t="s">
        <v>1093</v>
      </c>
      <c r="D572" t="s">
        <v>1089</v>
      </c>
      <c r="E572">
        <v>11225</v>
      </c>
      <c r="F572">
        <v>1100</v>
      </c>
      <c r="G572">
        <v>1187</v>
      </c>
      <c r="H572">
        <v>1187</v>
      </c>
      <c r="I572">
        <v>1302</v>
      </c>
      <c r="J572">
        <v>0.67300000000000004</v>
      </c>
      <c r="K572">
        <v>4.4669999999999996</v>
      </c>
      <c r="L572">
        <v>16.254999999999999</v>
      </c>
      <c r="M572">
        <v>103.485</v>
      </c>
    </row>
    <row r="573" spans="1:13">
      <c r="A573" t="s">
        <v>1560</v>
      </c>
      <c r="B573" t="s">
        <v>1199</v>
      </c>
      <c r="C573" t="s">
        <v>1088</v>
      </c>
      <c r="D573" t="s">
        <v>1089</v>
      </c>
      <c r="E573">
        <v>38918</v>
      </c>
      <c r="F573">
        <v>2170</v>
      </c>
      <c r="G573">
        <v>2400</v>
      </c>
      <c r="H573">
        <v>2400</v>
      </c>
      <c r="I573">
        <v>2574</v>
      </c>
      <c r="J573">
        <v>1.167</v>
      </c>
      <c r="K573">
        <v>11.808999999999999</v>
      </c>
      <c r="L573">
        <v>73.876000000000005</v>
      </c>
      <c r="M573">
        <v>470.30900000000003</v>
      </c>
    </row>
    <row r="574" spans="1:13">
      <c r="A574" t="s">
        <v>1560</v>
      </c>
      <c r="B574" t="s">
        <v>1199</v>
      </c>
      <c r="C574" t="s">
        <v>1088</v>
      </c>
      <c r="D574" t="s">
        <v>1104</v>
      </c>
      <c r="E574">
        <v>38897</v>
      </c>
      <c r="F574">
        <v>2170</v>
      </c>
      <c r="G574">
        <v>2400</v>
      </c>
      <c r="H574">
        <v>2400</v>
      </c>
      <c r="I574">
        <v>2574</v>
      </c>
      <c r="J574">
        <v>1.1659999999999999</v>
      </c>
      <c r="K574">
        <v>11.833</v>
      </c>
      <c r="L574">
        <v>73.293999999999997</v>
      </c>
      <c r="M574">
        <v>466.60700000000003</v>
      </c>
    </row>
    <row r="575" spans="1:13">
      <c r="A575" t="s">
        <v>1476</v>
      </c>
      <c r="B575" t="s">
        <v>1561</v>
      </c>
      <c r="C575" t="s">
        <v>1093</v>
      </c>
      <c r="D575" t="s">
        <v>1089</v>
      </c>
      <c r="E575">
        <v>20903</v>
      </c>
      <c r="F575">
        <v>1002</v>
      </c>
      <c r="G575">
        <v>1113</v>
      </c>
      <c r="H575">
        <v>1113</v>
      </c>
      <c r="I575">
        <v>1205</v>
      </c>
      <c r="J575">
        <v>1.28</v>
      </c>
      <c r="K575">
        <v>8.4700000000000006</v>
      </c>
      <c r="L575">
        <v>30</v>
      </c>
      <c r="M575" t="s">
        <v>14</v>
      </c>
    </row>
    <row r="576" spans="1:13">
      <c r="A576" t="s">
        <v>1476</v>
      </c>
      <c r="B576" t="s">
        <v>1562</v>
      </c>
      <c r="C576" t="s">
        <v>1093</v>
      </c>
      <c r="D576" t="s">
        <v>1089</v>
      </c>
      <c r="E576">
        <v>74277</v>
      </c>
      <c r="F576">
        <v>770</v>
      </c>
      <c r="G576">
        <v>928</v>
      </c>
      <c r="H576">
        <v>928</v>
      </c>
      <c r="I576">
        <v>1037</v>
      </c>
      <c r="J576">
        <v>4.5460000000000003</v>
      </c>
      <c r="K576">
        <v>30.66</v>
      </c>
      <c r="L576">
        <v>103.282</v>
      </c>
      <c r="M576">
        <v>657.51300000000003</v>
      </c>
    </row>
    <row r="577" spans="1:13">
      <c r="A577" t="s">
        <v>1314</v>
      </c>
      <c r="B577" t="s">
        <v>1452</v>
      </c>
      <c r="C577" t="s">
        <v>1093</v>
      </c>
      <c r="D577" t="s">
        <v>1089</v>
      </c>
      <c r="E577">
        <v>71153</v>
      </c>
      <c r="F577">
        <v>828</v>
      </c>
      <c r="G577">
        <v>908</v>
      </c>
      <c r="H577">
        <v>908</v>
      </c>
      <c r="I577">
        <v>986</v>
      </c>
      <c r="J577">
        <v>5.569</v>
      </c>
      <c r="K577">
        <v>28.651</v>
      </c>
      <c r="L577">
        <v>101.393</v>
      </c>
      <c r="M577">
        <v>645.48699999999997</v>
      </c>
    </row>
    <row r="578" spans="1:13">
      <c r="A578" t="s">
        <v>1087</v>
      </c>
      <c r="B578" t="s">
        <v>1563</v>
      </c>
      <c r="C578" t="s">
        <v>1093</v>
      </c>
      <c r="D578" t="s">
        <v>1089</v>
      </c>
      <c r="E578">
        <v>21709</v>
      </c>
      <c r="F578">
        <v>1055</v>
      </c>
      <c r="G578">
        <v>1055</v>
      </c>
      <c r="H578">
        <v>1230</v>
      </c>
      <c r="I578">
        <v>1230</v>
      </c>
      <c r="J578">
        <v>1.244</v>
      </c>
      <c r="K578">
        <v>8.2729999999999997</v>
      </c>
      <c r="L578">
        <v>35.11</v>
      </c>
      <c r="M578">
        <v>223.51599999999999</v>
      </c>
    </row>
    <row r="579" spans="1:13">
      <c r="A579" t="s">
        <v>1087</v>
      </c>
      <c r="B579" t="s">
        <v>1563</v>
      </c>
      <c r="C579" t="s">
        <v>1093</v>
      </c>
      <c r="D579" t="s">
        <v>1104</v>
      </c>
      <c r="E579">
        <v>21840</v>
      </c>
      <c r="F579">
        <v>990</v>
      </c>
      <c r="G579">
        <v>990</v>
      </c>
      <c r="H579">
        <v>1165</v>
      </c>
      <c r="I579">
        <v>1165</v>
      </c>
      <c r="J579">
        <v>1.302</v>
      </c>
      <c r="K579">
        <v>8.6820000000000004</v>
      </c>
      <c r="L579">
        <v>40.101999999999997</v>
      </c>
      <c r="M579">
        <v>255.29900000000001</v>
      </c>
    </row>
    <row r="580" spans="1:13">
      <c r="A580" t="s">
        <v>1564</v>
      </c>
      <c r="B580" t="s">
        <v>1090</v>
      </c>
      <c r="C580" t="s">
        <v>1088</v>
      </c>
      <c r="D580" t="s">
        <v>1089</v>
      </c>
      <c r="E580">
        <v>25266</v>
      </c>
      <c r="F580">
        <v>2462</v>
      </c>
      <c r="G580">
        <v>2644</v>
      </c>
      <c r="H580">
        <v>2644</v>
      </c>
      <c r="I580">
        <v>2798</v>
      </c>
      <c r="J580">
        <v>0.65600000000000003</v>
      </c>
      <c r="K580">
        <v>7.2670000000000003</v>
      </c>
      <c r="L580">
        <v>50.509</v>
      </c>
      <c r="M580">
        <v>321.55</v>
      </c>
    </row>
    <row r="581" spans="1:13">
      <c r="A581" t="s">
        <v>1565</v>
      </c>
      <c r="B581" t="s">
        <v>1566</v>
      </c>
      <c r="C581" t="s">
        <v>1093</v>
      </c>
      <c r="D581" t="s">
        <v>1089</v>
      </c>
      <c r="E581">
        <v>13944</v>
      </c>
      <c r="F581">
        <v>539</v>
      </c>
      <c r="G581">
        <v>661</v>
      </c>
      <c r="H581">
        <v>661</v>
      </c>
      <c r="I581">
        <v>754</v>
      </c>
      <c r="J581">
        <v>1.24</v>
      </c>
      <c r="K581">
        <v>5.6369999999999996</v>
      </c>
      <c r="L581">
        <v>19.768000000000001</v>
      </c>
      <c r="M581">
        <v>125.84699999999999</v>
      </c>
    </row>
    <row r="582" spans="1:13">
      <c r="A582" t="s">
        <v>1565</v>
      </c>
      <c r="B582" t="s">
        <v>1124</v>
      </c>
      <c r="C582" t="s">
        <v>1093</v>
      </c>
      <c r="D582" t="s">
        <v>1089</v>
      </c>
      <c r="E582">
        <v>3807</v>
      </c>
      <c r="F582">
        <v>827</v>
      </c>
      <c r="G582">
        <v>891</v>
      </c>
      <c r="H582">
        <v>891</v>
      </c>
      <c r="I582">
        <v>976</v>
      </c>
      <c r="J582">
        <v>0.33500000000000002</v>
      </c>
      <c r="K582">
        <v>1.5860000000000001</v>
      </c>
      <c r="L582">
        <v>5.2469999999999999</v>
      </c>
      <c r="M582">
        <v>33.405999999999999</v>
      </c>
    </row>
    <row r="583" spans="1:13">
      <c r="A583" t="s">
        <v>1567</v>
      </c>
      <c r="B583" t="s">
        <v>1568</v>
      </c>
      <c r="C583" t="s">
        <v>1093</v>
      </c>
      <c r="D583" t="s">
        <v>1089</v>
      </c>
      <c r="E583">
        <v>13165</v>
      </c>
      <c r="F583">
        <v>731</v>
      </c>
      <c r="G583">
        <v>835</v>
      </c>
      <c r="H583">
        <v>835</v>
      </c>
      <c r="I583">
        <v>925</v>
      </c>
      <c r="J583">
        <v>1.1120000000000001</v>
      </c>
      <c r="K583">
        <v>5.351</v>
      </c>
      <c r="L583">
        <v>18.501000000000001</v>
      </c>
      <c r="M583">
        <v>117.783</v>
      </c>
    </row>
    <row r="584" spans="1:13">
      <c r="A584" t="s">
        <v>1569</v>
      </c>
      <c r="B584" t="s">
        <v>1570</v>
      </c>
      <c r="C584" t="s">
        <v>1093</v>
      </c>
      <c r="D584" t="s">
        <v>1089</v>
      </c>
      <c r="E584">
        <v>33476</v>
      </c>
      <c r="F584">
        <v>695</v>
      </c>
      <c r="G584">
        <v>782</v>
      </c>
      <c r="H584">
        <v>782</v>
      </c>
      <c r="I584">
        <v>855</v>
      </c>
      <c r="J584">
        <v>2.95</v>
      </c>
      <c r="K584">
        <v>13.683999999999999</v>
      </c>
      <c r="L584">
        <v>46.914000000000001</v>
      </c>
      <c r="M584">
        <v>298.66300000000001</v>
      </c>
    </row>
    <row r="585" spans="1:13">
      <c r="A585" t="s">
        <v>1571</v>
      </c>
      <c r="B585" t="s">
        <v>1572</v>
      </c>
      <c r="C585" t="s">
        <v>1093</v>
      </c>
      <c r="D585" t="s">
        <v>1089</v>
      </c>
      <c r="E585">
        <v>25862</v>
      </c>
      <c r="F585">
        <v>1212</v>
      </c>
      <c r="G585">
        <v>1262</v>
      </c>
      <c r="H585">
        <v>1262</v>
      </c>
      <c r="I585">
        <v>1318</v>
      </c>
      <c r="J585">
        <v>1.5509999999999999</v>
      </c>
      <c r="K585">
        <v>10.314</v>
      </c>
      <c r="L585">
        <v>37.317</v>
      </c>
      <c r="M585">
        <v>237.566</v>
      </c>
    </row>
    <row r="586" spans="1:13">
      <c r="A586" t="s">
        <v>1571</v>
      </c>
      <c r="B586" t="s">
        <v>1271</v>
      </c>
      <c r="C586" t="s">
        <v>1093</v>
      </c>
      <c r="D586" t="s">
        <v>1089</v>
      </c>
      <c r="E586">
        <v>3870</v>
      </c>
      <c r="F586">
        <v>1217</v>
      </c>
      <c r="G586">
        <v>1266</v>
      </c>
      <c r="H586">
        <v>1266</v>
      </c>
      <c r="I586">
        <v>1322</v>
      </c>
      <c r="J586">
        <v>0.222</v>
      </c>
      <c r="K586">
        <v>1.3240000000000001</v>
      </c>
      <c r="L586">
        <v>4.8899999999999997</v>
      </c>
      <c r="M586">
        <v>31.132000000000001</v>
      </c>
    </row>
    <row r="587" spans="1:13">
      <c r="A587" t="s">
        <v>1571</v>
      </c>
      <c r="B587" t="s">
        <v>1271</v>
      </c>
      <c r="C587" t="s">
        <v>1093</v>
      </c>
      <c r="D587" t="s">
        <v>1104</v>
      </c>
      <c r="E587">
        <v>3831</v>
      </c>
      <c r="F587">
        <v>1056</v>
      </c>
      <c r="G587">
        <v>1123</v>
      </c>
      <c r="H587">
        <v>1123</v>
      </c>
      <c r="I587">
        <v>1189</v>
      </c>
      <c r="J587">
        <v>0.249</v>
      </c>
      <c r="K587">
        <v>1.4830000000000001</v>
      </c>
      <c r="L587">
        <v>5.4980000000000002</v>
      </c>
      <c r="M587">
        <v>35.002000000000002</v>
      </c>
    </row>
    <row r="588" spans="1:13">
      <c r="A588" t="s">
        <v>1573</v>
      </c>
      <c r="B588" t="s">
        <v>1574</v>
      </c>
      <c r="C588" t="s">
        <v>1093</v>
      </c>
      <c r="D588" t="s">
        <v>1089</v>
      </c>
      <c r="E588">
        <v>19700</v>
      </c>
      <c r="F588">
        <v>1070</v>
      </c>
      <c r="G588">
        <v>1155</v>
      </c>
      <c r="H588">
        <v>1155</v>
      </c>
      <c r="I588">
        <v>1265</v>
      </c>
      <c r="J588">
        <v>1.2070000000000001</v>
      </c>
      <c r="K588">
        <v>8.0150000000000006</v>
      </c>
      <c r="L588">
        <v>27.771000000000001</v>
      </c>
      <c r="M588">
        <v>176.797</v>
      </c>
    </row>
    <row r="589" spans="1:13">
      <c r="A589" t="s">
        <v>1573</v>
      </c>
      <c r="B589" t="s">
        <v>1575</v>
      </c>
      <c r="C589" t="s">
        <v>1093</v>
      </c>
      <c r="D589" t="s">
        <v>1089</v>
      </c>
      <c r="E589">
        <v>23325</v>
      </c>
      <c r="F589">
        <v>1100</v>
      </c>
      <c r="G589">
        <v>1187</v>
      </c>
      <c r="H589">
        <v>1187</v>
      </c>
      <c r="I589">
        <v>1302</v>
      </c>
      <c r="J589">
        <v>1.3959999999999999</v>
      </c>
      <c r="K589">
        <v>9.3849999999999998</v>
      </c>
      <c r="L589">
        <v>33.850999999999999</v>
      </c>
      <c r="M589">
        <v>215.50399999999999</v>
      </c>
    </row>
    <row r="590" spans="1:13">
      <c r="A590" t="s">
        <v>1573</v>
      </c>
      <c r="B590" t="s">
        <v>1576</v>
      </c>
      <c r="C590" t="s">
        <v>1093</v>
      </c>
      <c r="D590" t="s">
        <v>1089</v>
      </c>
      <c r="E590">
        <v>49025</v>
      </c>
      <c r="F590">
        <v>1100</v>
      </c>
      <c r="G590">
        <v>1187</v>
      </c>
      <c r="H590">
        <v>1187</v>
      </c>
      <c r="I590">
        <v>1302</v>
      </c>
      <c r="J590">
        <v>2.8039999999999998</v>
      </c>
      <c r="K590">
        <v>19.286999999999999</v>
      </c>
      <c r="L590">
        <v>71.206999999999994</v>
      </c>
      <c r="M590">
        <v>453.32</v>
      </c>
    </row>
    <row r="591" spans="1:13">
      <c r="A591" t="s">
        <v>1573</v>
      </c>
      <c r="B591" t="s">
        <v>1231</v>
      </c>
      <c r="C591" t="s">
        <v>1093</v>
      </c>
      <c r="D591" t="s">
        <v>1089</v>
      </c>
      <c r="E591">
        <v>43185</v>
      </c>
      <c r="F591">
        <v>1070</v>
      </c>
      <c r="G591">
        <v>1155</v>
      </c>
      <c r="H591">
        <v>1155</v>
      </c>
      <c r="I591">
        <v>1265</v>
      </c>
      <c r="J591">
        <v>2.59</v>
      </c>
      <c r="K591">
        <v>17.344999999999999</v>
      </c>
      <c r="L591">
        <v>62.143999999999998</v>
      </c>
      <c r="M591">
        <v>395.62299999999999</v>
      </c>
    </row>
    <row r="592" spans="1:13">
      <c r="A592" t="s">
        <v>1209</v>
      </c>
      <c r="B592" t="s">
        <v>1577</v>
      </c>
      <c r="C592" t="s">
        <v>1093</v>
      </c>
      <c r="D592" t="s">
        <v>1089</v>
      </c>
      <c r="E592">
        <v>62874</v>
      </c>
      <c r="F592">
        <v>737</v>
      </c>
      <c r="G592">
        <v>820</v>
      </c>
      <c r="H592">
        <v>820</v>
      </c>
      <c r="I592">
        <v>889</v>
      </c>
      <c r="J592">
        <v>5.673</v>
      </c>
      <c r="K592">
        <v>25.457000000000001</v>
      </c>
      <c r="L592">
        <v>88.754000000000005</v>
      </c>
      <c r="M592">
        <v>565.02599999999995</v>
      </c>
    </row>
    <row r="593" spans="1:13">
      <c r="A593" t="s">
        <v>1289</v>
      </c>
      <c r="B593" t="s">
        <v>1525</v>
      </c>
      <c r="C593" t="s">
        <v>1093</v>
      </c>
      <c r="D593" t="s">
        <v>1089</v>
      </c>
      <c r="E593">
        <v>16987</v>
      </c>
      <c r="F593">
        <v>1172</v>
      </c>
      <c r="G593">
        <v>1235</v>
      </c>
      <c r="H593">
        <v>1285</v>
      </c>
      <c r="I593">
        <v>1388</v>
      </c>
      <c r="J593">
        <v>1.0029999999999999</v>
      </c>
      <c r="K593">
        <v>6.694</v>
      </c>
      <c r="L593">
        <v>30.791</v>
      </c>
      <c r="M593">
        <v>196.02199999999999</v>
      </c>
    </row>
    <row r="594" spans="1:13">
      <c r="A594" t="s">
        <v>1289</v>
      </c>
      <c r="B594" t="s">
        <v>1578</v>
      </c>
      <c r="C594" t="s">
        <v>1093</v>
      </c>
      <c r="D594" t="s">
        <v>1089</v>
      </c>
      <c r="E594">
        <v>11268</v>
      </c>
      <c r="F594">
        <v>1172</v>
      </c>
      <c r="G594">
        <v>1285</v>
      </c>
      <c r="H594">
        <v>1285</v>
      </c>
      <c r="I594">
        <v>1388</v>
      </c>
      <c r="J594">
        <v>0.65</v>
      </c>
      <c r="K594">
        <v>4.4489999999999998</v>
      </c>
      <c r="L594">
        <v>16.332999999999998</v>
      </c>
      <c r="M594">
        <v>103.976</v>
      </c>
    </row>
    <row r="595" spans="1:13">
      <c r="A595" t="s">
        <v>1579</v>
      </c>
      <c r="B595" t="s">
        <v>1580</v>
      </c>
      <c r="C595" t="s">
        <v>1088</v>
      </c>
      <c r="D595" t="s">
        <v>1089</v>
      </c>
      <c r="E595">
        <v>102029</v>
      </c>
      <c r="F595">
        <v>2200</v>
      </c>
      <c r="G595">
        <v>2300</v>
      </c>
      <c r="H595">
        <v>2300</v>
      </c>
      <c r="I595">
        <v>2400</v>
      </c>
      <c r="J595">
        <v>3.0630000000000002</v>
      </c>
      <c r="K595">
        <v>31.059000000000001</v>
      </c>
      <c r="L595">
        <v>192.249</v>
      </c>
      <c r="M595">
        <v>1223.894</v>
      </c>
    </row>
    <row r="596" spans="1:13">
      <c r="A596" t="s">
        <v>1447</v>
      </c>
      <c r="B596" t="s">
        <v>1444</v>
      </c>
      <c r="C596" t="s">
        <v>1093</v>
      </c>
      <c r="D596" t="s">
        <v>1089</v>
      </c>
      <c r="E596">
        <v>66725</v>
      </c>
      <c r="F596">
        <v>901</v>
      </c>
      <c r="G596">
        <v>988</v>
      </c>
      <c r="H596">
        <v>988</v>
      </c>
      <c r="I596">
        <v>1050</v>
      </c>
      <c r="J596">
        <v>5.9560000000000004</v>
      </c>
      <c r="K596">
        <v>27.074000000000002</v>
      </c>
      <c r="L596">
        <v>93.918999999999997</v>
      </c>
      <c r="M596">
        <v>597.91</v>
      </c>
    </row>
    <row r="597" spans="1:13">
      <c r="A597" t="s">
        <v>1581</v>
      </c>
      <c r="B597" t="s">
        <v>1582</v>
      </c>
      <c r="C597" t="s">
        <v>1088</v>
      </c>
      <c r="D597" t="s">
        <v>1089</v>
      </c>
      <c r="E597">
        <v>82053</v>
      </c>
      <c r="F597">
        <v>3465</v>
      </c>
      <c r="G597">
        <v>3622</v>
      </c>
      <c r="H597">
        <v>3622</v>
      </c>
      <c r="I597">
        <v>3780</v>
      </c>
      <c r="J597">
        <v>1.641</v>
      </c>
      <c r="K597">
        <v>21.58</v>
      </c>
      <c r="L597">
        <v>179.155</v>
      </c>
      <c r="M597">
        <v>1140.537</v>
      </c>
    </row>
    <row r="598" spans="1:13">
      <c r="A598" t="s">
        <v>1447</v>
      </c>
      <c r="B598" t="s">
        <v>1582</v>
      </c>
      <c r="C598" t="s">
        <v>1088</v>
      </c>
      <c r="D598" t="s">
        <v>1583</v>
      </c>
      <c r="E598">
        <v>82051</v>
      </c>
      <c r="F598">
        <v>3465</v>
      </c>
      <c r="G598">
        <v>3622</v>
      </c>
      <c r="H598">
        <v>3622</v>
      </c>
      <c r="I598">
        <v>3780</v>
      </c>
      <c r="J598">
        <v>1.641</v>
      </c>
      <c r="K598">
        <v>21.579000000000001</v>
      </c>
      <c r="L598">
        <v>179.15100000000001</v>
      </c>
      <c r="M598">
        <v>1140.509</v>
      </c>
    </row>
    <row r="599" spans="1:13">
      <c r="A599" t="s">
        <v>1484</v>
      </c>
      <c r="B599" t="s">
        <v>1584</v>
      </c>
      <c r="C599" t="s">
        <v>1093</v>
      </c>
      <c r="D599" t="s">
        <v>1089</v>
      </c>
      <c r="E599">
        <v>8816</v>
      </c>
      <c r="F599">
        <v>1233</v>
      </c>
      <c r="G599">
        <v>1320</v>
      </c>
      <c r="H599">
        <v>1320</v>
      </c>
      <c r="I599">
        <v>1389</v>
      </c>
      <c r="J599">
        <v>0.52600000000000002</v>
      </c>
      <c r="K599">
        <v>3.524</v>
      </c>
      <c r="L599">
        <v>12.707000000000001</v>
      </c>
      <c r="M599">
        <v>80.894000000000005</v>
      </c>
    </row>
    <row r="600" spans="1:13">
      <c r="A600" t="s">
        <v>1585</v>
      </c>
      <c r="B600" t="s">
        <v>1486</v>
      </c>
      <c r="C600" t="s">
        <v>1093</v>
      </c>
      <c r="D600" t="s">
        <v>1089</v>
      </c>
      <c r="E600">
        <v>2540</v>
      </c>
      <c r="F600">
        <v>2200</v>
      </c>
      <c r="G600">
        <v>2300</v>
      </c>
      <c r="H600">
        <v>2300</v>
      </c>
      <c r="I600">
        <v>2400</v>
      </c>
      <c r="J600">
        <v>6.3E-2</v>
      </c>
      <c r="K600">
        <v>0.69599999999999995</v>
      </c>
      <c r="L600">
        <v>5.3280000000000003</v>
      </c>
      <c r="M600">
        <v>33.917999999999999</v>
      </c>
    </row>
    <row r="601" spans="1:13">
      <c r="A601" t="s">
        <v>1585</v>
      </c>
      <c r="B601" t="s">
        <v>1586</v>
      </c>
      <c r="C601" t="s">
        <v>1093</v>
      </c>
      <c r="D601" t="s">
        <v>1089</v>
      </c>
      <c r="E601">
        <v>28904</v>
      </c>
      <c r="F601">
        <v>1062</v>
      </c>
      <c r="G601">
        <v>1160</v>
      </c>
      <c r="H601">
        <v>1160</v>
      </c>
      <c r="I601">
        <v>1238</v>
      </c>
      <c r="J601">
        <v>1.732</v>
      </c>
      <c r="K601">
        <v>11.488</v>
      </c>
      <c r="L601">
        <v>41.796999999999997</v>
      </c>
      <c r="M601">
        <v>266.08999999999997</v>
      </c>
    </row>
    <row r="602" spans="1:13">
      <c r="A602" t="s">
        <v>1587</v>
      </c>
      <c r="B602" t="s">
        <v>1452</v>
      </c>
      <c r="C602" t="s">
        <v>1093</v>
      </c>
      <c r="D602" t="s">
        <v>1089</v>
      </c>
      <c r="E602">
        <v>24939</v>
      </c>
      <c r="F602">
        <v>813</v>
      </c>
      <c r="G602">
        <v>890</v>
      </c>
      <c r="H602">
        <v>890</v>
      </c>
      <c r="I602">
        <v>966</v>
      </c>
      <c r="J602">
        <v>2.266</v>
      </c>
      <c r="K602">
        <v>10.728999999999999</v>
      </c>
      <c r="L602">
        <v>35.597999999999999</v>
      </c>
      <c r="M602">
        <v>226.62100000000001</v>
      </c>
    </row>
    <row r="603" spans="1:13">
      <c r="A603" t="s">
        <v>1588</v>
      </c>
      <c r="B603" t="s">
        <v>1589</v>
      </c>
      <c r="C603" t="s">
        <v>1093</v>
      </c>
      <c r="D603" t="s">
        <v>1089</v>
      </c>
      <c r="E603">
        <v>17986</v>
      </c>
      <c r="F603">
        <v>813</v>
      </c>
      <c r="G603">
        <v>890</v>
      </c>
      <c r="H603">
        <v>890</v>
      </c>
      <c r="I603">
        <v>966</v>
      </c>
      <c r="J603">
        <v>1.6160000000000001</v>
      </c>
      <c r="K603">
        <v>7.4809999999999999</v>
      </c>
      <c r="L603">
        <v>24.699000000000002</v>
      </c>
      <c r="M603">
        <v>157.24100000000001</v>
      </c>
    </row>
    <row r="604" spans="1:13">
      <c r="A604" t="s">
        <v>1590</v>
      </c>
      <c r="B604" t="s">
        <v>1223</v>
      </c>
      <c r="C604" t="s">
        <v>1093</v>
      </c>
      <c r="D604" t="s">
        <v>1104</v>
      </c>
      <c r="E604">
        <v>18078</v>
      </c>
      <c r="F604">
        <v>1172</v>
      </c>
      <c r="G604">
        <v>1248</v>
      </c>
      <c r="H604">
        <v>1248</v>
      </c>
      <c r="I604">
        <v>1310</v>
      </c>
      <c r="J604">
        <v>1.085</v>
      </c>
      <c r="K604">
        <v>7.2690000000000001</v>
      </c>
      <c r="L604">
        <v>26.030999999999999</v>
      </c>
      <c r="M604">
        <v>165.72</v>
      </c>
    </row>
    <row r="605" spans="1:13">
      <c r="A605" t="s">
        <v>1452</v>
      </c>
      <c r="B605" t="s">
        <v>1436</v>
      </c>
      <c r="C605" t="s">
        <v>1093</v>
      </c>
      <c r="D605" t="s">
        <v>1089</v>
      </c>
      <c r="E605">
        <v>24271</v>
      </c>
      <c r="F605">
        <v>828</v>
      </c>
      <c r="G605">
        <v>908</v>
      </c>
      <c r="H605">
        <v>908</v>
      </c>
      <c r="I605">
        <v>986</v>
      </c>
      <c r="J605">
        <v>2.0449999999999999</v>
      </c>
      <c r="K605">
        <v>9.1430000000000007</v>
      </c>
      <c r="L605">
        <v>34.203000000000003</v>
      </c>
      <c r="M605">
        <v>217.74100000000001</v>
      </c>
    </row>
    <row r="606" spans="1:13">
      <c r="A606" t="s">
        <v>1452</v>
      </c>
      <c r="B606" t="s">
        <v>1436</v>
      </c>
      <c r="C606" t="s">
        <v>1093</v>
      </c>
      <c r="D606" t="s">
        <v>1104</v>
      </c>
      <c r="E606">
        <v>25755</v>
      </c>
      <c r="F606">
        <v>813</v>
      </c>
      <c r="G606">
        <v>890</v>
      </c>
      <c r="H606">
        <v>890</v>
      </c>
      <c r="I606">
        <v>966</v>
      </c>
      <c r="J606">
        <v>2.266</v>
      </c>
      <c r="K606">
        <v>10.706</v>
      </c>
      <c r="L606">
        <v>35.576999999999998</v>
      </c>
      <c r="M606">
        <v>226.49</v>
      </c>
    </row>
    <row r="607" spans="1:13">
      <c r="A607" t="s">
        <v>1591</v>
      </c>
      <c r="B607" t="s">
        <v>1199</v>
      </c>
      <c r="C607" t="s">
        <v>1088</v>
      </c>
      <c r="D607" t="s">
        <v>1089</v>
      </c>
      <c r="E607">
        <v>40205</v>
      </c>
      <c r="F607">
        <v>3255</v>
      </c>
      <c r="G607">
        <v>3600</v>
      </c>
      <c r="H607">
        <v>3600</v>
      </c>
      <c r="I607">
        <v>3780</v>
      </c>
      <c r="J607">
        <v>0.80500000000000005</v>
      </c>
      <c r="K607">
        <v>10.592000000000001</v>
      </c>
      <c r="L607">
        <v>87.694000000000003</v>
      </c>
      <c r="M607">
        <v>558.279</v>
      </c>
    </row>
    <row r="608" spans="1:13">
      <c r="A608" t="s">
        <v>1561</v>
      </c>
      <c r="B608" t="s">
        <v>1215</v>
      </c>
      <c r="C608" t="s">
        <v>1093</v>
      </c>
      <c r="D608" t="s">
        <v>1089</v>
      </c>
      <c r="E608">
        <v>10255</v>
      </c>
      <c r="F608">
        <v>1032</v>
      </c>
      <c r="G608">
        <v>1146</v>
      </c>
      <c r="H608">
        <v>1146</v>
      </c>
      <c r="I608">
        <v>1241</v>
      </c>
      <c r="J608">
        <v>0.63300000000000001</v>
      </c>
      <c r="K608">
        <v>4.1959999999999997</v>
      </c>
      <c r="L608">
        <v>14.352</v>
      </c>
      <c r="M608">
        <v>91.369</v>
      </c>
    </row>
    <row r="609" spans="1:13">
      <c r="A609" t="s">
        <v>1592</v>
      </c>
      <c r="B609" t="s">
        <v>1593</v>
      </c>
      <c r="C609" t="s">
        <v>1093</v>
      </c>
      <c r="D609" t="s">
        <v>1089</v>
      </c>
      <c r="E609">
        <v>12188</v>
      </c>
      <c r="F609">
        <v>816</v>
      </c>
      <c r="G609">
        <v>889</v>
      </c>
      <c r="H609">
        <v>889</v>
      </c>
      <c r="I609">
        <v>947</v>
      </c>
      <c r="J609">
        <v>1.0920000000000001</v>
      </c>
      <c r="K609">
        <v>4.9370000000000003</v>
      </c>
      <c r="L609">
        <v>17.279</v>
      </c>
      <c r="M609" t="s">
        <v>14</v>
      </c>
    </row>
    <row r="610" spans="1:13">
      <c r="A610" t="s">
        <v>1594</v>
      </c>
      <c r="B610" t="s">
        <v>1496</v>
      </c>
      <c r="C610" t="s">
        <v>1093</v>
      </c>
      <c r="D610" t="s">
        <v>1089</v>
      </c>
      <c r="E610">
        <v>28524</v>
      </c>
      <c r="F610">
        <v>1234</v>
      </c>
      <c r="G610">
        <v>1320</v>
      </c>
      <c r="H610">
        <v>1320</v>
      </c>
      <c r="I610">
        <v>1389</v>
      </c>
      <c r="J610">
        <v>1.661</v>
      </c>
      <c r="K610">
        <v>11.462999999999999</v>
      </c>
      <c r="L610">
        <v>41.341000000000001</v>
      </c>
      <c r="M610">
        <v>263.185</v>
      </c>
    </row>
    <row r="611" spans="1:13">
      <c r="A611" t="s">
        <v>1595</v>
      </c>
      <c r="B611" t="s">
        <v>1596</v>
      </c>
      <c r="C611" t="s">
        <v>1088</v>
      </c>
      <c r="D611" t="s">
        <v>1089</v>
      </c>
      <c r="E611">
        <v>30365</v>
      </c>
      <c r="F611">
        <v>2196</v>
      </c>
      <c r="G611">
        <v>2400</v>
      </c>
      <c r="H611">
        <v>2400</v>
      </c>
      <c r="I611">
        <v>2596</v>
      </c>
      <c r="J611">
        <v>0.91100000000000003</v>
      </c>
      <c r="K611">
        <v>9.2560000000000002</v>
      </c>
      <c r="L611">
        <v>56.923000000000002</v>
      </c>
      <c r="M611">
        <v>362.38</v>
      </c>
    </row>
    <row r="612" spans="1:13">
      <c r="A612" t="s">
        <v>1597</v>
      </c>
      <c r="B612" t="s">
        <v>1360</v>
      </c>
      <c r="C612" t="s">
        <v>1088</v>
      </c>
      <c r="D612" t="s">
        <v>1089</v>
      </c>
      <c r="E612">
        <v>10770</v>
      </c>
      <c r="F612">
        <v>2196</v>
      </c>
      <c r="G612">
        <v>2400</v>
      </c>
      <c r="H612">
        <v>2400</v>
      </c>
      <c r="I612">
        <v>2596</v>
      </c>
      <c r="J612">
        <v>0.32500000000000001</v>
      </c>
      <c r="K612">
        <v>3.36</v>
      </c>
      <c r="L612">
        <v>20.059000000000001</v>
      </c>
      <c r="M612">
        <v>127.699</v>
      </c>
    </row>
    <row r="613" spans="1:13">
      <c r="A613" t="s">
        <v>1308</v>
      </c>
      <c r="B613" t="s">
        <v>1574</v>
      </c>
      <c r="C613" t="s">
        <v>1088</v>
      </c>
      <c r="D613" t="s">
        <v>1089</v>
      </c>
      <c r="E613">
        <v>112247</v>
      </c>
      <c r="F613">
        <v>3465</v>
      </c>
      <c r="G613">
        <v>3622</v>
      </c>
      <c r="H613">
        <v>3622</v>
      </c>
      <c r="I613">
        <v>3780</v>
      </c>
      <c r="J613">
        <v>2.2599999999999998</v>
      </c>
      <c r="K613">
        <v>29.7</v>
      </c>
      <c r="L613">
        <v>245.63399999999999</v>
      </c>
      <c r="M613">
        <v>1563.7560000000001</v>
      </c>
    </row>
    <row r="614" spans="1:13">
      <c r="A614" t="s">
        <v>1308</v>
      </c>
      <c r="B614" t="s">
        <v>1162</v>
      </c>
      <c r="C614" t="s">
        <v>1088</v>
      </c>
      <c r="D614" t="s">
        <v>1104</v>
      </c>
      <c r="E614">
        <v>118259</v>
      </c>
      <c r="F614">
        <v>3465</v>
      </c>
      <c r="G614">
        <v>3622</v>
      </c>
      <c r="H614">
        <v>3622</v>
      </c>
      <c r="I614">
        <v>3780</v>
      </c>
      <c r="J614">
        <v>2.3740000000000001</v>
      </c>
      <c r="K614">
        <v>31.111999999999998</v>
      </c>
      <c r="L614">
        <v>257.916</v>
      </c>
      <c r="M614">
        <v>1641.942</v>
      </c>
    </row>
    <row r="615" spans="1:13">
      <c r="A615" t="s">
        <v>1308</v>
      </c>
      <c r="B615" t="s">
        <v>1360</v>
      </c>
      <c r="C615" t="s">
        <v>1088</v>
      </c>
      <c r="D615" t="s">
        <v>1104</v>
      </c>
      <c r="E615">
        <v>10831</v>
      </c>
      <c r="F615">
        <v>2196</v>
      </c>
      <c r="G615">
        <v>2400</v>
      </c>
      <c r="H615">
        <v>2400</v>
      </c>
      <c r="I615">
        <v>2596</v>
      </c>
      <c r="J615">
        <v>0.32500000000000001</v>
      </c>
      <c r="K615">
        <v>3.339</v>
      </c>
      <c r="L615">
        <v>20.204999999999998</v>
      </c>
      <c r="M615">
        <v>128.63200000000001</v>
      </c>
    </row>
    <row r="616" spans="1:13">
      <c r="A616" t="s">
        <v>1308</v>
      </c>
      <c r="B616" t="s">
        <v>1574</v>
      </c>
      <c r="C616" t="s">
        <v>1088</v>
      </c>
      <c r="D616" t="s">
        <v>1104</v>
      </c>
      <c r="E616">
        <v>112252</v>
      </c>
      <c r="F616">
        <v>3465</v>
      </c>
      <c r="G616">
        <v>3622</v>
      </c>
      <c r="H616">
        <v>3622</v>
      </c>
      <c r="I616">
        <v>3780</v>
      </c>
      <c r="J616">
        <v>2.2589999999999999</v>
      </c>
      <c r="K616">
        <v>29.692</v>
      </c>
      <c r="L616">
        <v>245.577</v>
      </c>
      <c r="M616">
        <v>1563.395</v>
      </c>
    </row>
    <row r="617" spans="1:13">
      <c r="A617" t="s">
        <v>1308</v>
      </c>
      <c r="B617" t="s">
        <v>1162</v>
      </c>
      <c r="C617" t="s">
        <v>1088</v>
      </c>
      <c r="D617" t="s">
        <v>1105</v>
      </c>
      <c r="E617">
        <v>118189</v>
      </c>
      <c r="F617">
        <v>3465</v>
      </c>
      <c r="G617">
        <v>3622</v>
      </c>
      <c r="H617">
        <v>3622</v>
      </c>
      <c r="I617">
        <v>3780</v>
      </c>
      <c r="J617">
        <v>2.3610000000000002</v>
      </c>
      <c r="K617">
        <v>31.053000000000001</v>
      </c>
      <c r="L617">
        <v>257.80099999999999</v>
      </c>
      <c r="M617">
        <v>1641.2149999999999</v>
      </c>
    </row>
    <row r="618" spans="1:13">
      <c r="A618" t="s">
        <v>1572</v>
      </c>
      <c r="B618" t="s">
        <v>1271</v>
      </c>
      <c r="C618" t="s">
        <v>1093</v>
      </c>
      <c r="D618" t="s">
        <v>1089</v>
      </c>
      <c r="E618">
        <v>29488</v>
      </c>
      <c r="F618">
        <v>1280</v>
      </c>
      <c r="G618">
        <v>1332</v>
      </c>
      <c r="H618">
        <v>1332</v>
      </c>
      <c r="I618">
        <v>1382</v>
      </c>
      <c r="J618">
        <v>1.7050000000000001</v>
      </c>
      <c r="K618">
        <v>11.348000000000001</v>
      </c>
      <c r="L618">
        <v>41.058999999999997</v>
      </c>
      <c r="M618">
        <v>261.392</v>
      </c>
    </row>
    <row r="619" spans="1:13">
      <c r="A619" t="s">
        <v>1598</v>
      </c>
      <c r="B619" t="s">
        <v>1360</v>
      </c>
      <c r="C619" t="s">
        <v>1093</v>
      </c>
      <c r="D619" t="s">
        <v>1089</v>
      </c>
      <c r="E619">
        <v>23715</v>
      </c>
      <c r="F619">
        <v>843</v>
      </c>
      <c r="G619">
        <v>909</v>
      </c>
      <c r="H619">
        <v>909</v>
      </c>
      <c r="I619">
        <v>996</v>
      </c>
      <c r="J619">
        <v>1.9370000000000001</v>
      </c>
      <c r="K619">
        <v>9.4489999999999998</v>
      </c>
      <c r="L619">
        <v>33.167000000000002</v>
      </c>
      <c r="M619">
        <v>211.15</v>
      </c>
    </row>
    <row r="620" spans="1:13">
      <c r="A620" t="s">
        <v>1598</v>
      </c>
      <c r="B620" t="s">
        <v>1599</v>
      </c>
      <c r="C620" t="s">
        <v>1093</v>
      </c>
      <c r="D620" t="s">
        <v>1089</v>
      </c>
      <c r="E620">
        <v>4700</v>
      </c>
      <c r="F620">
        <v>647</v>
      </c>
      <c r="G620">
        <v>749</v>
      </c>
      <c r="H620">
        <v>749</v>
      </c>
      <c r="I620">
        <v>847</v>
      </c>
      <c r="J620">
        <v>0.39500000000000002</v>
      </c>
      <c r="K620">
        <v>1.79</v>
      </c>
      <c r="L620">
        <v>6.048</v>
      </c>
      <c r="M620">
        <v>38.503</v>
      </c>
    </row>
    <row r="621" spans="1:13">
      <c r="A621" t="s">
        <v>1598</v>
      </c>
      <c r="B621" t="s">
        <v>1576</v>
      </c>
      <c r="C621" t="s">
        <v>1093</v>
      </c>
      <c r="D621" t="s">
        <v>1089</v>
      </c>
      <c r="E621">
        <v>44900</v>
      </c>
      <c r="F621">
        <v>1100</v>
      </c>
      <c r="G621">
        <v>1187</v>
      </c>
      <c r="H621">
        <v>1187</v>
      </c>
      <c r="I621">
        <v>1302</v>
      </c>
      <c r="J621">
        <v>2.5510000000000002</v>
      </c>
      <c r="K621">
        <v>17.609000000000002</v>
      </c>
      <c r="L621">
        <v>64.078999999999994</v>
      </c>
      <c r="M621">
        <v>407.93799999999999</v>
      </c>
    </row>
    <row r="622" spans="1:13">
      <c r="A622" t="s">
        <v>1598</v>
      </c>
      <c r="B622" t="s">
        <v>1360</v>
      </c>
      <c r="C622" t="s">
        <v>1093</v>
      </c>
      <c r="D622" t="s">
        <v>1104</v>
      </c>
      <c r="E622">
        <v>22765</v>
      </c>
      <c r="F622">
        <v>843</v>
      </c>
      <c r="G622">
        <v>909</v>
      </c>
      <c r="H622">
        <v>909</v>
      </c>
      <c r="I622">
        <v>996</v>
      </c>
      <c r="J622">
        <v>1.8320000000000001</v>
      </c>
      <c r="K622">
        <v>8.9169999999999998</v>
      </c>
      <c r="L622">
        <v>31.202000000000002</v>
      </c>
      <c r="M622">
        <v>198.64</v>
      </c>
    </row>
    <row r="623" spans="1:13">
      <c r="A623" t="s">
        <v>1600</v>
      </c>
      <c r="B623" t="s">
        <v>1599</v>
      </c>
      <c r="C623" t="s">
        <v>1093</v>
      </c>
      <c r="D623" t="s">
        <v>1105</v>
      </c>
      <c r="E623">
        <v>5500</v>
      </c>
      <c r="F623">
        <v>328</v>
      </c>
      <c r="G623">
        <v>554</v>
      </c>
      <c r="H623">
        <v>554</v>
      </c>
      <c r="I623">
        <v>694</v>
      </c>
      <c r="J623">
        <v>0.35699999999999998</v>
      </c>
      <c r="K623">
        <v>2.3250000000000002</v>
      </c>
      <c r="L623">
        <v>8.43</v>
      </c>
      <c r="M623">
        <v>53.667999999999999</v>
      </c>
    </row>
    <row r="624" spans="1:13">
      <c r="A624" t="s">
        <v>1601</v>
      </c>
      <c r="B624" t="s">
        <v>1124</v>
      </c>
      <c r="C624" t="s">
        <v>1093</v>
      </c>
      <c r="D624" t="s">
        <v>1089</v>
      </c>
      <c r="E624">
        <v>22900</v>
      </c>
      <c r="F624">
        <v>847</v>
      </c>
      <c r="G624">
        <v>985</v>
      </c>
      <c r="H624">
        <v>985</v>
      </c>
      <c r="I624">
        <v>1116</v>
      </c>
      <c r="J624">
        <v>1.375</v>
      </c>
      <c r="K624">
        <v>9.2140000000000004</v>
      </c>
      <c r="L624">
        <v>33.012999999999998</v>
      </c>
      <c r="M624">
        <v>210.16499999999999</v>
      </c>
    </row>
    <row r="625" spans="1:13">
      <c r="A625" t="s">
        <v>1601</v>
      </c>
      <c r="B625" t="s">
        <v>1124</v>
      </c>
      <c r="C625" t="s">
        <v>1093</v>
      </c>
      <c r="D625" t="s">
        <v>1104</v>
      </c>
      <c r="E625">
        <v>22900</v>
      </c>
      <c r="F625">
        <v>847</v>
      </c>
      <c r="G625">
        <v>985</v>
      </c>
      <c r="H625">
        <v>985</v>
      </c>
      <c r="I625">
        <v>1116</v>
      </c>
      <c r="J625">
        <v>1.375</v>
      </c>
      <c r="K625">
        <v>9.2080000000000002</v>
      </c>
      <c r="L625">
        <v>33.014000000000003</v>
      </c>
      <c r="M625">
        <v>210.17099999999999</v>
      </c>
    </row>
    <row r="626" spans="1:13">
      <c r="A626" t="s">
        <v>1602</v>
      </c>
      <c r="B626" t="s">
        <v>1603</v>
      </c>
      <c r="C626" t="s">
        <v>1093</v>
      </c>
      <c r="D626" t="s">
        <v>1089</v>
      </c>
      <c r="E626">
        <v>4933</v>
      </c>
      <c r="F626">
        <v>731</v>
      </c>
      <c r="G626">
        <v>835</v>
      </c>
      <c r="H626">
        <v>835</v>
      </c>
      <c r="I626">
        <v>930</v>
      </c>
      <c r="J626">
        <v>0.39700000000000002</v>
      </c>
      <c r="K626">
        <v>1.9890000000000001</v>
      </c>
      <c r="L626">
        <v>7.016</v>
      </c>
      <c r="M626">
        <v>44.662999999999997</v>
      </c>
    </row>
    <row r="627" spans="1:13">
      <c r="A627" t="s">
        <v>1602</v>
      </c>
      <c r="B627" t="s">
        <v>1604</v>
      </c>
      <c r="C627" t="s">
        <v>1093</v>
      </c>
      <c r="D627" t="s">
        <v>1089</v>
      </c>
      <c r="E627">
        <v>8375</v>
      </c>
      <c r="F627">
        <v>899</v>
      </c>
      <c r="G627">
        <v>984</v>
      </c>
      <c r="H627">
        <v>984</v>
      </c>
      <c r="I627">
        <v>1061</v>
      </c>
      <c r="J627">
        <v>0.72699999999999998</v>
      </c>
      <c r="K627">
        <v>3.391</v>
      </c>
      <c r="L627">
        <v>11.867000000000001</v>
      </c>
      <c r="M627">
        <v>75.548000000000002</v>
      </c>
    </row>
    <row r="628" spans="1:13">
      <c r="A628" t="s">
        <v>1605</v>
      </c>
      <c r="B628" t="s">
        <v>1606</v>
      </c>
      <c r="C628" t="s">
        <v>1088</v>
      </c>
      <c r="D628" t="s">
        <v>1089</v>
      </c>
      <c r="E628">
        <v>80810</v>
      </c>
      <c r="F628">
        <v>2200</v>
      </c>
      <c r="G628">
        <v>2300</v>
      </c>
      <c r="H628">
        <v>2300</v>
      </c>
      <c r="I628">
        <v>2400</v>
      </c>
      <c r="J628">
        <v>2.504</v>
      </c>
      <c r="K628">
        <v>26.818999999999999</v>
      </c>
      <c r="L628">
        <v>140.84800000000001</v>
      </c>
      <c r="M628">
        <v>896.66899999999998</v>
      </c>
    </row>
    <row r="629" spans="1:13">
      <c r="A629" t="s">
        <v>1605</v>
      </c>
      <c r="B629" t="s">
        <v>1607</v>
      </c>
      <c r="C629" t="s">
        <v>1088</v>
      </c>
      <c r="D629" t="s">
        <v>1089</v>
      </c>
      <c r="E629">
        <v>149915</v>
      </c>
      <c r="F629">
        <v>2600</v>
      </c>
      <c r="G629">
        <v>2700</v>
      </c>
      <c r="H629">
        <v>2700</v>
      </c>
      <c r="I629">
        <v>2800</v>
      </c>
      <c r="J629">
        <v>3.149</v>
      </c>
      <c r="K629">
        <v>45.723999999999997</v>
      </c>
      <c r="L629">
        <v>284.64100000000002</v>
      </c>
      <c r="M629">
        <v>1812.0830000000001</v>
      </c>
    </row>
    <row r="630" spans="1:13">
      <c r="A630" t="s">
        <v>1605</v>
      </c>
      <c r="B630" t="s">
        <v>1608</v>
      </c>
      <c r="C630" t="s">
        <v>1088</v>
      </c>
      <c r="D630" t="s">
        <v>1104</v>
      </c>
      <c r="E630">
        <v>149920</v>
      </c>
      <c r="F630">
        <v>2600</v>
      </c>
      <c r="G630">
        <v>2700</v>
      </c>
      <c r="H630">
        <v>2700</v>
      </c>
      <c r="I630">
        <v>2800</v>
      </c>
      <c r="J630">
        <v>3.1469999999999998</v>
      </c>
      <c r="K630">
        <v>45.695999999999998</v>
      </c>
      <c r="L630">
        <v>284.46600000000001</v>
      </c>
      <c r="M630">
        <v>1810.97</v>
      </c>
    </row>
    <row r="631" spans="1:13">
      <c r="A631" t="s">
        <v>1099</v>
      </c>
      <c r="B631" t="s">
        <v>1609</v>
      </c>
      <c r="C631" t="s">
        <v>1093</v>
      </c>
      <c r="D631" t="s">
        <v>1089</v>
      </c>
      <c r="E631">
        <v>35004</v>
      </c>
      <c r="F631">
        <v>533</v>
      </c>
      <c r="G631">
        <v>622</v>
      </c>
      <c r="H631">
        <v>622</v>
      </c>
      <c r="I631">
        <v>673</v>
      </c>
      <c r="J631">
        <v>4.59</v>
      </c>
      <c r="K631">
        <v>14.74</v>
      </c>
      <c r="L631">
        <v>48</v>
      </c>
      <c r="M631" t="s">
        <v>14</v>
      </c>
    </row>
    <row r="632" spans="1:13">
      <c r="A632" t="s">
        <v>1610</v>
      </c>
      <c r="B632" t="s">
        <v>1215</v>
      </c>
      <c r="C632" t="s">
        <v>1093</v>
      </c>
      <c r="D632" t="s">
        <v>1089</v>
      </c>
      <c r="E632">
        <v>5747</v>
      </c>
      <c r="F632">
        <v>1034</v>
      </c>
      <c r="G632">
        <v>1149</v>
      </c>
      <c r="H632">
        <v>1149</v>
      </c>
      <c r="I632">
        <v>1244</v>
      </c>
      <c r="J632">
        <v>0.35499999999999998</v>
      </c>
      <c r="K632">
        <v>2.3279999999999998</v>
      </c>
      <c r="L632">
        <v>8.1460000000000008</v>
      </c>
      <c r="M632">
        <v>51.856000000000002</v>
      </c>
    </row>
    <row r="633" spans="1:13">
      <c r="A633" t="s">
        <v>1610</v>
      </c>
      <c r="B633" t="s">
        <v>1215</v>
      </c>
      <c r="C633" t="s">
        <v>1093</v>
      </c>
      <c r="D633" t="s">
        <v>1104</v>
      </c>
      <c r="E633">
        <v>5787</v>
      </c>
      <c r="F633">
        <v>1034</v>
      </c>
      <c r="G633">
        <v>1149</v>
      </c>
      <c r="H633">
        <v>1149</v>
      </c>
      <c r="I633">
        <v>1244</v>
      </c>
      <c r="J633">
        <v>0.35699999999999998</v>
      </c>
      <c r="K633">
        <v>2.3439999999999999</v>
      </c>
      <c r="L633">
        <v>8.2050000000000001</v>
      </c>
      <c r="M633">
        <v>52.237000000000002</v>
      </c>
    </row>
    <row r="634" spans="1:13">
      <c r="A634" t="s">
        <v>1292</v>
      </c>
      <c r="B634" t="s">
        <v>1413</v>
      </c>
      <c r="C634" t="s">
        <v>1093</v>
      </c>
      <c r="D634" t="s">
        <v>1089</v>
      </c>
      <c r="E634">
        <v>52934</v>
      </c>
      <c r="F634">
        <v>577</v>
      </c>
      <c r="G634">
        <v>706</v>
      </c>
      <c r="H634">
        <v>706</v>
      </c>
      <c r="I634">
        <v>782</v>
      </c>
      <c r="J634">
        <v>6.3259999999999996</v>
      </c>
      <c r="K634">
        <v>22.082999999999998</v>
      </c>
      <c r="L634">
        <v>72.680000000000007</v>
      </c>
      <c r="M634">
        <v>462.69400000000002</v>
      </c>
    </row>
    <row r="635" spans="1:13">
      <c r="A635" t="s">
        <v>1292</v>
      </c>
      <c r="B635" t="s">
        <v>1611</v>
      </c>
      <c r="C635" t="s">
        <v>1093</v>
      </c>
      <c r="D635" t="s">
        <v>1089</v>
      </c>
      <c r="E635">
        <v>86680</v>
      </c>
      <c r="F635">
        <v>412</v>
      </c>
      <c r="G635">
        <v>449</v>
      </c>
      <c r="H635">
        <v>449</v>
      </c>
      <c r="I635">
        <v>449</v>
      </c>
      <c r="J635">
        <v>9.5190000000000001</v>
      </c>
      <c r="K635">
        <v>35.036000000000001</v>
      </c>
      <c r="L635">
        <v>121.723</v>
      </c>
      <c r="M635">
        <v>774.91099999999994</v>
      </c>
    </row>
    <row r="636" spans="1:13">
      <c r="A636" t="s">
        <v>1292</v>
      </c>
      <c r="B636" t="s">
        <v>1612</v>
      </c>
      <c r="C636" t="s">
        <v>1093</v>
      </c>
      <c r="D636" t="s">
        <v>1089</v>
      </c>
      <c r="E636">
        <v>77914</v>
      </c>
      <c r="F636">
        <v>525</v>
      </c>
      <c r="G636">
        <v>730</v>
      </c>
      <c r="H636" t="s">
        <v>14</v>
      </c>
      <c r="I636">
        <v>835</v>
      </c>
      <c r="J636">
        <v>6.2309999999999999</v>
      </c>
      <c r="K636">
        <v>31.693000000000001</v>
      </c>
      <c r="L636">
        <v>109.58499999999999</v>
      </c>
      <c r="M636">
        <v>697.64200000000005</v>
      </c>
    </row>
    <row r="637" spans="1:13">
      <c r="A637" t="s">
        <v>1292</v>
      </c>
      <c r="B637" t="s">
        <v>1413</v>
      </c>
      <c r="C637" t="s">
        <v>1093</v>
      </c>
      <c r="D637" t="s">
        <v>1104</v>
      </c>
      <c r="E637">
        <v>52770</v>
      </c>
      <c r="F637">
        <v>577</v>
      </c>
      <c r="G637">
        <v>706</v>
      </c>
      <c r="H637">
        <v>706</v>
      </c>
      <c r="I637">
        <v>807</v>
      </c>
      <c r="J637">
        <v>3.6320000000000001</v>
      </c>
      <c r="K637">
        <v>21.629000000000001</v>
      </c>
      <c r="L637">
        <v>73.882999999999996</v>
      </c>
      <c r="M637">
        <v>470.35500000000002</v>
      </c>
    </row>
    <row r="638" spans="1:13">
      <c r="A638" t="s">
        <v>1613</v>
      </c>
      <c r="B638" t="s">
        <v>1124</v>
      </c>
      <c r="C638" t="s">
        <v>1088</v>
      </c>
      <c r="D638" t="s">
        <v>1089</v>
      </c>
      <c r="E638">
        <v>75255</v>
      </c>
      <c r="F638">
        <v>2070</v>
      </c>
      <c r="G638">
        <v>2282</v>
      </c>
      <c r="H638">
        <v>2282</v>
      </c>
      <c r="I638">
        <v>2400</v>
      </c>
      <c r="J638">
        <v>2.35</v>
      </c>
      <c r="K638">
        <v>24.591999999999999</v>
      </c>
      <c r="L638">
        <v>132.447</v>
      </c>
      <c r="M638">
        <v>843.18700000000001</v>
      </c>
    </row>
    <row r="639" spans="1:13">
      <c r="A639" t="s">
        <v>1614</v>
      </c>
      <c r="B639" t="s">
        <v>1144</v>
      </c>
      <c r="C639" t="s">
        <v>1088</v>
      </c>
      <c r="D639" t="s">
        <v>1089</v>
      </c>
      <c r="E639">
        <v>28604</v>
      </c>
      <c r="F639">
        <v>3465</v>
      </c>
      <c r="G639">
        <v>3622</v>
      </c>
      <c r="H639">
        <v>3622</v>
      </c>
      <c r="I639">
        <v>3780</v>
      </c>
      <c r="J639">
        <v>0.57199999999999995</v>
      </c>
      <c r="K639">
        <v>7.5469999999999997</v>
      </c>
      <c r="L639">
        <v>62.167000000000002</v>
      </c>
      <c r="M639">
        <v>395.767</v>
      </c>
    </row>
    <row r="640" spans="1:13">
      <c r="A640" t="s">
        <v>1371</v>
      </c>
      <c r="B640" t="s">
        <v>1615</v>
      </c>
      <c r="C640" t="s">
        <v>1093</v>
      </c>
      <c r="D640" t="s">
        <v>1089</v>
      </c>
      <c r="E640">
        <v>41848</v>
      </c>
      <c r="F640">
        <v>757</v>
      </c>
      <c r="G640">
        <v>946</v>
      </c>
      <c r="H640">
        <v>946</v>
      </c>
      <c r="I640">
        <v>1075</v>
      </c>
      <c r="J640">
        <v>2.544</v>
      </c>
      <c r="K640">
        <v>16.971</v>
      </c>
      <c r="L640">
        <v>59.613</v>
      </c>
      <c r="M640">
        <v>379.50700000000001</v>
      </c>
    </row>
    <row r="641" spans="1:13">
      <c r="A641" t="s">
        <v>1616</v>
      </c>
      <c r="B641" t="s">
        <v>1562</v>
      </c>
      <c r="C641" t="s">
        <v>1093</v>
      </c>
      <c r="D641" t="s">
        <v>1089</v>
      </c>
      <c r="E641">
        <v>38458</v>
      </c>
      <c r="F641">
        <v>792</v>
      </c>
      <c r="G641">
        <v>844</v>
      </c>
      <c r="H641">
        <v>844</v>
      </c>
      <c r="I641">
        <v>905</v>
      </c>
      <c r="J641">
        <v>3.738</v>
      </c>
      <c r="K641">
        <v>15.121</v>
      </c>
      <c r="L641">
        <v>55.942</v>
      </c>
      <c r="M641">
        <v>356.13900000000001</v>
      </c>
    </row>
    <row r="642" spans="1:13">
      <c r="A642" t="s">
        <v>1616</v>
      </c>
      <c r="B642" t="s">
        <v>1277</v>
      </c>
      <c r="C642" t="s">
        <v>1093</v>
      </c>
      <c r="D642" t="s">
        <v>1089</v>
      </c>
      <c r="E642">
        <v>47388</v>
      </c>
      <c r="F642">
        <v>802</v>
      </c>
      <c r="G642">
        <v>844</v>
      </c>
      <c r="H642">
        <v>844</v>
      </c>
      <c r="I642">
        <v>919</v>
      </c>
      <c r="J642">
        <v>4.6449999999999996</v>
      </c>
      <c r="K642">
        <v>19.038</v>
      </c>
      <c r="L642">
        <v>67.968999999999994</v>
      </c>
      <c r="M642">
        <v>432.70499999999998</v>
      </c>
    </row>
    <row r="643" spans="1:13">
      <c r="A643" t="s">
        <v>1617</v>
      </c>
      <c r="B643" t="s">
        <v>1537</v>
      </c>
      <c r="C643" t="s">
        <v>1088</v>
      </c>
      <c r="D643" t="s">
        <v>1089</v>
      </c>
      <c r="E643">
        <v>33046</v>
      </c>
      <c r="F643">
        <v>3294</v>
      </c>
      <c r="G643">
        <v>3622</v>
      </c>
      <c r="H643">
        <v>3622</v>
      </c>
      <c r="I643">
        <v>3780</v>
      </c>
      <c r="J643">
        <v>0.66300000000000003</v>
      </c>
      <c r="K643">
        <v>8.7029999999999994</v>
      </c>
      <c r="L643">
        <v>72.078999999999994</v>
      </c>
      <c r="M643">
        <v>458.86900000000003</v>
      </c>
    </row>
    <row r="644" spans="1:13">
      <c r="A644" t="s">
        <v>1211</v>
      </c>
      <c r="B644" t="s">
        <v>1231</v>
      </c>
      <c r="C644" t="s">
        <v>1088</v>
      </c>
      <c r="D644" t="s">
        <v>1089</v>
      </c>
      <c r="E644">
        <v>137596</v>
      </c>
      <c r="F644">
        <v>3465</v>
      </c>
      <c r="G644">
        <v>3622</v>
      </c>
      <c r="H644">
        <v>3622</v>
      </c>
      <c r="I644">
        <v>3780</v>
      </c>
      <c r="J644">
        <v>2.6779999999999999</v>
      </c>
      <c r="K644">
        <v>36.335999999999999</v>
      </c>
      <c r="L644">
        <v>296.53699999999998</v>
      </c>
      <c r="M644">
        <v>1887.8130000000001</v>
      </c>
    </row>
    <row r="645" spans="1:13">
      <c r="A645" t="s">
        <v>1220</v>
      </c>
      <c r="B645" t="s">
        <v>1468</v>
      </c>
      <c r="C645" t="s">
        <v>1093</v>
      </c>
      <c r="D645" t="s">
        <v>1089</v>
      </c>
      <c r="E645">
        <v>65313</v>
      </c>
      <c r="F645">
        <v>320</v>
      </c>
      <c r="G645">
        <v>496</v>
      </c>
      <c r="H645">
        <v>496</v>
      </c>
      <c r="I645">
        <v>585</v>
      </c>
      <c r="J645">
        <v>7.48</v>
      </c>
      <c r="K645">
        <v>27.751000000000001</v>
      </c>
      <c r="L645">
        <v>87.679000000000002</v>
      </c>
      <c r="M645">
        <v>558.18200000000002</v>
      </c>
    </row>
    <row r="646" spans="1:13">
      <c r="A646" t="s">
        <v>1220</v>
      </c>
      <c r="B646" t="s">
        <v>1618</v>
      </c>
      <c r="C646" t="s">
        <v>1093</v>
      </c>
      <c r="D646" t="s">
        <v>1089</v>
      </c>
      <c r="E646">
        <v>53196</v>
      </c>
      <c r="F646">
        <v>409</v>
      </c>
      <c r="G646">
        <v>644</v>
      </c>
      <c r="H646">
        <v>644</v>
      </c>
      <c r="I646">
        <v>761</v>
      </c>
      <c r="J646">
        <v>4.7460000000000004</v>
      </c>
      <c r="K646">
        <v>21.571999999999999</v>
      </c>
      <c r="L646">
        <v>74.790000000000006</v>
      </c>
      <c r="M646">
        <v>476.12599999999998</v>
      </c>
    </row>
    <row r="647" spans="1:13">
      <c r="A647" t="s">
        <v>1619</v>
      </c>
      <c r="B647" t="s">
        <v>1351</v>
      </c>
      <c r="C647" t="s">
        <v>1088</v>
      </c>
      <c r="D647" t="s">
        <v>1089</v>
      </c>
      <c r="E647">
        <v>86084</v>
      </c>
      <c r="F647">
        <v>1838</v>
      </c>
      <c r="G647">
        <v>2036</v>
      </c>
      <c r="H647">
        <v>2036</v>
      </c>
      <c r="I647">
        <v>2140</v>
      </c>
      <c r="J647">
        <v>3.7530000000000001</v>
      </c>
      <c r="K647">
        <v>29.361000000000001</v>
      </c>
      <c r="L647">
        <v>145.57300000000001</v>
      </c>
      <c r="M647">
        <v>926.74800000000005</v>
      </c>
    </row>
    <row r="648" spans="1:13">
      <c r="A648" t="s">
        <v>1220</v>
      </c>
      <c r="B648" t="s">
        <v>1351</v>
      </c>
      <c r="C648" t="s">
        <v>1088</v>
      </c>
      <c r="D648" t="s">
        <v>1104</v>
      </c>
      <c r="E648">
        <v>90623</v>
      </c>
      <c r="F648">
        <v>1410</v>
      </c>
      <c r="G648">
        <v>1890</v>
      </c>
      <c r="H648">
        <v>1890</v>
      </c>
      <c r="I648">
        <v>2114</v>
      </c>
      <c r="J648">
        <v>2.7909999999999999</v>
      </c>
      <c r="K648">
        <v>30.898</v>
      </c>
      <c r="L648">
        <v>154.03899999999999</v>
      </c>
      <c r="M648">
        <v>980.64099999999996</v>
      </c>
    </row>
    <row r="649" spans="1:13">
      <c r="A649" t="s">
        <v>1223</v>
      </c>
      <c r="B649" t="s">
        <v>1577</v>
      </c>
      <c r="C649" t="s">
        <v>1093</v>
      </c>
      <c r="D649" t="s">
        <v>1089</v>
      </c>
      <c r="E649">
        <v>84292</v>
      </c>
      <c r="F649">
        <v>565</v>
      </c>
      <c r="G649">
        <v>673</v>
      </c>
      <c r="H649">
        <v>673</v>
      </c>
      <c r="I649">
        <v>765</v>
      </c>
      <c r="J649">
        <v>7.8410000000000002</v>
      </c>
      <c r="K649">
        <v>34.130000000000003</v>
      </c>
      <c r="L649">
        <v>118.81399999999999</v>
      </c>
      <c r="M649">
        <v>756.39</v>
      </c>
    </row>
    <row r="650" spans="1:13">
      <c r="A650" t="s">
        <v>1271</v>
      </c>
      <c r="B650" t="s">
        <v>1379</v>
      </c>
      <c r="C650" t="s">
        <v>1093</v>
      </c>
      <c r="D650" t="s">
        <v>1089</v>
      </c>
      <c r="E650">
        <v>51302</v>
      </c>
      <c r="F650">
        <v>1056</v>
      </c>
      <c r="G650">
        <v>1123</v>
      </c>
      <c r="H650">
        <v>1123</v>
      </c>
      <c r="I650">
        <v>1189</v>
      </c>
      <c r="J650">
        <v>3.0379999999999998</v>
      </c>
      <c r="K650">
        <v>20.399000000000001</v>
      </c>
      <c r="L650">
        <v>74.183000000000007</v>
      </c>
      <c r="M650">
        <v>472.26400000000001</v>
      </c>
    </row>
    <row r="651" spans="1:13">
      <c r="A651" t="s">
        <v>1620</v>
      </c>
      <c r="B651" t="s">
        <v>1278</v>
      </c>
      <c r="C651" t="s">
        <v>1093</v>
      </c>
      <c r="D651" t="s">
        <v>1089</v>
      </c>
      <c r="E651">
        <v>31540</v>
      </c>
      <c r="F651">
        <v>932</v>
      </c>
      <c r="G651">
        <v>1049</v>
      </c>
      <c r="H651">
        <v>1049</v>
      </c>
      <c r="I651">
        <v>1126</v>
      </c>
      <c r="J651">
        <v>1.8919999999999999</v>
      </c>
      <c r="K651">
        <v>12.554</v>
      </c>
      <c r="L651">
        <v>45.664999999999999</v>
      </c>
      <c r="M651">
        <v>290.70999999999998</v>
      </c>
    </row>
    <row r="652" spans="1:13">
      <c r="A652" t="s">
        <v>1162</v>
      </c>
      <c r="B652" t="s">
        <v>1152</v>
      </c>
      <c r="C652" t="s">
        <v>1093</v>
      </c>
      <c r="D652" t="s">
        <v>1089</v>
      </c>
      <c r="E652">
        <v>44098</v>
      </c>
      <c r="F652">
        <v>975</v>
      </c>
      <c r="G652">
        <v>976</v>
      </c>
      <c r="H652">
        <v>1030</v>
      </c>
      <c r="I652">
        <v>1104</v>
      </c>
      <c r="J652">
        <v>3.8650000000000002</v>
      </c>
      <c r="K652">
        <v>17.913</v>
      </c>
      <c r="L652">
        <v>66.137</v>
      </c>
      <c r="M652">
        <v>421.04</v>
      </c>
    </row>
    <row r="653" spans="1:13">
      <c r="A653" t="s">
        <v>1162</v>
      </c>
      <c r="B653" t="s">
        <v>1621</v>
      </c>
      <c r="C653" t="s">
        <v>1093</v>
      </c>
      <c r="D653" t="s">
        <v>1089</v>
      </c>
      <c r="E653">
        <v>24738</v>
      </c>
      <c r="F653">
        <v>975</v>
      </c>
      <c r="G653">
        <v>1030</v>
      </c>
      <c r="H653">
        <v>1030</v>
      </c>
      <c r="I653">
        <v>1110</v>
      </c>
      <c r="J653">
        <v>2.2189999999999999</v>
      </c>
      <c r="K653">
        <v>10.244</v>
      </c>
      <c r="L653">
        <v>35.643999999999998</v>
      </c>
      <c r="M653">
        <v>226.917</v>
      </c>
    </row>
    <row r="654" spans="1:13">
      <c r="A654" t="s">
        <v>1622</v>
      </c>
      <c r="B654" t="s">
        <v>1152</v>
      </c>
      <c r="C654" t="s">
        <v>1093</v>
      </c>
      <c r="D654" t="s">
        <v>1089</v>
      </c>
      <c r="E654">
        <v>6968</v>
      </c>
      <c r="F654">
        <v>956</v>
      </c>
      <c r="G654">
        <v>1010</v>
      </c>
      <c r="H654">
        <v>1010</v>
      </c>
      <c r="I654">
        <v>1088</v>
      </c>
      <c r="J654">
        <v>0.58799999999999997</v>
      </c>
      <c r="K654">
        <v>2.8079999999999998</v>
      </c>
      <c r="L654">
        <v>9.8729999999999993</v>
      </c>
      <c r="M654">
        <v>62.854999999999997</v>
      </c>
    </row>
    <row r="655" spans="1:13">
      <c r="A655" t="s">
        <v>1357</v>
      </c>
      <c r="B655" t="s">
        <v>1353</v>
      </c>
      <c r="C655" t="s">
        <v>1093</v>
      </c>
      <c r="D655" t="s">
        <v>1089</v>
      </c>
      <c r="E655">
        <v>47048</v>
      </c>
      <c r="F655">
        <v>488</v>
      </c>
      <c r="G655">
        <v>682</v>
      </c>
      <c r="H655">
        <v>682</v>
      </c>
      <c r="I655">
        <v>795</v>
      </c>
      <c r="J655">
        <v>4.1909999999999998</v>
      </c>
      <c r="K655">
        <v>19.190000000000001</v>
      </c>
      <c r="L655">
        <v>65.698999999999998</v>
      </c>
      <c r="M655">
        <v>418.25400000000002</v>
      </c>
    </row>
    <row r="656" spans="1:13">
      <c r="A656" t="s">
        <v>1467</v>
      </c>
      <c r="B656" t="s">
        <v>1275</v>
      </c>
      <c r="C656" t="s">
        <v>1093</v>
      </c>
      <c r="D656" t="s">
        <v>1089</v>
      </c>
      <c r="E656">
        <v>35567</v>
      </c>
      <c r="F656">
        <v>725</v>
      </c>
      <c r="G656">
        <v>800</v>
      </c>
      <c r="H656" t="s">
        <v>14</v>
      </c>
      <c r="I656">
        <v>865</v>
      </c>
      <c r="J656">
        <v>2.673</v>
      </c>
      <c r="K656">
        <v>14.733000000000001</v>
      </c>
      <c r="L656">
        <v>48.939</v>
      </c>
      <c r="M656">
        <v>311.55599999999998</v>
      </c>
    </row>
    <row r="657" spans="1:13">
      <c r="A657" t="s">
        <v>1623</v>
      </c>
      <c r="B657" t="s">
        <v>1582</v>
      </c>
      <c r="C657" t="s">
        <v>1088</v>
      </c>
      <c r="D657" t="s">
        <v>1089</v>
      </c>
      <c r="E657">
        <v>35856</v>
      </c>
      <c r="F657">
        <v>3465</v>
      </c>
      <c r="G657">
        <v>3622</v>
      </c>
      <c r="H657">
        <v>3622</v>
      </c>
      <c r="I657">
        <v>3780</v>
      </c>
      <c r="J657">
        <v>0.72</v>
      </c>
      <c r="K657">
        <v>9.468</v>
      </c>
      <c r="L657">
        <v>78.602999999999994</v>
      </c>
      <c r="M657">
        <v>500.4</v>
      </c>
    </row>
    <row r="658" spans="1:13">
      <c r="A658" t="s">
        <v>1623</v>
      </c>
      <c r="B658" t="s">
        <v>1624</v>
      </c>
      <c r="C658" t="s">
        <v>1088</v>
      </c>
      <c r="D658" t="s">
        <v>1089</v>
      </c>
      <c r="E658">
        <v>14210</v>
      </c>
      <c r="F658">
        <v>2662</v>
      </c>
      <c r="G658">
        <v>2878</v>
      </c>
      <c r="H658">
        <v>2878</v>
      </c>
      <c r="I658">
        <v>2996</v>
      </c>
      <c r="J658">
        <v>0.42799999999999999</v>
      </c>
      <c r="K658">
        <v>4.3559999999999999</v>
      </c>
      <c r="L658">
        <v>26.731000000000002</v>
      </c>
      <c r="M658">
        <v>170.17500000000001</v>
      </c>
    </row>
    <row r="659" spans="1:13">
      <c r="A659" t="s">
        <v>1625</v>
      </c>
      <c r="B659" t="s">
        <v>1582</v>
      </c>
      <c r="C659" t="s">
        <v>1088</v>
      </c>
      <c r="D659" t="s">
        <v>1583</v>
      </c>
      <c r="E659">
        <v>36440</v>
      </c>
      <c r="F659">
        <v>3465</v>
      </c>
      <c r="G659">
        <v>3622</v>
      </c>
      <c r="H659">
        <v>3622</v>
      </c>
      <c r="I659">
        <v>3780</v>
      </c>
      <c r="J659">
        <v>0.72899999999999998</v>
      </c>
      <c r="K659">
        <v>9.5839999999999996</v>
      </c>
      <c r="L659">
        <v>79.563000000000002</v>
      </c>
      <c r="M659">
        <v>506.51600000000002</v>
      </c>
    </row>
    <row r="660" spans="1:13">
      <c r="A660" t="s">
        <v>1625</v>
      </c>
      <c r="B660" t="s">
        <v>1624</v>
      </c>
      <c r="C660" t="s">
        <v>1088</v>
      </c>
      <c r="D660" t="s">
        <v>1104</v>
      </c>
      <c r="E660">
        <v>14210</v>
      </c>
      <c r="F660">
        <v>2662</v>
      </c>
      <c r="G660">
        <v>2878</v>
      </c>
      <c r="H660">
        <v>2878</v>
      </c>
      <c r="I660">
        <v>2996</v>
      </c>
      <c r="J660">
        <v>0.42899999999999999</v>
      </c>
      <c r="K660">
        <v>4.3470000000000004</v>
      </c>
      <c r="L660">
        <v>26.977</v>
      </c>
      <c r="M660">
        <v>171.74299999999999</v>
      </c>
    </row>
    <row r="661" spans="1:13">
      <c r="A661" t="s">
        <v>1625</v>
      </c>
      <c r="B661" t="s">
        <v>1582</v>
      </c>
      <c r="C661" t="s">
        <v>1088</v>
      </c>
      <c r="D661" t="s">
        <v>1583</v>
      </c>
      <c r="E661">
        <v>36159</v>
      </c>
      <c r="F661">
        <v>3465</v>
      </c>
      <c r="G661">
        <v>3622</v>
      </c>
      <c r="H661">
        <v>3622</v>
      </c>
      <c r="I661">
        <v>3780</v>
      </c>
      <c r="J661">
        <v>0.72</v>
      </c>
      <c r="K661">
        <v>9.468</v>
      </c>
      <c r="L661">
        <v>78.602999999999994</v>
      </c>
      <c r="M661">
        <v>500.4</v>
      </c>
    </row>
    <row r="662" spans="1:13">
      <c r="A662" t="s">
        <v>1625</v>
      </c>
      <c r="B662" t="s">
        <v>1582</v>
      </c>
      <c r="C662" t="s">
        <v>1088</v>
      </c>
      <c r="D662" t="s">
        <v>1583</v>
      </c>
      <c r="E662">
        <v>36160</v>
      </c>
      <c r="F662">
        <v>3465</v>
      </c>
      <c r="G662">
        <v>3622</v>
      </c>
      <c r="H662">
        <v>3622</v>
      </c>
      <c r="I662">
        <v>3780</v>
      </c>
      <c r="J662">
        <v>0.72</v>
      </c>
      <c r="K662">
        <v>9.468</v>
      </c>
      <c r="L662">
        <v>78.602999999999994</v>
      </c>
      <c r="M662">
        <v>500.4</v>
      </c>
    </row>
    <row r="663" spans="1:13">
      <c r="A663" t="s">
        <v>1352</v>
      </c>
      <c r="B663" t="s">
        <v>1283</v>
      </c>
      <c r="C663" t="s">
        <v>1093</v>
      </c>
      <c r="D663" t="s">
        <v>1089</v>
      </c>
      <c r="E663">
        <v>25917</v>
      </c>
      <c r="F663">
        <v>1249</v>
      </c>
      <c r="G663">
        <v>1337</v>
      </c>
      <c r="H663">
        <v>1337</v>
      </c>
      <c r="I663">
        <v>1432</v>
      </c>
      <c r="J663">
        <v>1.514</v>
      </c>
      <c r="K663">
        <v>10.321999999999999</v>
      </c>
      <c r="L663">
        <v>37.287999999999997</v>
      </c>
      <c r="M663">
        <v>237.381</v>
      </c>
    </row>
    <row r="664" spans="1:13">
      <c r="A664" t="s">
        <v>1626</v>
      </c>
      <c r="B664" t="s">
        <v>1627</v>
      </c>
      <c r="C664" t="s">
        <v>1093</v>
      </c>
      <c r="D664" t="s">
        <v>1089</v>
      </c>
      <c r="E664">
        <v>43410</v>
      </c>
      <c r="F664">
        <v>1249</v>
      </c>
      <c r="G664">
        <v>1337</v>
      </c>
      <c r="H664">
        <v>1337</v>
      </c>
      <c r="I664">
        <v>1434</v>
      </c>
      <c r="J664">
        <v>2.6030000000000002</v>
      </c>
      <c r="K664">
        <v>17.492000000000001</v>
      </c>
      <c r="L664">
        <v>62.186999999999998</v>
      </c>
      <c r="M664">
        <v>395.89699999999999</v>
      </c>
    </row>
    <row r="665" spans="1:13">
      <c r="A665" t="s">
        <v>1628</v>
      </c>
      <c r="B665" t="s">
        <v>1320</v>
      </c>
      <c r="C665" t="s">
        <v>1093</v>
      </c>
      <c r="D665" t="s">
        <v>1089</v>
      </c>
      <c r="E665">
        <v>6148</v>
      </c>
      <c r="F665">
        <v>520</v>
      </c>
      <c r="G665">
        <v>782</v>
      </c>
      <c r="H665">
        <v>782</v>
      </c>
      <c r="I665">
        <v>998</v>
      </c>
      <c r="J665">
        <v>0.371</v>
      </c>
      <c r="K665">
        <v>2.4489999999999998</v>
      </c>
      <c r="L665">
        <v>8.8439999999999994</v>
      </c>
      <c r="M665">
        <v>56.301000000000002</v>
      </c>
    </row>
    <row r="666" spans="1:13">
      <c r="A666" t="s">
        <v>1628</v>
      </c>
      <c r="B666" t="s">
        <v>1320</v>
      </c>
      <c r="C666" t="s">
        <v>1093</v>
      </c>
      <c r="D666" t="s">
        <v>1104</v>
      </c>
      <c r="E666">
        <v>6134</v>
      </c>
      <c r="F666">
        <v>520</v>
      </c>
      <c r="G666">
        <v>782</v>
      </c>
      <c r="H666">
        <v>782</v>
      </c>
      <c r="I666">
        <v>998</v>
      </c>
      <c r="J666">
        <v>0.371</v>
      </c>
      <c r="K666">
        <v>2.4470000000000001</v>
      </c>
      <c r="L666">
        <v>8.8490000000000002</v>
      </c>
      <c r="M666">
        <v>56.334000000000003</v>
      </c>
    </row>
    <row r="667" spans="1:13">
      <c r="A667" t="s">
        <v>1147</v>
      </c>
      <c r="B667" t="s">
        <v>1320</v>
      </c>
      <c r="C667" t="s">
        <v>1093</v>
      </c>
      <c r="D667" t="s">
        <v>1105</v>
      </c>
      <c r="E667">
        <v>6406</v>
      </c>
      <c r="F667">
        <v>511</v>
      </c>
      <c r="G667">
        <v>768</v>
      </c>
      <c r="H667">
        <v>768</v>
      </c>
      <c r="I667">
        <v>979</v>
      </c>
      <c r="J667">
        <v>0.36599999999999999</v>
      </c>
      <c r="K667">
        <v>2.4449999999999998</v>
      </c>
      <c r="L667">
        <v>8.6319999999999997</v>
      </c>
      <c r="M667">
        <v>54.95</v>
      </c>
    </row>
    <row r="668" spans="1:13">
      <c r="A668" t="s">
        <v>1628</v>
      </c>
      <c r="B668" t="s">
        <v>1629</v>
      </c>
      <c r="C668" t="s">
        <v>1088</v>
      </c>
      <c r="D668" t="s">
        <v>1089</v>
      </c>
      <c r="E668">
        <v>70737</v>
      </c>
      <c r="F668">
        <v>2200</v>
      </c>
      <c r="G668">
        <v>2300</v>
      </c>
      <c r="H668">
        <v>2300</v>
      </c>
      <c r="I668">
        <v>2400</v>
      </c>
      <c r="J668">
        <v>2.1230000000000002</v>
      </c>
      <c r="K668">
        <v>21.523</v>
      </c>
      <c r="L668">
        <v>133.33699999999999</v>
      </c>
      <c r="M668">
        <v>848.851</v>
      </c>
    </row>
    <row r="669" spans="1:13">
      <c r="A669" t="s">
        <v>1147</v>
      </c>
      <c r="B669" t="s">
        <v>1432</v>
      </c>
      <c r="C669" t="s">
        <v>1088</v>
      </c>
      <c r="D669" t="s">
        <v>1089</v>
      </c>
      <c r="E669">
        <v>17274</v>
      </c>
      <c r="F669">
        <v>2200</v>
      </c>
      <c r="G669">
        <v>2300</v>
      </c>
      <c r="H669">
        <v>2300</v>
      </c>
      <c r="I669">
        <v>2400</v>
      </c>
      <c r="J669">
        <v>0.51800000000000002</v>
      </c>
      <c r="K669">
        <v>5.2510000000000003</v>
      </c>
      <c r="L669">
        <v>32.561</v>
      </c>
      <c r="M669">
        <v>207.28800000000001</v>
      </c>
    </row>
    <row r="670" spans="1:13">
      <c r="A670" t="s">
        <v>1147</v>
      </c>
      <c r="B670" t="s">
        <v>1629</v>
      </c>
      <c r="C670" t="s">
        <v>1088</v>
      </c>
      <c r="D670" t="s">
        <v>1104</v>
      </c>
      <c r="E670">
        <v>70115</v>
      </c>
      <c r="F670">
        <v>2200</v>
      </c>
      <c r="G670">
        <v>2300</v>
      </c>
      <c r="H670">
        <v>2300</v>
      </c>
      <c r="I670">
        <v>2400</v>
      </c>
      <c r="J670">
        <v>2.1059999999999999</v>
      </c>
      <c r="K670">
        <v>21.35</v>
      </c>
      <c r="L670">
        <v>132.29</v>
      </c>
      <c r="M670">
        <v>842.18399999999997</v>
      </c>
    </row>
    <row r="671" spans="1:13">
      <c r="A671" t="s">
        <v>1147</v>
      </c>
      <c r="B671" t="s">
        <v>1364</v>
      </c>
      <c r="C671" t="s">
        <v>1088</v>
      </c>
      <c r="D671" t="s">
        <v>1104</v>
      </c>
      <c r="E671">
        <v>60042</v>
      </c>
      <c r="F671">
        <v>2200</v>
      </c>
      <c r="G671">
        <v>2300</v>
      </c>
      <c r="H671">
        <v>2300</v>
      </c>
      <c r="I671">
        <v>2400</v>
      </c>
      <c r="J671">
        <v>1.802</v>
      </c>
      <c r="K671">
        <v>18.298999999999999</v>
      </c>
      <c r="L671">
        <v>112.97499999999999</v>
      </c>
      <c r="M671">
        <v>719.22299999999996</v>
      </c>
    </row>
    <row r="672" spans="1:13">
      <c r="A672" t="s">
        <v>1245</v>
      </c>
      <c r="B672" t="s">
        <v>1407</v>
      </c>
      <c r="C672" t="s">
        <v>1093</v>
      </c>
      <c r="D672" t="s">
        <v>1089</v>
      </c>
      <c r="E672">
        <v>67808</v>
      </c>
      <c r="F672">
        <v>579</v>
      </c>
      <c r="G672">
        <v>672</v>
      </c>
      <c r="H672">
        <v>672</v>
      </c>
      <c r="I672">
        <v>755</v>
      </c>
      <c r="J672">
        <v>5.95</v>
      </c>
      <c r="K672">
        <v>27.53</v>
      </c>
      <c r="L672">
        <v>92</v>
      </c>
      <c r="M672" t="s">
        <v>14</v>
      </c>
    </row>
    <row r="673" spans="1:13">
      <c r="A673" t="s">
        <v>1245</v>
      </c>
      <c r="B673" t="s">
        <v>1630</v>
      </c>
      <c r="C673" t="s">
        <v>1093</v>
      </c>
      <c r="D673" t="s">
        <v>1089</v>
      </c>
      <c r="E673">
        <v>13700</v>
      </c>
      <c r="F673">
        <v>1800</v>
      </c>
      <c r="G673">
        <v>2030</v>
      </c>
      <c r="H673">
        <v>2030</v>
      </c>
      <c r="I673">
        <v>2224</v>
      </c>
      <c r="J673">
        <v>0.42</v>
      </c>
      <c r="K673">
        <v>4.24</v>
      </c>
      <c r="L673">
        <v>26</v>
      </c>
      <c r="M673" t="s">
        <v>14</v>
      </c>
    </row>
    <row r="674" spans="1:13">
      <c r="A674" t="s">
        <v>1245</v>
      </c>
      <c r="B674" t="s">
        <v>1514</v>
      </c>
      <c r="C674" t="s">
        <v>1093</v>
      </c>
      <c r="D674" t="s">
        <v>1089</v>
      </c>
      <c r="E674">
        <v>18949</v>
      </c>
      <c r="F674">
        <v>880</v>
      </c>
      <c r="G674">
        <v>992</v>
      </c>
      <c r="H674">
        <v>992</v>
      </c>
      <c r="I674">
        <v>1086</v>
      </c>
      <c r="J674">
        <v>1.22</v>
      </c>
      <c r="K674">
        <v>8.32</v>
      </c>
      <c r="L674">
        <v>27</v>
      </c>
      <c r="M674" t="s">
        <v>14</v>
      </c>
    </row>
    <row r="675" spans="1:13">
      <c r="A675" t="s">
        <v>1245</v>
      </c>
      <c r="B675" t="s">
        <v>1244</v>
      </c>
      <c r="C675" t="s">
        <v>1093</v>
      </c>
      <c r="D675" t="s">
        <v>1089</v>
      </c>
      <c r="E675">
        <v>33600</v>
      </c>
      <c r="F675">
        <v>297</v>
      </c>
      <c r="G675">
        <v>442</v>
      </c>
      <c r="H675">
        <v>442</v>
      </c>
      <c r="I675">
        <v>545</v>
      </c>
      <c r="J675">
        <v>3.84</v>
      </c>
      <c r="K675">
        <v>14.24</v>
      </c>
      <c r="L675">
        <v>45</v>
      </c>
      <c r="M675" t="s">
        <v>14</v>
      </c>
    </row>
    <row r="676" spans="1:13">
      <c r="A676" t="s">
        <v>1245</v>
      </c>
      <c r="B676" t="s">
        <v>1631</v>
      </c>
      <c r="C676" t="s">
        <v>1093</v>
      </c>
      <c r="D676" t="s">
        <v>1089</v>
      </c>
      <c r="E676">
        <v>9344</v>
      </c>
      <c r="F676">
        <v>900</v>
      </c>
      <c r="G676">
        <v>1015</v>
      </c>
      <c r="H676">
        <v>1015</v>
      </c>
      <c r="I676">
        <v>1112</v>
      </c>
      <c r="J676">
        <v>0.33</v>
      </c>
      <c r="K676">
        <v>3.01</v>
      </c>
      <c r="L676">
        <v>17</v>
      </c>
      <c r="M676" t="s">
        <v>14</v>
      </c>
    </row>
    <row r="677" spans="1:13">
      <c r="A677" t="s">
        <v>1245</v>
      </c>
      <c r="B677" t="s">
        <v>1630</v>
      </c>
      <c r="C677" t="s">
        <v>1093</v>
      </c>
      <c r="D677" t="s">
        <v>1104</v>
      </c>
      <c r="E677">
        <v>13921</v>
      </c>
      <c r="F677">
        <v>1800</v>
      </c>
      <c r="G677">
        <v>1940</v>
      </c>
      <c r="H677">
        <v>2030</v>
      </c>
      <c r="I677">
        <v>2224</v>
      </c>
      <c r="J677">
        <v>0.44</v>
      </c>
      <c r="K677">
        <v>4.3099999999999996</v>
      </c>
      <c r="L677">
        <v>27</v>
      </c>
      <c r="M677" t="s">
        <v>14</v>
      </c>
    </row>
    <row r="678" spans="1:13">
      <c r="A678" t="s">
        <v>1632</v>
      </c>
      <c r="B678" t="s">
        <v>1631</v>
      </c>
      <c r="C678" t="s">
        <v>1093</v>
      </c>
      <c r="D678" t="s">
        <v>1104</v>
      </c>
      <c r="E678">
        <v>9493</v>
      </c>
      <c r="F678">
        <v>1050</v>
      </c>
      <c r="G678">
        <v>1050</v>
      </c>
      <c r="H678">
        <v>1270</v>
      </c>
      <c r="I678">
        <v>1270</v>
      </c>
      <c r="J678">
        <v>0.32</v>
      </c>
      <c r="K678">
        <v>2.83</v>
      </c>
      <c r="L678">
        <v>47</v>
      </c>
      <c r="M678" t="s">
        <v>14</v>
      </c>
    </row>
    <row r="679" spans="1:13">
      <c r="A679" t="s">
        <v>1150</v>
      </c>
      <c r="B679" t="s">
        <v>1277</v>
      </c>
      <c r="C679" t="s">
        <v>1093</v>
      </c>
      <c r="D679" t="s">
        <v>1089</v>
      </c>
      <c r="E679">
        <v>81267</v>
      </c>
      <c r="F679">
        <v>622</v>
      </c>
      <c r="G679">
        <v>748</v>
      </c>
      <c r="H679">
        <v>748</v>
      </c>
      <c r="I679">
        <v>834</v>
      </c>
      <c r="J679">
        <v>7.2210000000000001</v>
      </c>
      <c r="K679">
        <v>34.122</v>
      </c>
      <c r="L679">
        <v>110.947</v>
      </c>
      <c r="M679">
        <v>706.31299999999999</v>
      </c>
    </row>
    <row r="680" spans="1:13">
      <c r="A680" t="s">
        <v>1150</v>
      </c>
      <c r="B680" t="s">
        <v>1470</v>
      </c>
      <c r="C680" t="s">
        <v>1093</v>
      </c>
      <c r="D680" t="s">
        <v>1089</v>
      </c>
      <c r="E680">
        <v>105922</v>
      </c>
      <c r="F680">
        <v>578</v>
      </c>
      <c r="G680">
        <v>694</v>
      </c>
      <c r="H680">
        <v>694</v>
      </c>
      <c r="I680">
        <v>774</v>
      </c>
      <c r="J680">
        <v>8.1229999999999993</v>
      </c>
      <c r="K680">
        <v>41.941000000000003</v>
      </c>
      <c r="L680">
        <v>154.04400000000001</v>
      </c>
      <c r="M680">
        <v>980.67200000000003</v>
      </c>
    </row>
    <row r="681" spans="1:13">
      <c r="A681" t="s">
        <v>1150</v>
      </c>
      <c r="B681" t="s">
        <v>1277</v>
      </c>
      <c r="C681" t="s">
        <v>1093</v>
      </c>
      <c r="D681" t="s">
        <v>1104</v>
      </c>
      <c r="E681">
        <v>77606</v>
      </c>
      <c r="F681">
        <v>622</v>
      </c>
      <c r="G681">
        <v>748</v>
      </c>
      <c r="H681">
        <v>748</v>
      </c>
      <c r="I681">
        <v>834</v>
      </c>
      <c r="J681">
        <v>6.8049999999999997</v>
      </c>
      <c r="K681">
        <v>32.206000000000003</v>
      </c>
      <c r="L681">
        <v>104.676</v>
      </c>
      <c r="M681">
        <v>666.38499999999999</v>
      </c>
    </row>
    <row r="682" spans="1:13">
      <c r="A682" t="s">
        <v>1633</v>
      </c>
      <c r="B682" t="s">
        <v>1137</v>
      </c>
      <c r="C682" t="s">
        <v>1088</v>
      </c>
      <c r="D682" t="s">
        <v>1089</v>
      </c>
      <c r="E682">
        <v>46831</v>
      </c>
      <c r="F682">
        <v>3465</v>
      </c>
      <c r="G682">
        <v>3622</v>
      </c>
      <c r="H682">
        <v>3622</v>
      </c>
      <c r="I682">
        <v>3780</v>
      </c>
      <c r="J682">
        <v>0.98399999999999999</v>
      </c>
      <c r="K682">
        <v>12.420999999999999</v>
      </c>
      <c r="L682">
        <v>102.268</v>
      </c>
      <c r="M682">
        <v>651.05899999999997</v>
      </c>
    </row>
    <row r="683" spans="1:13">
      <c r="A683" t="s">
        <v>1140</v>
      </c>
      <c r="B683" t="s">
        <v>1141</v>
      </c>
      <c r="C683" t="s">
        <v>1093</v>
      </c>
      <c r="D683" t="s">
        <v>1089</v>
      </c>
      <c r="E683">
        <v>18381</v>
      </c>
      <c r="F683">
        <v>886</v>
      </c>
      <c r="G683">
        <v>886</v>
      </c>
      <c r="H683">
        <v>984</v>
      </c>
      <c r="I683">
        <v>1061</v>
      </c>
      <c r="J683">
        <v>1.37</v>
      </c>
      <c r="K683">
        <v>6.9039999999999999</v>
      </c>
      <c r="L683">
        <v>74.820999999999998</v>
      </c>
      <c r="M683">
        <v>476.32499999999999</v>
      </c>
    </row>
    <row r="684" spans="1:13">
      <c r="A684" t="s">
        <v>1634</v>
      </c>
      <c r="B684" t="s">
        <v>1580</v>
      </c>
      <c r="C684" t="s">
        <v>1088</v>
      </c>
      <c r="D684" t="s">
        <v>1089</v>
      </c>
      <c r="E684">
        <v>15315</v>
      </c>
      <c r="F684">
        <v>3465</v>
      </c>
      <c r="G684">
        <v>3622</v>
      </c>
      <c r="H684">
        <v>3622</v>
      </c>
      <c r="I684">
        <v>3780</v>
      </c>
      <c r="J684">
        <v>0.24399999999999999</v>
      </c>
      <c r="K684">
        <v>3.9660000000000002</v>
      </c>
      <c r="L684">
        <v>37.356000000000002</v>
      </c>
      <c r="M684">
        <v>237.815</v>
      </c>
    </row>
    <row r="685" spans="1:13">
      <c r="A685" t="s">
        <v>1634</v>
      </c>
      <c r="B685" t="s">
        <v>1580</v>
      </c>
      <c r="C685" t="s">
        <v>1088</v>
      </c>
      <c r="D685" t="s">
        <v>1104</v>
      </c>
      <c r="E685">
        <v>15228</v>
      </c>
      <c r="F685">
        <v>3465</v>
      </c>
      <c r="G685">
        <v>3622</v>
      </c>
      <c r="H685">
        <v>3622</v>
      </c>
      <c r="I685">
        <v>3780</v>
      </c>
      <c r="J685">
        <v>0.23300000000000001</v>
      </c>
      <c r="K685">
        <v>3.8969999999999998</v>
      </c>
      <c r="L685">
        <v>33.981000000000002</v>
      </c>
      <c r="M685">
        <v>216.32900000000001</v>
      </c>
    </row>
    <row r="686" spans="1:13">
      <c r="A686" t="s">
        <v>1238</v>
      </c>
      <c r="B686" t="s">
        <v>1239</v>
      </c>
      <c r="C686" t="s">
        <v>1093</v>
      </c>
      <c r="D686" t="s">
        <v>1089</v>
      </c>
      <c r="E686">
        <v>12987</v>
      </c>
      <c r="F686">
        <v>1000</v>
      </c>
      <c r="G686">
        <v>1000</v>
      </c>
      <c r="H686">
        <v>1160</v>
      </c>
      <c r="I686">
        <v>1185</v>
      </c>
      <c r="J686">
        <v>0.58399999999999996</v>
      </c>
      <c r="K686">
        <v>4.2030000000000003</v>
      </c>
      <c r="L686">
        <v>65.078000000000003</v>
      </c>
      <c r="M686">
        <v>414.298</v>
      </c>
    </row>
    <row r="687" spans="1:13">
      <c r="A687" t="s">
        <v>1635</v>
      </c>
      <c r="B687" t="s">
        <v>1231</v>
      </c>
      <c r="C687" t="s">
        <v>1088</v>
      </c>
      <c r="D687" t="s">
        <v>1089</v>
      </c>
      <c r="E687">
        <v>61570</v>
      </c>
      <c r="F687">
        <v>3465</v>
      </c>
      <c r="G687">
        <v>3622</v>
      </c>
      <c r="H687">
        <v>3622</v>
      </c>
      <c r="I687">
        <v>3780</v>
      </c>
      <c r="J687">
        <v>1.234</v>
      </c>
      <c r="K687">
        <v>16.216999999999999</v>
      </c>
      <c r="L687">
        <v>134.09</v>
      </c>
      <c r="M687">
        <v>853.64599999999996</v>
      </c>
    </row>
    <row r="688" spans="1:13">
      <c r="A688" t="s">
        <v>1636</v>
      </c>
      <c r="B688" t="s">
        <v>1305</v>
      </c>
      <c r="C688" t="s">
        <v>1088</v>
      </c>
      <c r="D688" t="s">
        <v>1089</v>
      </c>
      <c r="E688">
        <v>52535</v>
      </c>
      <c r="F688">
        <v>2070</v>
      </c>
      <c r="G688">
        <v>2272</v>
      </c>
      <c r="H688">
        <v>2272</v>
      </c>
      <c r="I688">
        <v>2410</v>
      </c>
      <c r="J688">
        <v>1.595</v>
      </c>
      <c r="K688">
        <v>17.587</v>
      </c>
      <c r="L688">
        <v>89.954999999999998</v>
      </c>
      <c r="M688">
        <v>572.66800000000001</v>
      </c>
    </row>
    <row r="689" spans="1:13">
      <c r="A689" t="s">
        <v>1637</v>
      </c>
      <c r="B689" t="s">
        <v>1277</v>
      </c>
      <c r="C689" t="s">
        <v>1088</v>
      </c>
      <c r="D689" t="s">
        <v>1089</v>
      </c>
      <c r="E689">
        <v>6805</v>
      </c>
      <c r="F689">
        <v>1677</v>
      </c>
      <c r="G689">
        <v>1875</v>
      </c>
      <c r="H689">
        <v>1875</v>
      </c>
      <c r="I689">
        <v>2100</v>
      </c>
      <c r="J689">
        <v>0.16300000000000001</v>
      </c>
      <c r="K689">
        <v>2.758</v>
      </c>
      <c r="L689">
        <v>9.7449999999999992</v>
      </c>
      <c r="M689">
        <v>62.039000000000001</v>
      </c>
    </row>
    <row r="690" spans="1:13">
      <c r="A690" t="s">
        <v>1469</v>
      </c>
      <c r="B690" t="s">
        <v>1213</v>
      </c>
      <c r="C690" t="s">
        <v>1093</v>
      </c>
      <c r="D690" t="s">
        <v>1089</v>
      </c>
      <c r="E690">
        <v>17280</v>
      </c>
      <c r="F690">
        <v>555</v>
      </c>
      <c r="G690">
        <v>692</v>
      </c>
      <c r="H690">
        <v>692</v>
      </c>
      <c r="I690">
        <v>790</v>
      </c>
      <c r="J690">
        <v>1.752</v>
      </c>
      <c r="K690">
        <v>7.0350000000000001</v>
      </c>
      <c r="L690">
        <v>24.242999999999999</v>
      </c>
      <c r="M690">
        <v>154.33699999999999</v>
      </c>
    </row>
    <row r="691" spans="1:13">
      <c r="A691" t="s">
        <v>1575</v>
      </c>
      <c r="B691" t="s">
        <v>1638</v>
      </c>
      <c r="C691" t="s">
        <v>1093</v>
      </c>
      <c r="D691" t="s">
        <v>1089</v>
      </c>
      <c r="E691">
        <v>14580</v>
      </c>
      <c r="F691">
        <v>456</v>
      </c>
      <c r="G691">
        <v>556</v>
      </c>
      <c r="H691">
        <v>556</v>
      </c>
      <c r="I691">
        <v>634</v>
      </c>
      <c r="J691">
        <v>1.92</v>
      </c>
      <c r="K691">
        <v>6.1870000000000003</v>
      </c>
      <c r="L691">
        <v>19.649999999999999</v>
      </c>
      <c r="M691">
        <v>125.09699999999999</v>
      </c>
    </row>
    <row r="692" spans="1:13">
      <c r="A692" t="s">
        <v>1639</v>
      </c>
      <c r="B692" t="s">
        <v>1500</v>
      </c>
      <c r="C692" t="s">
        <v>1093</v>
      </c>
      <c r="D692" t="s">
        <v>1089</v>
      </c>
      <c r="E692">
        <v>20339</v>
      </c>
      <c r="F692">
        <v>1233</v>
      </c>
      <c r="G692">
        <v>1320</v>
      </c>
      <c r="H692">
        <v>1320</v>
      </c>
      <c r="I692">
        <v>1389</v>
      </c>
      <c r="J692">
        <v>1.2170000000000001</v>
      </c>
      <c r="K692">
        <v>8.1280000000000001</v>
      </c>
      <c r="L692">
        <v>29.297000000000001</v>
      </c>
      <c r="M692">
        <v>186.51300000000001</v>
      </c>
    </row>
    <row r="693" spans="1:13">
      <c r="A693" t="s">
        <v>1639</v>
      </c>
      <c r="B693" t="s">
        <v>1500</v>
      </c>
      <c r="C693" t="s">
        <v>1093</v>
      </c>
      <c r="D693" t="s">
        <v>1104</v>
      </c>
      <c r="E693">
        <v>20170</v>
      </c>
      <c r="F693">
        <v>1161</v>
      </c>
      <c r="G693">
        <v>1241</v>
      </c>
      <c r="H693">
        <v>1241</v>
      </c>
      <c r="I693">
        <v>1306</v>
      </c>
      <c r="J693">
        <v>1.3089999999999999</v>
      </c>
      <c r="K693">
        <v>8.0289999999999999</v>
      </c>
      <c r="L693">
        <v>29.628</v>
      </c>
      <c r="M693">
        <v>188.61699999999999</v>
      </c>
    </row>
    <row r="694" spans="1:13">
      <c r="A694" t="s">
        <v>1639</v>
      </c>
      <c r="B694" t="s">
        <v>1500</v>
      </c>
      <c r="C694" t="s">
        <v>1093</v>
      </c>
      <c r="D694" t="s">
        <v>1105</v>
      </c>
      <c r="E694">
        <v>20543</v>
      </c>
      <c r="F694">
        <v>1200</v>
      </c>
      <c r="G694">
        <v>1200</v>
      </c>
      <c r="H694">
        <v>1320</v>
      </c>
      <c r="I694">
        <v>1389</v>
      </c>
      <c r="J694">
        <v>1.216</v>
      </c>
      <c r="K694">
        <v>8.1609999999999996</v>
      </c>
      <c r="L694">
        <v>39.024999999999999</v>
      </c>
      <c r="M694">
        <v>248.44200000000001</v>
      </c>
    </row>
    <row r="695" spans="1:13">
      <c r="A695" t="s">
        <v>1256</v>
      </c>
      <c r="B695" t="s">
        <v>1562</v>
      </c>
      <c r="C695" t="s">
        <v>1093</v>
      </c>
      <c r="D695" t="s">
        <v>1089</v>
      </c>
      <c r="E695">
        <v>66141</v>
      </c>
      <c r="F695">
        <v>346</v>
      </c>
      <c r="G695">
        <v>524</v>
      </c>
      <c r="H695">
        <v>524</v>
      </c>
      <c r="I695">
        <v>649</v>
      </c>
      <c r="J695">
        <v>5.976</v>
      </c>
      <c r="K695">
        <v>26.795999999999999</v>
      </c>
      <c r="L695">
        <v>93.08</v>
      </c>
      <c r="M695">
        <v>592.56299999999999</v>
      </c>
    </row>
    <row r="696" spans="1:13">
      <c r="A696" t="s">
        <v>1640</v>
      </c>
      <c r="B696" t="s">
        <v>1537</v>
      </c>
      <c r="C696" t="s">
        <v>1088</v>
      </c>
      <c r="D696" t="s">
        <v>1089</v>
      </c>
      <c r="E696">
        <v>57810</v>
      </c>
      <c r="F696">
        <v>1740</v>
      </c>
      <c r="G696">
        <v>2010</v>
      </c>
      <c r="H696">
        <v>2010</v>
      </c>
      <c r="I696">
        <v>2262</v>
      </c>
      <c r="J696">
        <v>1.59</v>
      </c>
      <c r="K696">
        <v>17.975000000000001</v>
      </c>
      <c r="L696">
        <v>107.675</v>
      </c>
      <c r="M696">
        <v>685.47699999999998</v>
      </c>
    </row>
    <row r="697" spans="1:13">
      <c r="A697" t="s">
        <v>1596</v>
      </c>
      <c r="B697" t="s">
        <v>1124</v>
      </c>
      <c r="C697" t="s">
        <v>1088</v>
      </c>
      <c r="D697" t="s">
        <v>1089</v>
      </c>
      <c r="E697">
        <v>32688</v>
      </c>
      <c r="F697">
        <v>2200</v>
      </c>
      <c r="G697">
        <v>2300</v>
      </c>
      <c r="H697">
        <v>2300</v>
      </c>
      <c r="I697">
        <v>2400</v>
      </c>
      <c r="J697">
        <v>1.3</v>
      </c>
      <c r="K697">
        <v>10.8</v>
      </c>
      <c r="L697">
        <v>33.93</v>
      </c>
      <c r="M697">
        <v>216.005</v>
      </c>
    </row>
    <row r="698" spans="1:13">
      <c r="A698" t="s">
        <v>1640</v>
      </c>
      <c r="B698" t="s">
        <v>1554</v>
      </c>
      <c r="C698" t="s">
        <v>1088</v>
      </c>
      <c r="D698" t="s">
        <v>1089</v>
      </c>
      <c r="E698">
        <v>111165</v>
      </c>
      <c r="F698">
        <v>2055</v>
      </c>
      <c r="G698">
        <v>2277</v>
      </c>
      <c r="H698">
        <v>2277</v>
      </c>
      <c r="I698">
        <v>2458</v>
      </c>
      <c r="J698">
        <v>3.1859999999999999</v>
      </c>
      <c r="K698">
        <v>35.994</v>
      </c>
      <c r="L698">
        <v>198.357</v>
      </c>
      <c r="M698">
        <v>1262.7809999999999</v>
      </c>
    </row>
    <row r="699" spans="1:13">
      <c r="A699" t="s">
        <v>1596</v>
      </c>
      <c r="B699" t="s">
        <v>1124</v>
      </c>
      <c r="C699" t="s">
        <v>1088</v>
      </c>
      <c r="D699" t="s">
        <v>1104</v>
      </c>
      <c r="E699">
        <v>32497</v>
      </c>
      <c r="F699">
        <v>2200</v>
      </c>
      <c r="G699">
        <v>2300</v>
      </c>
      <c r="H699">
        <v>2300</v>
      </c>
      <c r="I699">
        <v>2400</v>
      </c>
      <c r="J699">
        <v>1.3</v>
      </c>
      <c r="K699">
        <v>10.7</v>
      </c>
      <c r="L699">
        <v>44.7</v>
      </c>
      <c r="M699">
        <v>284.56900000000002</v>
      </c>
    </row>
    <row r="700" spans="1:13">
      <c r="A700" t="s">
        <v>1348</v>
      </c>
      <c r="B700" t="s">
        <v>1641</v>
      </c>
      <c r="C700" t="s">
        <v>1093</v>
      </c>
      <c r="D700" t="s">
        <v>1089</v>
      </c>
      <c r="E700">
        <v>28561</v>
      </c>
      <c r="F700">
        <v>520</v>
      </c>
      <c r="G700">
        <v>782</v>
      </c>
      <c r="H700">
        <v>782</v>
      </c>
      <c r="I700">
        <v>998</v>
      </c>
      <c r="J700">
        <v>1.6819999999999999</v>
      </c>
      <c r="K700">
        <v>11.497999999999999</v>
      </c>
      <c r="L700">
        <v>40.975999999999999</v>
      </c>
      <c r="M700">
        <v>260.86200000000002</v>
      </c>
    </row>
    <row r="701" spans="1:13">
      <c r="A701" t="s">
        <v>1403</v>
      </c>
      <c r="B701" t="s">
        <v>1642</v>
      </c>
      <c r="C701" t="s">
        <v>1093</v>
      </c>
      <c r="D701" t="s">
        <v>1089</v>
      </c>
      <c r="E701">
        <v>27764</v>
      </c>
      <c r="F701">
        <v>1057</v>
      </c>
      <c r="G701">
        <v>1057</v>
      </c>
      <c r="H701">
        <v>1160</v>
      </c>
      <c r="I701">
        <v>1224</v>
      </c>
      <c r="J701">
        <v>1.669</v>
      </c>
      <c r="K701">
        <v>11.087999999999999</v>
      </c>
      <c r="L701">
        <v>45.902999999999999</v>
      </c>
      <c r="M701">
        <v>292.22500000000002</v>
      </c>
    </row>
    <row r="702" spans="1:13">
      <c r="A702" t="s">
        <v>1643</v>
      </c>
      <c r="B702" t="s">
        <v>1644</v>
      </c>
      <c r="C702" t="s">
        <v>1088</v>
      </c>
      <c r="D702" t="s">
        <v>1089</v>
      </c>
      <c r="E702">
        <v>67690</v>
      </c>
      <c r="F702">
        <v>2006</v>
      </c>
      <c r="G702">
        <v>2192</v>
      </c>
      <c r="H702">
        <v>2192</v>
      </c>
      <c r="I702">
        <v>2336</v>
      </c>
      <c r="J702">
        <v>2.16</v>
      </c>
      <c r="K702">
        <v>20.427</v>
      </c>
      <c r="L702">
        <v>128.31200000000001</v>
      </c>
      <c r="M702">
        <v>816.86</v>
      </c>
    </row>
    <row r="703" spans="1:13">
      <c r="A703" t="s">
        <v>1643</v>
      </c>
      <c r="B703" t="s">
        <v>1240</v>
      </c>
      <c r="C703" t="s">
        <v>1088</v>
      </c>
      <c r="D703" t="s">
        <v>1089</v>
      </c>
      <c r="E703">
        <v>45633</v>
      </c>
      <c r="F703">
        <v>2128</v>
      </c>
      <c r="G703">
        <v>2326</v>
      </c>
      <c r="H703">
        <v>2326</v>
      </c>
      <c r="I703">
        <v>2482</v>
      </c>
      <c r="J703">
        <v>1.357</v>
      </c>
      <c r="K703">
        <v>13.765000000000001</v>
      </c>
      <c r="L703">
        <v>85.099000000000004</v>
      </c>
      <c r="M703">
        <v>541.75900000000001</v>
      </c>
    </row>
    <row r="704" spans="1:13">
      <c r="A704" t="s">
        <v>1403</v>
      </c>
      <c r="B704" t="s">
        <v>1644</v>
      </c>
      <c r="C704" t="s">
        <v>1088</v>
      </c>
      <c r="D704" t="s">
        <v>1104</v>
      </c>
      <c r="E704">
        <v>67681</v>
      </c>
      <c r="F704">
        <v>2006</v>
      </c>
      <c r="G704">
        <v>2192</v>
      </c>
      <c r="H704">
        <v>2192</v>
      </c>
      <c r="I704">
        <v>2336</v>
      </c>
      <c r="J704">
        <v>2.16</v>
      </c>
      <c r="K704">
        <v>20.427</v>
      </c>
      <c r="L704">
        <v>128.31200000000001</v>
      </c>
      <c r="M704">
        <v>816.86</v>
      </c>
    </row>
    <row r="705" spans="1:13">
      <c r="A705" t="s">
        <v>1643</v>
      </c>
      <c r="B705" t="s">
        <v>1240</v>
      </c>
      <c r="C705" t="s">
        <v>1088</v>
      </c>
      <c r="D705" t="s">
        <v>1104</v>
      </c>
      <c r="E705">
        <v>45205</v>
      </c>
      <c r="F705">
        <v>2128</v>
      </c>
      <c r="G705">
        <v>2326</v>
      </c>
      <c r="H705">
        <v>2326</v>
      </c>
      <c r="I705">
        <v>2482</v>
      </c>
      <c r="J705">
        <v>1.357</v>
      </c>
      <c r="K705">
        <v>13.765000000000001</v>
      </c>
      <c r="L705">
        <v>85.099000000000004</v>
      </c>
      <c r="M705">
        <v>541.75900000000001</v>
      </c>
    </row>
    <row r="706" spans="1:13">
      <c r="A706" t="s">
        <v>1645</v>
      </c>
      <c r="B706" t="s">
        <v>1358</v>
      </c>
      <c r="C706" t="s">
        <v>1093</v>
      </c>
      <c r="D706" t="s">
        <v>1089</v>
      </c>
      <c r="E706">
        <v>52463</v>
      </c>
      <c r="F706">
        <v>803</v>
      </c>
      <c r="G706">
        <v>858</v>
      </c>
      <c r="H706">
        <v>858</v>
      </c>
      <c r="I706">
        <v>918</v>
      </c>
      <c r="J706">
        <v>6.1959999999999997</v>
      </c>
      <c r="K706">
        <v>22.472000000000001</v>
      </c>
      <c r="L706">
        <v>73.328999999999994</v>
      </c>
      <c r="M706">
        <v>466.82400000000001</v>
      </c>
    </row>
    <row r="707" spans="1:13">
      <c r="A707" t="s">
        <v>1434</v>
      </c>
      <c r="B707" t="s">
        <v>1646</v>
      </c>
      <c r="C707" t="s">
        <v>1093</v>
      </c>
      <c r="D707" t="s">
        <v>1089</v>
      </c>
      <c r="E707">
        <v>57945</v>
      </c>
      <c r="F707" t="s">
        <v>14</v>
      </c>
      <c r="G707" t="s">
        <v>14</v>
      </c>
      <c r="H707" t="s">
        <v>14</v>
      </c>
      <c r="I707" t="s">
        <v>14</v>
      </c>
      <c r="J707">
        <v>3.5019999999999998</v>
      </c>
      <c r="K707">
        <v>23.311</v>
      </c>
      <c r="L707">
        <v>84.537000000000006</v>
      </c>
      <c r="M707">
        <v>538.17700000000002</v>
      </c>
    </row>
    <row r="708" spans="1:13">
      <c r="A708" t="s">
        <v>1647</v>
      </c>
      <c r="B708" t="s">
        <v>1648</v>
      </c>
      <c r="C708" t="s">
        <v>1093</v>
      </c>
      <c r="D708" t="s">
        <v>1089</v>
      </c>
      <c r="E708">
        <v>49985</v>
      </c>
      <c r="F708">
        <v>902</v>
      </c>
      <c r="G708">
        <v>1004</v>
      </c>
      <c r="H708">
        <v>1004</v>
      </c>
      <c r="I708">
        <v>1131</v>
      </c>
      <c r="J708">
        <v>2.9350000000000001</v>
      </c>
      <c r="K708">
        <v>20.096</v>
      </c>
      <c r="L708">
        <v>71.475999999999999</v>
      </c>
      <c r="M708">
        <v>455.02800000000002</v>
      </c>
    </row>
    <row r="709" spans="1:13">
      <c r="A709" t="s">
        <v>1646</v>
      </c>
      <c r="B709" t="s">
        <v>1323</v>
      </c>
      <c r="C709" t="s">
        <v>1093</v>
      </c>
      <c r="D709" t="s">
        <v>1089</v>
      </c>
      <c r="E709">
        <v>23535</v>
      </c>
      <c r="F709">
        <v>1172</v>
      </c>
      <c r="G709">
        <v>1285</v>
      </c>
      <c r="H709">
        <v>1285</v>
      </c>
      <c r="I709">
        <v>1388</v>
      </c>
      <c r="J709">
        <v>1.4319999999999999</v>
      </c>
      <c r="K709">
        <v>9.593</v>
      </c>
      <c r="L709">
        <v>34.39</v>
      </c>
      <c r="M709">
        <v>218.93199999999999</v>
      </c>
    </row>
    <row r="710" spans="1:13">
      <c r="A710" t="s">
        <v>1646</v>
      </c>
      <c r="B710" t="s">
        <v>1323</v>
      </c>
      <c r="C710" t="s">
        <v>1093</v>
      </c>
      <c r="D710" t="s">
        <v>1105</v>
      </c>
      <c r="E710">
        <v>21661</v>
      </c>
      <c r="F710">
        <v>1140</v>
      </c>
      <c r="G710">
        <v>1248</v>
      </c>
      <c r="H710">
        <v>1248</v>
      </c>
      <c r="I710">
        <v>1347</v>
      </c>
      <c r="J710">
        <v>1.3109999999999999</v>
      </c>
      <c r="K710">
        <v>8.7379999999999995</v>
      </c>
      <c r="L710">
        <v>30.562000000000001</v>
      </c>
      <c r="M710">
        <v>194.565</v>
      </c>
    </row>
    <row r="711" spans="1:13">
      <c r="A711" t="s">
        <v>1649</v>
      </c>
      <c r="B711" t="s">
        <v>1650</v>
      </c>
      <c r="C711" t="s">
        <v>1093</v>
      </c>
      <c r="D711" t="s">
        <v>1089</v>
      </c>
      <c r="E711">
        <v>9854</v>
      </c>
      <c r="F711">
        <v>966</v>
      </c>
      <c r="G711">
        <v>1076</v>
      </c>
      <c r="H711">
        <v>1076</v>
      </c>
      <c r="I711">
        <v>1168</v>
      </c>
      <c r="J711">
        <v>0.68</v>
      </c>
      <c r="K711">
        <v>3.98</v>
      </c>
      <c r="L711">
        <v>14</v>
      </c>
      <c r="M711" t="s">
        <v>14</v>
      </c>
    </row>
    <row r="712" spans="1:13">
      <c r="A712" t="s">
        <v>1651</v>
      </c>
      <c r="B712" t="s">
        <v>1652</v>
      </c>
      <c r="C712" t="s">
        <v>1093</v>
      </c>
      <c r="D712" t="s">
        <v>1089</v>
      </c>
      <c r="E712">
        <v>68823</v>
      </c>
      <c r="F712">
        <v>315</v>
      </c>
      <c r="G712">
        <v>400</v>
      </c>
      <c r="H712">
        <v>400</v>
      </c>
      <c r="I712">
        <v>493</v>
      </c>
      <c r="J712">
        <v>9.1319999999999997</v>
      </c>
      <c r="K712">
        <v>29.257000000000001</v>
      </c>
      <c r="L712">
        <v>90.870999999999995</v>
      </c>
      <c r="M712">
        <v>578.50300000000004</v>
      </c>
    </row>
    <row r="713" spans="1:13">
      <c r="A713" t="s">
        <v>1653</v>
      </c>
      <c r="B713" t="s">
        <v>1654</v>
      </c>
      <c r="C713" t="s">
        <v>1093</v>
      </c>
      <c r="D713" t="s">
        <v>1089</v>
      </c>
      <c r="E713">
        <v>14028</v>
      </c>
      <c r="F713">
        <v>899</v>
      </c>
      <c r="G713">
        <v>984</v>
      </c>
      <c r="H713">
        <v>984</v>
      </c>
      <c r="I713">
        <v>1061</v>
      </c>
      <c r="J713">
        <v>1.1539999999999999</v>
      </c>
      <c r="K713">
        <v>5.6909999999999998</v>
      </c>
      <c r="L713">
        <v>20.010999999999999</v>
      </c>
      <c r="M713">
        <v>127.395</v>
      </c>
    </row>
    <row r="714" spans="1:13">
      <c r="A714" t="s">
        <v>1653</v>
      </c>
      <c r="B714" t="s">
        <v>1655</v>
      </c>
      <c r="C714" t="s">
        <v>1093</v>
      </c>
      <c r="D714" t="s">
        <v>1089</v>
      </c>
      <c r="E714">
        <v>17062</v>
      </c>
      <c r="F714">
        <v>888</v>
      </c>
      <c r="G714">
        <v>950</v>
      </c>
      <c r="H714">
        <v>972</v>
      </c>
      <c r="I714">
        <v>1049</v>
      </c>
      <c r="J714">
        <v>1.3029999999999999</v>
      </c>
      <c r="K714">
        <v>6.8550000000000004</v>
      </c>
      <c r="L714">
        <v>34.485999999999997</v>
      </c>
      <c r="M714">
        <v>219.548</v>
      </c>
    </row>
    <row r="715" spans="1:13">
      <c r="A715" t="s">
        <v>1653</v>
      </c>
      <c r="B715" t="s">
        <v>1655</v>
      </c>
      <c r="C715" t="s">
        <v>1093</v>
      </c>
      <c r="D715" t="s">
        <v>1105</v>
      </c>
      <c r="E715">
        <v>16391</v>
      </c>
      <c r="F715">
        <v>1796</v>
      </c>
      <c r="G715">
        <v>1800</v>
      </c>
      <c r="H715">
        <v>1975</v>
      </c>
      <c r="I715">
        <v>2100</v>
      </c>
      <c r="J715">
        <v>0.49099999999999999</v>
      </c>
      <c r="K715">
        <v>4.8079999999999998</v>
      </c>
      <c r="L715">
        <v>37.149000000000001</v>
      </c>
      <c r="M715">
        <v>236.501</v>
      </c>
    </row>
    <row r="716" spans="1:13">
      <c r="A716" t="s">
        <v>1653</v>
      </c>
      <c r="B716" t="s">
        <v>1654</v>
      </c>
      <c r="C716" t="s">
        <v>1088</v>
      </c>
      <c r="D716" t="s">
        <v>1089</v>
      </c>
      <c r="E716">
        <v>13828</v>
      </c>
      <c r="F716">
        <v>2300</v>
      </c>
      <c r="G716">
        <v>2522</v>
      </c>
      <c r="H716">
        <v>2522</v>
      </c>
      <c r="I716">
        <v>2696</v>
      </c>
      <c r="J716">
        <v>0.42499999999999999</v>
      </c>
      <c r="K716">
        <v>4.7069999999999999</v>
      </c>
      <c r="L716">
        <v>23.536000000000001</v>
      </c>
      <c r="M716">
        <v>149.83199999999999</v>
      </c>
    </row>
    <row r="717" spans="1:13">
      <c r="A717" t="s">
        <v>1653</v>
      </c>
      <c r="B717" t="s">
        <v>1656</v>
      </c>
      <c r="C717" t="s">
        <v>1088</v>
      </c>
      <c r="D717" t="s">
        <v>1089</v>
      </c>
      <c r="E717">
        <v>29084</v>
      </c>
      <c r="F717">
        <v>2300</v>
      </c>
      <c r="G717">
        <v>2522</v>
      </c>
      <c r="H717">
        <v>2522</v>
      </c>
      <c r="I717">
        <v>2696</v>
      </c>
      <c r="J717">
        <v>0.80500000000000005</v>
      </c>
      <c r="K717">
        <v>9.0790000000000006</v>
      </c>
      <c r="L717">
        <v>54.359000000000002</v>
      </c>
      <c r="M717">
        <v>346.06099999999998</v>
      </c>
    </row>
    <row r="718" spans="1:13">
      <c r="A718" t="s">
        <v>1653</v>
      </c>
      <c r="B718" t="s">
        <v>1656</v>
      </c>
      <c r="C718" t="s">
        <v>1088</v>
      </c>
      <c r="D718" t="s">
        <v>1104</v>
      </c>
      <c r="E718">
        <v>28911</v>
      </c>
      <c r="F718">
        <v>2200</v>
      </c>
      <c r="G718">
        <v>2300</v>
      </c>
      <c r="H718">
        <v>2300</v>
      </c>
      <c r="I718">
        <v>2400</v>
      </c>
      <c r="J718">
        <v>0.80200000000000005</v>
      </c>
      <c r="K718">
        <v>8.9039999999999999</v>
      </c>
      <c r="L718">
        <v>55.207999999999998</v>
      </c>
      <c r="M718">
        <v>351.46199999999999</v>
      </c>
    </row>
    <row r="719" spans="1:13">
      <c r="A719" t="s">
        <v>1653</v>
      </c>
      <c r="B719" t="s">
        <v>1656</v>
      </c>
      <c r="C719" t="s">
        <v>1088</v>
      </c>
      <c r="D719" t="s">
        <v>1105</v>
      </c>
      <c r="E719">
        <v>27362</v>
      </c>
      <c r="F719">
        <v>3465</v>
      </c>
      <c r="G719">
        <v>3622</v>
      </c>
      <c r="H719">
        <v>3622</v>
      </c>
      <c r="I719">
        <v>3780</v>
      </c>
      <c r="J719">
        <v>0.55100000000000005</v>
      </c>
      <c r="K719">
        <v>7.2229999999999999</v>
      </c>
      <c r="L719">
        <v>59.564999999999998</v>
      </c>
      <c r="M719">
        <v>379.20299999999997</v>
      </c>
    </row>
    <row r="720" spans="1:13">
      <c r="A720" t="s">
        <v>1653</v>
      </c>
      <c r="B720" t="s">
        <v>1656</v>
      </c>
      <c r="C720" t="s">
        <v>1088</v>
      </c>
      <c r="D720" t="s">
        <v>1267</v>
      </c>
      <c r="E720">
        <v>27372</v>
      </c>
      <c r="F720">
        <v>3465</v>
      </c>
      <c r="G720">
        <v>3622</v>
      </c>
      <c r="H720">
        <v>3622</v>
      </c>
      <c r="I720">
        <v>3780</v>
      </c>
      <c r="J720">
        <v>0.55200000000000005</v>
      </c>
      <c r="K720">
        <v>7.2249999999999996</v>
      </c>
      <c r="L720">
        <v>59.588000000000001</v>
      </c>
      <c r="M720">
        <v>379.35</v>
      </c>
    </row>
    <row r="721" spans="1:13">
      <c r="A721" t="s">
        <v>1653</v>
      </c>
      <c r="B721" t="s">
        <v>1657</v>
      </c>
      <c r="C721" t="s">
        <v>1088</v>
      </c>
      <c r="D721" t="s">
        <v>1267</v>
      </c>
      <c r="E721">
        <v>25390</v>
      </c>
      <c r="F721">
        <v>2200</v>
      </c>
      <c r="G721">
        <v>2300</v>
      </c>
      <c r="H721">
        <v>2300</v>
      </c>
      <c r="I721">
        <v>2400</v>
      </c>
      <c r="J721">
        <v>0.78500000000000003</v>
      </c>
      <c r="K721">
        <v>8.7309999999999999</v>
      </c>
      <c r="L721">
        <v>42.808</v>
      </c>
      <c r="M721">
        <v>272.52100000000002</v>
      </c>
    </row>
    <row r="722" spans="1:13">
      <c r="A722" t="s">
        <v>1450</v>
      </c>
      <c r="B722" t="s">
        <v>1658</v>
      </c>
      <c r="C722" t="s">
        <v>1093</v>
      </c>
      <c r="D722" t="s">
        <v>1089</v>
      </c>
      <c r="E722">
        <v>54579</v>
      </c>
      <c r="F722">
        <v>1375</v>
      </c>
      <c r="G722">
        <v>1437</v>
      </c>
      <c r="H722">
        <v>1437</v>
      </c>
      <c r="I722">
        <v>1484</v>
      </c>
      <c r="J722">
        <v>3.2749999999999999</v>
      </c>
      <c r="K722">
        <v>21.742000000000001</v>
      </c>
      <c r="L722">
        <v>79.043000000000006</v>
      </c>
      <c r="M722">
        <v>503.20499999999998</v>
      </c>
    </row>
    <row r="723" spans="1:13">
      <c r="A723" t="s">
        <v>1450</v>
      </c>
      <c r="B723" t="s">
        <v>1445</v>
      </c>
      <c r="C723" t="s">
        <v>1093</v>
      </c>
      <c r="D723" t="s">
        <v>1089</v>
      </c>
      <c r="E723">
        <v>13973</v>
      </c>
      <c r="F723">
        <v>1212</v>
      </c>
      <c r="G723">
        <v>1262</v>
      </c>
      <c r="H723">
        <v>1262</v>
      </c>
      <c r="I723">
        <v>1318</v>
      </c>
      <c r="J723">
        <v>0.83499999999999996</v>
      </c>
      <c r="K723">
        <v>5.58</v>
      </c>
      <c r="L723">
        <v>20.079999999999998</v>
      </c>
      <c r="M723">
        <v>127.834</v>
      </c>
    </row>
    <row r="724" spans="1:13">
      <c r="A724" t="s">
        <v>1450</v>
      </c>
      <c r="B724" t="s">
        <v>1445</v>
      </c>
      <c r="C724" t="s">
        <v>1093</v>
      </c>
      <c r="D724" t="s">
        <v>1104</v>
      </c>
      <c r="E724">
        <v>13946</v>
      </c>
      <c r="F724">
        <v>1280</v>
      </c>
      <c r="G724">
        <v>1332</v>
      </c>
      <c r="H724">
        <v>1332</v>
      </c>
      <c r="I724">
        <v>1382</v>
      </c>
      <c r="J724">
        <v>0.83699999999999997</v>
      </c>
      <c r="K724">
        <v>5.5910000000000002</v>
      </c>
      <c r="L724">
        <v>20.120999999999999</v>
      </c>
      <c r="M724">
        <v>128.09200000000001</v>
      </c>
    </row>
    <row r="725" spans="1:13">
      <c r="A725" t="s">
        <v>1659</v>
      </c>
      <c r="B725" t="s">
        <v>1660</v>
      </c>
      <c r="C725" t="s">
        <v>1093</v>
      </c>
      <c r="D725" t="s">
        <v>1089</v>
      </c>
      <c r="E725">
        <v>25271</v>
      </c>
      <c r="F725">
        <v>720</v>
      </c>
      <c r="G725">
        <v>720</v>
      </c>
      <c r="H725">
        <v>950</v>
      </c>
      <c r="I725">
        <v>950</v>
      </c>
      <c r="J725">
        <v>1.498</v>
      </c>
      <c r="K725">
        <v>10.023</v>
      </c>
      <c r="L725">
        <v>68.397000000000006</v>
      </c>
      <c r="M725">
        <v>435.43200000000002</v>
      </c>
    </row>
    <row r="726" spans="1:13">
      <c r="A726" t="s">
        <v>1659</v>
      </c>
      <c r="B726" t="s">
        <v>1661</v>
      </c>
      <c r="C726" t="s">
        <v>1093</v>
      </c>
      <c r="D726" t="s">
        <v>1089</v>
      </c>
      <c r="E726">
        <v>22280</v>
      </c>
      <c r="F726">
        <v>1308</v>
      </c>
      <c r="G726">
        <v>1408</v>
      </c>
      <c r="H726">
        <v>1408</v>
      </c>
      <c r="I726">
        <v>1478</v>
      </c>
      <c r="J726">
        <v>1.3360000000000001</v>
      </c>
      <c r="K726">
        <v>8.9510000000000005</v>
      </c>
      <c r="L726">
        <v>32.069000000000003</v>
      </c>
      <c r="M726">
        <v>204.15899999999999</v>
      </c>
    </row>
    <row r="727" spans="1:13">
      <c r="A727" t="s">
        <v>1659</v>
      </c>
      <c r="B727" t="s">
        <v>1662</v>
      </c>
      <c r="C727" t="s">
        <v>1093</v>
      </c>
      <c r="D727" t="s">
        <v>1089</v>
      </c>
      <c r="E727">
        <v>41042</v>
      </c>
      <c r="F727">
        <v>618</v>
      </c>
      <c r="G727">
        <v>745</v>
      </c>
      <c r="H727">
        <v>745</v>
      </c>
      <c r="I727">
        <v>819</v>
      </c>
      <c r="J727">
        <v>3.64</v>
      </c>
      <c r="K727">
        <v>16.84</v>
      </c>
      <c r="L727">
        <v>61</v>
      </c>
      <c r="M727" t="s">
        <v>14</v>
      </c>
    </row>
    <row r="728" spans="1:13">
      <c r="A728" t="s">
        <v>1663</v>
      </c>
      <c r="B728" t="s">
        <v>1664</v>
      </c>
      <c r="C728" t="s">
        <v>1093</v>
      </c>
      <c r="D728" t="s">
        <v>1089</v>
      </c>
      <c r="E728">
        <v>19640</v>
      </c>
      <c r="F728">
        <v>816</v>
      </c>
      <c r="G728">
        <v>889</v>
      </c>
      <c r="H728">
        <v>889</v>
      </c>
      <c r="I728">
        <v>947</v>
      </c>
      <c r="J728">
        <v>1.7549999999999999</v>
      </c>
      <c r="K728">
        <v>8.0220000000000002</v>
      </c>
      <c r="L728">
        <v>27.658000000000001</v>
      </c>
      <c r="M728">
        <v>176.07599999999999</v>
      </c>
    </row>
    <row r="729" spans="1:13">
      <c r="A729" t="s">
        <v>1663</v>
      </c>
      <c r="B729" t="s">
        <v>1665</v>
      </c>
      <c r="C729" t="s">
        <v>1093</v>
      </c>
      <c r="D729" t="s">
        <v>1089</v>
      </c>
      <c r="E729">
        <v>41590</v>
      </c>
      <c r="F729">
        <v>1062</v>
      </c>
      <c r="G729">
        <v>1160</v>
      </c>
      <c r="H729">
        <v>1160</v>
      </c>
      <c r="I729">
        <v>1238</v>
      </c>
      <c r="J729">
        <v>0.84099999999999997</v>
      </c>
      <c r="K729">
        <v>10.965</v>
      </c>
      <c r="L729">
        <v>89.757000000000005</v>
      </c>
      <c r="M729">
        <v>571.41300000000001</v>
      </c>
    </row>
    <row r="730" spans="1:13">
      <c r="A730" t="s">
        <v>1666</v>
      </c>
      <c r="B730" t="s">
        <v>1667</v>
      </c>
      <c r="C730" t="s">
        <v>1093</v>
      </c>
      <c r="D730" t="s">
        <v>1089</v>
      </c>
      <c r="E730">
        <v>24575</v>
      </c>
      <c r="F730">
        <v>843</v>
      </c>
      <c r="G730">
        <v>909</v>
      </c>
      <c r="H730">
        <v>909</v>
      </c>
      <c r="I730">
        <v>996</v>
      </c>
      <c r="J730">
        <v>1.9850000000000001</v>
      </c>
      <c r="K730">
        <v>10.313000000000001</v>
      </c>
      <c r="L730">
        <v>36.482999999999997</v>
      </c>
      <c r="M730">
        <v>232.25899999999999</v>
      </c>
    </row>
    <row r="731" spans="1:13">
      <c r="A731" t="s">
        <v>1666</v>
      </c>
      <c r="B731" t="s">
        <v>1668</v>
      </c>
      <c r="C731" t="s">
        <v>1093</v>
      </c>
      <c r="D731" t="s">
        <v>1089</v>
      </c>
      <c r="E731">
        <v>15830</v>
      </c>
      <c r="F731">
        <v>715</v>
      </c>
      <c r="G731">
        <v>715</v>
      </c>
      <c r="H731">
        <v>840</v>
      </c>
      <c r="I731">
        <v>840</v>
      </c>
      <c r="J731">
        <v>1.4239999999999999</v>
      </c>
      <c r="K731">
        <v>6.3220000000000001</v>
      </c>
      <c r="L731">
        <v>31.428999999999998</v>
      </c>
      <c r="M731">
        <v>200.08199999999999</v>
      </c>
    </row>
    <row r="732" spans="1:13">
      <c r="A732" t="s">
        <v>1669</v>
      </c>
      <c r="B732" t="s">
        <v>1670</v>
      </c>
      <c r="C732" t="s">
        <v>1093</v>
      </c>
      <c r="D732" t="s">
        <v>1089</v>
      </c>
      <c r="E732">
        <v>61476</v>
      </c>
      <c r="F732">
        <v>1280</v>
      </c>
      <c r="G732">
        <v>1332</v>
      </c>
      <c r="H732">
        <v>1332</v>
      </c>
      <c r="I732">
        <v>1382</v>
      </c>
      <c r="J732">
        <v>3.6890000000000001</v>
      </c>
      <c r="K732">
        <v>24.527999999999999</v>
      </c>
      <c r="L732">
        <v>88.86</v>
      </c>
      <c r="M732">
        <v>565.69899999999996</v>
      </c>
    </row>
    <row r="733" spans="1:13">
      <c r="A733" t="s">
        <v>1669</v>
      </c>
      <c r="B733" t="s">
        <v>1671</v>
      </c>
      <c r="C733" t="s">
        <v>1093</v>
      </c>
      <c r="D733" t="s">
        <v>1089</v>
      </c>
      <c r="E733">
        <v>52773</v>
      </c>
      <c r="F733">
        <v>1212</v>
      </c>
      <c r="G733">
        <v>1262</v>
      </c>
      <c r="H733">
        <v>1262</v>
      </c>
      <c r="I733">
        <v>1318</v>
      </c>
      <c r="J733">
        <v>3.1659999999999999</v>
      </c>
      <c r="K733">
        <v>21.042999999999999</v>
      </c>
      <c r="L733">
        <v>76.364000000000004</v>
      </c>
      <c r="M733">
        <v>486.15</v>
      </c>
    </row>
    <row r="734" spans="1:13">
      <c r="A734" t="s">
        <v>1672</v>
      </c>
      <c r="B734" t="s">
        <v>1673</v>
      </c>
      <c r="C734" t="s">
        <v>1093</v>
      </c>
      <c r="D734" t="s">
        <v>1089</v>
      </c>
      <c r="E734">
        <v>11365</v>
      </c>
      <c r="F734">
        <v>455</v>
      </c>
      <c r="G734">
        <v>455</v>
      </c>
      <c r="H734">
        <v>560</v>
      </c>
      <c r="I734">
        <v>560</v>
      </c>
      <c r="J734">
        <v>0.62</v>
      </c>
      <c r="K734">
        <v>3.468</v>
      </c>
      <c r="L734">
        <v>137.916</v>
      </c>
      <c r="M734">
        <v>878.00400000000002</v>
      </c>
    </row>
    <row r="735" spans="1:13">
      <c r="A735" t="s">
        <v>1672</v>
      </c>
      <c r="B735" t="s">
        <v>1674</v>
      </c>
      <c r="C735" t="s">
        <v>1093</v>
      </c>
      <c r="D735" t="s">
        <v>1089</v>
      </c>
      <c r="E735">
        <v>14613</v>
      </c>
      <c r="F735">
        <v>1308</v>
      </c>
      <c r="G735">
        <v>1408</v>
      </c>
      <c r="H735">
        <v>1408</v>
      </c>
      <c r="I735">
        <v>1478</v>
      </c>
      <c r="J735">
        <v>0.877</v>
      </c>
      <c r="K735">
        <v>5.875</v>
      </c>
      <c r="L735">
        <v>21.018999999999998</v>
      </c>
      <c r="M735">
        <v>133.81299999999999</v>
      </c>
    </row>
    <row r="736" spans="1:13">
      <c r="A736" t="s">
        <v>1675</v>
      </c>
      <c r="B736" t="s">
        <v>1676</v>
      </c>
      <c r="C736" t="s">
        <v>1093</v>
      </c>
      <c r="D736" t="s">
        <v>1089</v>
      </c>
      <c r="E736">
        <v>54760</v>
      </c>
      <c r="F736">
        <v>813</v>
      </c>
      <c r="G736">
        <v>890</v>
      </c>
      <c r="H736">
        <v>890</v>
      </c>
      <c r="I736">
        <v>966</v>
      </c>
      <c r="J736">
        <v>4.9960000000000004</v>
      </c>
      <c r="K736">
        <v>22.853000000000002</v>
      </c>
      <c r="L736">
        <v>75.248000000000005</v>
      </c>
      <c r="M736">
        <v>479.04500000000002</v>
      </c>
    </row>
    <row r="737" spans="1:13">
      <c r="A737" t="s">
        <v>1675</v>
      </c>
      <c r="B737" t="s">
        <v>1677</v>
      </c>
      <c r="C737" t="s">
        <v>1093</v>
      </c>
      <c r="D737" t="s">
        <v>1089</v>
      </c>
      <c r="E737">
        <v>11937</v>
      </c>
      <c r="F737">
        <v>780</v>
      </c>
      <c r="G737">
        <v>780</v>
      </c>
      <c r="H737">
        <v>940</v>
      </c>
      <c r="I737">
        <v>940</v>
      </c>
      <c r="J737">
        <v>0.72199999999999998</v>
      </c>
      <c r="K737">
        <v>4.6959999999999997</v>
      </c>
      <c r="L737">
        <v>28.834</v>
      </c>
      <c r="M737">
        <v>183.566</v>
      </c>
    </row>
    <row r="738" spans="1:13">
      <c r="A738" t="s">
        <v>1675</v>
      </c>
      <c r="B738" t="s">
        <v>1678</v>
      </c>
      <c r="C738" t="s">
        <v>1093</v>
      </c>
      <c r="D738" t="s">
        <v>1089</v>
      </c>
      <c r="E738">
        <v>79654</v>
      </c>
      <c r="F738">
        <v>430</v>
      </c>
      <c r="G738">
        <v>550</v>
      </c>
      <c r="H738" t="s">
        <v>14</v>
      </c>
      <c r="I738">
        <v>630</v>
      </c>
      <c r="J738">
        <v>7.1589999999999998</v>
      </c>
      <c r="K738">
        <v>32.6</v>
      </c>
      <c r="L738">
        <v>111.97</v>
      </c>
      <c r="M738">
        <v>712.82100000000003</v>
      </c>
    </row>
    <row r="739" spans="1:13">
      <c r="A739" t="s">
        <v>1675</v>
      </c>
      <c r="B739" t="s">
        <v>1679</v>
      </c>
      <c r="C739" t="s">
        <v>1093</v>
      </c>
      <c r="D739" t="s">
        <v>1104</v>
      </c>
      <c r="E739">
        <v>29255</v>
      </c>
      <c r="F739">
        <v>780</v>
      </c>
      <c r="G739">
        <v>780</v>
      </c>
      <c r="H739">
        <v>940</v>
      </c>
      <c r="I739">
        <v>940</v>
      </c>
      <c r="J739">
        <v>1.7729999999999999</v>
      </c>
      <c r="K739">
        <v>11.734999999999999</v>
      </c>
      <c r="L739">
        <v>54.066000000000003</v>
      </c>
      <c r="M739">
        <v>344.19299999999998</v>
      </c>
    </row>
    <row r="740" spans="1:13">
      <c r="A740" t="s">
        <v>1675</v>
      </c>
      <c r="B740" t="s">
        <v>1679</v>
      </c>
      <c r="C740" t="s">
        <v>1093</v>
      </c>
      <c r="D740" t="s">
        <v>1105</v>
      </c>
      <c r="E740">
        <v>30788</v>
      </c>
      <c r="F740">
        <v>756</v>
      </c>
      <c r="G740">
        <v>858</v>
      </c>
      <c r="H740">
        <v>858</v>
      </c>
      <c r="I740">
        <v>921</v>
      </c>
      <c r="J740">
        <v>2.379</v>
      </c>
      <c r="K740">
        <v>12.608000000000001</v>
      </c>
      <c r="L740">
        <v>43.095999999999997</v>
      </c>
      <c r="M740">
        <v>274.35899999999998</v>
      </c>
    </row>
    <row r="741" spans="1:13">
      <c r="A741" t="s">
        <v>1680</v>
      </c>
      <c r="B741" t="s">
        <v>1586</v>
      </c>
      <c r="C741" t="s">
        <v>1093</v>
      </c>
      <c r="D741" t="s">
        <v>1089</v>
      </c>
      <c r="E741">
        <v>16137</v>
      </c>
      <c r="F741">
        <v>1375</v>
      </c>
      <c r="G741">
        <v>1437</v>
      </c>
      <c r="H741">
        <v>1437</v>
      </c>
      <c r="I741">
        <v>1500</v>
      </c>
      <c r="J741">
        <v>0.52400000000000002</v>
      </c>
      <c r="K741">
        <v>6.4390000000000001</v>
      </c>
      <c r="L741">
        <v>24.103999999999999</v>
      </c>
      <c r="M741">
        <v>153.45099999999999</v>
      </c>
    </row>
    <row r="742" spans="1:13">
      <c r="A742" t="s">
        <v>1681</v>
      </c>
      <c r="B742" t="s">
        <v>1260</v>
      </c>
      <c r="C742" t="s">
        <v>1093</v>
      </c>
      <c r="D742" t="s">
        <v>1089</v>
      </c>
      <c r="E742">
        <v>45834</v>
      </c>
      <c r="F742">
        <v>816</v>
      </c>
      <c r="G742">
        <v>889</v>
      </c>
      <c r="H742">
        <v>889</v>
      </c>
      <c r="I742">
        <v>947</v>
      </c>
      <c r="J742">
        <v>3.5110000000000001</v>
      </c>
      <c r="K742">
        <v>18.486000000000001</v>
      </c>
      <c r="L742">
        <v>65.281999999999996</v>
      </c>
      <c r="M742">
        <v>415.59800000000001</v>
      </c>
    </row>
    <row r="743" spans="1:13">
      <c r="A743" t="s">
        <v>1680</v>
      </c>
      <c r="B743" t="s">
        <v>1586</v>
      </c>
      <c r="C743" t="s">
        <v>1093</v>
      </c>
      <c r="D743" t="s">
        <v>1104</v>
      </c>
      <c r="E743">
        <v>15600</v>
      </c>
      <c r="F743">
        <v>1062</v>
      </c>
      <c r="G743">
        <v>1160</v>
      </c>
      <c r="H743">
        <v>1160</v>
      </c>
      <c r="I743">
        <v>1238</v>
      </c>
      <c r="J743">
        <v>0.91100000000000003</v>
      </c>
      <c r="K743">
        <v>6.1150000000000002</v>
      </c>
      <c r="L743">
        <v>21.861999999999998</v>
      </c>
      <c r="M743">
        <v>139.17599999999999</v>
      </c>
    </row>
    <row r="744" spans="1:13">
      <c r="A744" t="s">
        <v>1609</v>
      </c>
      <c r="B744" t="s">
        <v>1396</v>
      </c>
      <c r="C744" t="s">
        <v>1093</v>
      </c>
      <c r="D744" t="s">
        <v>1089</v>
      </c>
      <c r="E744">
        <v>26303</v>
      </c>
      <c r="F744">
        <v>619</v>
      </c>
      <c r="G744">
        <v>687</v>
      </c>
      <c r="H744">
        <v>687</v>
      </c>
      <c r="I744">
        <v>744</v>
      </c>
      <c r="J744">
        <v>2.3149999999999999</v>
      </c>
      <c r="K744">
        <v>10.285</v>
      </c>
      <c r="L744">
        <v>39.945</v>
      </c>
      <c r="M744">
        <v>254.3</v>
      </c>
    </row>
    <row r="745" spans="1:13">
      <c r="A745" t="s">
        <v>1682</v>
      </c>
      <c r="B745" t="s">
        <v>1205</v>
      </c>
      <c r="C745" t="s">
        <v>1093</v>
      </c>
      <c r="D745" t="s">
        <v>1089</v>
      </c>
      <c r="E745">
        <v>19879</v>
      </c>
      <c r="F745">
        <v>1035</v>
      </c>
      <c r="G745">
        <v>1035</v>
      </c>
      <c r="H745">
        <v>1235</v>
      </c>
      <c r="I745">
        <v>1235</v>
      </c>
    </row>
    <row r="746" spans="1:13">
      <c r="A746" t="s">
        <v>1683</v>
      </c>
      <c r="B746" t="s">
        <v>1133</v>
      </c>
      <c r="C746" t="s">
        <v>1093</v>
      </c>
      <c r="D746" t="s">
        <v>1089</v>
      </c>
      <c r="E746">
        <v>25455</v>
      </c>
      <c r="F746">
        <v>910</v>
      </c>
      <c r="G746">
        <v>910</v>
      </c>
      <c r="H746">
        <v>1105</v>
      </c>
      <c r="I746">
        <v>1105</v>
      </c>
      <c r="J746">
        <v>1.4259999999999999</v>
      </c>
      <c r="K746">
        <v>9.7439999999999998</v>
      </c>
      <c r="L746">
        <v>47.213000000000001</v>
      </c>
      <c r="M746">
        <v>300.57</v>
      </c>
    </row>
    <row r="747" spans="1:13">
      <c r="A747" t="s">
        <v>1269</v>
      </c>
      <c r="B747" t="s">
        <v>1534</v>
      </c>
      <c r="C747" t="s">
        <v>1093</v>
      </c>
      <c r="D747" t="s">
        <v>1089</v>
      </c>
      <c r="E747">
        <v>55118</v>
      </c>
      <c r="F747">
        <v>1018</v>
      </c>
      <c r="G747">
        <v>1117</v>
      </c>
      <c r="H747">
        <v>1117</v>
      </c>
      <c r="I747">
        <v>1213</v>
      </c>
      <c r="J747">
        <v>3.91</v>
      </c>
      <c r="K747">
        <v>22.5</v>
      </c>
      <c r="L747">
        <v>81</v>
      </c>
      <c r="M747" t="s">
        <v>14</v>
      </c>
    </row>
    <row r="748" spans="1:13">
      <c r="A748" t="s">
        <v>1621</v>
      </c>
      <c r="B748" t="s">
        <v>1290</v>
      </c>
      <c r="C748" t="s">
        <v>1093</v>
      </c>
      <c r="D748" t="s">
        <v>1089</v>
      </c>
      <c r="E748">
        <v>27058</v>
      </c>
      <c r="F748">
        <v>579</v>
      </c>
      <c r="G748">
        <v>709</v>
      </c>
      <c r="H748">
        <v>709</v>
      </c>
      <c r="I748">
        <v>822</v>
      </c>
      <c r="J748">
        <v>2.4039999999999999</v>
      </c>
      <c r="K748">
        <v>11.2</v>
      </c>
      <c r="L748">
        <v>37.372999999999998</v>
      </c>
      <c r="M748">
        <v>237.92500000000001</v>
      </c>
    </row>
    <row r="749" spans="1:13">
      <c r="A749" t="s">
        <v>1525</v>
      </c>
      <c r="B749" t="s">
        <v>1578</v>
      </c>
      <c r="C749" t="s">
        <v>1093</v>
      </c>
      <c r="D749" t="s">
        <v>1089</v>
      </c>
      <c r="E749">
        <v>12168</v>
      </c>
      <c r="F749">
        <v>566</v>
      </c>
      <c r="G749">
        <v>692</v>
      </c>
      <c r="H749">
        <v>692</v>
      </c>
      <c r="I749">
        <v>802</v>
      </c>
      <c r="J749">
        <v>1.083</v>
      </c>
      <c r="K749">
        <v>4.9359999999999999</v>
      </c>
      <c r="L749">
        <v>25.181000000000001</v>
      </c>
      <c r="M749">
        <v>160.31</v>
      </c>
    </row>
    <row r="750" spans="1:13">
      <c r="A750" t="s">
        <v>1278</v>
      </c>
      <c r="B750" t="s">
        <v>1305</v>
      </c>
      <c r="C750" t="s">
        <v>1093</v>
      </c>
      <c r="D750" t="s">
        <v>1089</v>
      </c>
      <c r="E750">
        <v>21293</v>
      </c>
      <c r="F750">
        <v>938</v>
      </c>
      <c r="G750">
        <v>980</v>
      </c>
      <c r="H750">
        <v>1055</v>
      </c>
      <c r="I750">
        <v>1132</v>
      </c>
      <c r="J750">
        <v>1.234</v>
      </c>
      <c r="K750">
        <v>8.3320000000000007</v>
      </c>
      <c r="L750">
        <v>30.988</v>
      </c>
      <c r="M750">
        <v>197.27600000000001</v>
      </c>
    </row>
    <row r="751" spans="1:13">
      <c r="A751" t="s">
        <v>1278</v>
      </c>
      <c r="B751" t="s">
        <v>1305</v>
      </c>
      <c r="C751" t="s">
        <v>1093</v>
      </c>
      <c r="D751" t="s">
        <v>1104</v>
      </c>
      <c r="E751">
        <v>21233</v>
      </c>
      <c r="F751">
        <v>932</v>
      </c>
      <c r="G751">
        <v>1049</v>
      </c>
      <c r="H751">
        <v>1049</v>
      </c>
      <c r="I751">
        <v>1126</v>
      </c>
      <c r="J751">
        <v>1.2350000000000001</v>
      </c>
      <c r="K751">
        <v>8.3339999999999996</v>
      </c>
      <c r="L751">
        <v>31.663</v>
      </c>
      <c r="M751">
        <v>201.57499999999999</v>
      </c>
    </row>
    <row r="752" spans="1:13">
      <c r="A752" t="s">
        <v>1684</v>
      </c>
      <c r="B752" t="s">
        <v>1489</v>
      </c>
      <c r="C752" t="s">
        <v>1093</v>
      </c>
      <c r="D752" t="s">
        <v>1089</v>
      </c>
      <c r="E752">
        <v>7921</v>
      </c>
      <c r="F752">
        <v>480</v>
      </c>
      <c r="G752">
        <v>480</v>
      </c>
      <c r="H752">
        <v>835</v>
      </c>
      <c r="I752">
        <v>835</v>
      </c>
      <c r="J752">
        <v>0.39300000000000002</v>
      </c>
      <c r="K752">
        <v>2.335</v>
      </c>
      <c r="L752">
        <v>171.89500000000001</v>
      </c>
      <c r="M752">
        <v>1094.318</v>
      </c>
    </row>
    <row r="753" spans="1:13">
      <c r="A753" t="s">
        <v>1685</v>
      </c>
      <c r="B753" t="s">
        <v>1644</v>
      </c>
      <c r="C753" t="s">
        <v>1093</v>
      </c>
      <c r="D753" t="s">
        <v>1089</v>
      </c>
      <c r="E753">
        <v>34309</v>
      </c>
      <c r="F753">
        <v>1062</v>
      </c>
      <c r="G753">
        <v>1160</v>
      </c>
      <c r="H753">
        <v>1160</v>
      </c>
      <c r="I753">
        <v>1238</v>
      </c>
      <c r="J753">
        <v>1.0089999999999999</v>
      </c>
      <c r="K753">
        <v>10.356999999999999</v>
      </c>
      <c r="L753">
        <v>63.218000000000004</v>
      </c>
      <c r="M753">
        <v>402.45699999999999</v>
      </c>
    </row>
    <row r="754" spans="1:13">
      <c r="A754" t="s">
        <v>1685</v>
      </c>
      <c r="B754" t="s">
        <v>1644</v>
      </c>
      <c r="C754" t="s">
        <v>1093</v>
      </c>
      <c r="D754" t="s">
        <v>1104</v>
      </c>
      <c r="E754">
        <v>34309</v>
      </c>
      <c r="F754">
        <v>1062</v>
      </c>
      <c r="G754">
        <v>1160</v>
      </c>
      <c r="H754">
        <v>1160</v>
      </c>
      <c r="I754">
        <v>1238</v>
      </c>
      <c r="J754">
        <v>1.0089999999999999</v>
      </c>
      <c r="K754">
        <v>10.364000000000001</v>
      </c>
      <c r="L754">
        <v>63.255000000000003</v>
      </c>
      <c r="M754">
        <v>402.69299999999998</v>
      </c>
    </row>
    <row r="755" spans="1:13">
      <c r="A755" t="s">
        <v>1320</v>
      </c>
      <c r="B755" t="s">
        <v>1321</v>
      </c>
      <c r="C755" t="s">
        <v>1093</v>
      </c>
      <c r="D755" t="s">
        <v>1089</v>
      </c>
      <c r="E755">
        <v>22686</v>
      </c>
      <c r="F755">
        <v>511</v>
      </c>
      <c r="G755">
        <v>768</v>
      </c>
      <c r="H755">
        <v>768</v>
      </c>
      <c r="I755">
        <v>979</v>
      </c>
      <c r="J755">
        <v>1.381</v>
      </c>
      <c r="K755">
        <v>9.0310000000000006</v>
      </c>
      <c r="L755">
        <v>32.695</v>
      </c>
      <c r="M755">
        <v>208.143</v>
      </c>
    </row>
    <row r="756" spans="1:13">
      <c r="A756" t="s">
        <v>1320</v>
      </c>
      <c r="B756" t="s">
        <v>1615</v>
      </c>
      <c r="C756" t="s">
        <v>1093</v>
      </c>
      <c r="D756" t="s">
        <v>1089</v>
      </c>
      <c r="E756">
        <v>48359</v>
      </c>
      <c r="F756">
        <v>1140</v>
      </c>
      <c r="G756">
        <v>1248</v>
      </c>
      <c r="H756">
        <v>1248</v>
      </c>
      <c r="I756">
        <v>1347</v>
      </c>
      <c r="J756">
        <v>2.91</v>
      </c>
      <c r="K756">
        <v>19.420000000000002</v>
      </c>
      <c r="L756">
        <v>68.057000000000002</v>
      </c>
      <c r="M756">
        <v>433.267</v>
      </c>
    </row>
    <row r="757" spans="1:13">
      <c r="A757" t="s">
        <v>1562</v>
      </c>
      <c r="B757" t="s">
        <v>1686</v>
      </c>
      <c r="C757" t="s">
        <v>1093</v>
      </c>
      <c r="D757" t="s">
        <v>1089</v>
      </c>
      <c r="E757">
        <v>14685</v>
      </c>
      <c r="F757">
        <v>639</v>
      </c>
      <c r="G757">
        <v>717</v>
      </c>
      <c r="H757">
        <v>717</v>
      </c>
      <c r="I757">
        <v>860</v>
      </c>
      <c r="J757">
        <v>1.3380000000000001</v>
      </c>
      <c r="K757">
        <v>6.0330000000000004</v>
      </c>
      <c r="L757">
        <v>20.678999999999998</v>
      </c>
      <c r="M757">
        <v>131.64400000000001</v>
      </c>
    </row>
    <row r="758" spans="1:13">
      <c r="A758" t="s">
        <v>1687</v>
      </c>
      <c r="B758" t="s">
        <v>1688</v>
      </c>
      <c r="C758" t="s">
        <v>1093</v>
      </c>
      <c r="D758" t="s">
        <v>1089</v>
      </c>
      <c r="E758">
        <v>13940</v>
      </c>
      <c r="F758">
        <v>1100</v>
      </c>
      <c r="G758">
        <v>1187</v>
      </c>
      <c r="H758">
        <v>1187</v>
      </c>
      <c r="I758">
        <v>1302</v>
      </c>
      <c r="J758">
        <v>0.84199999999999997</v>
      </c>
      <c r="K758">
        <v>5.6109999999999998</v>
      </c>
      <c r="L758">
        <v>20.280999999999999</v>
      </c>
      <c r="M758">
        <v>129.11199999999999</v>
      </c>
    </row>
    <row r="759" spans="1:13">
      <c r="A759" t="s">
        <v>1687</v>
      </c>
      <c r="B759" t="s">
        <v>1688</v>
      </c>
      <c r="C759" t="s">
        <v>1093</v>
      </c>
      <c r="D759" t="s">
        <v>1104</v>
      </c>
      <c r="E759">
        <v>14135</v>
      </c>
      <c r="F759">
        <v>843</v>
      </c>
      <c r="G759">
        <v>909</v>
      </c>
      <c r="H759">
        <v>909</v>
      </c>
      <c r="I759">
        <v>996</v>
      </c>
      <c r="J759">
        <v>1.266</v>
      </c>
      <c r="K759">
        <v>5.7270000000000003</v>
      </c>
      <c r="L759">
        <v>19.959</v>
      </c>
      <c r="M759">
        <v>127.06</v>
      </c>
    </row>
    <row r="760" spans="1:13">
      <c r="A760" t="s">
        <v>1689</v>
      </c>
      <c r="B760" t="s">
        <v>1690</v>
      </c>
      <c r="C760" t="s">
        <v>1093</v>
      </c>
      <c r="D760" t="s">
        <v>1089</v>
      </c>
      <c r="E760">
        <v>10423</v>
      </c>
      <c r="F760">
        <v>825</v>
      </c>
      <c r="G760">
        <v>825</v>
      </c>
      <c r="H760">
        <v>990</v>
      </c>
      <c r="I760">
        <v>990</v>
      </c>
      <c r="J760">
        <v>0.95099999999999996</v>
      </c>
      <c r="K760">
        <v>4.24</v>
      </c>
      <c r="L760">
        <v>17.989999999999998</v>
      </c>
      <c r="M760">
        <v>114.52500000000001</v>
      </c>
    </row>
    <row r="761" spans="1:13">
      <c r="A761" t="s">
        <v>1612</v>
      </c>
      <c r="B761" t="s">
        <v>1691</v>
      </c>
      <c r="C761" t="s">
        <v>1093</v>
      </c>
      <c r="D761" t="s">
        <v>1089</v>
      </c>
      <c r="E761">
        <v>74096</v>
      </c>
      <c r="F761">
        <v>827</v>
      </c>
      <c r="G761">
        <v>891</v>
      </c>
      <c r="H761">
        <v>891</v>
      </c>
      <c r="I761">
        <v>976</v>
      </c>
      <c r="J761">
        <v>6.7169999999999996</v>
      </c>
      <c r="K761">
        <v>30.544</v>
      </c>
      <c r="L761">
        <v>102.916</v>
      </c>
      <c r="M761">
        <v>655.17999999999995</v>
      </c>
    </row>
    <row r="762" spans="1:13">
      <c r="A762" t="s">
        <v>1692</v>
      </c>
      <c r="B762" t="s">
        <v>1693</v>
      </c>
      <c r="C762" t="s">
        <v>1093</v>
      </c>
      <c r="D762" t="s">
        <v>1089</v>
      </c>
      <c r="E762">
        <v>165</v>
      </c>
      <c r="J762">
        <v>0.01</v>
      </c>
      <c r="K762">
        <v>0.01</v>
      </c>
      <c r="L762">
        <v>5</v>
      </c>
      <c r="M762">
        <v>31.831</v>
      </c>
    </row>
    <row r="763" spans="1:13">
      <c r="A763" t="s">
        <v>1692</v>
      </c>
      <c r="B763" t="s">
        <v>1693</v>
      </c>
      <c r="C763" t="s">
        <v>1093</v>
      </c>
      <c r="D763" t="s">
        <v>1104</v>
      </c>
      <c r="E763">
        <v>303</v>
      </c>
      <c r="J763">
        <v>0.01</v>
      </c>
      <c r="K763">
        <v>0.01</v>
      </c>
      <c r="L763">
        <v>5</v>
      </c>
      <c r="M763">
        <v>31.831</v>
      </c>
    </row>
    <row r="764" spans="1:13">
      <c r="A764" t="s">
        <v>1414</v>
      </c>
      <c r="B764" t="s">
        <v>1493</v>
      </c>
      <c r="C764" t="s">
        <v>1093</v>
      </c>
      <c r="D764" t="s">
        <v>1089</v>
      </c>
      <c r="E764">
        <v>37473</v>
      </c>
      <c r="F764">
        <v>704</v>
      </c>
      <c r="G764">
        <v>866</v>
      </c>
      <c r="H764">
        <v>866</v>
      </c>
      <c r="I764">
        <v>990</v>
      </c>
      <c r="J764">
        <v>2.2839999999999998</v>
      </c>
      <c r="K764">
        <v>14.651999999999999</v>
      </c>
      <c r="L764">
        <v>54.042999999999999</v>
      </c>
      <c r="M764">
        <v>344.048</v>
      </c>
    </row>
    <row r="765" spans="1:13">
      <c r="A765" t="s">
        <v>1694</v>
      </c>
      <c r="B765" t="s">
        <v>1500</v>
      </c>
      <c r="C765" t="s">
        <v>1093</v>
      </c>
      <c r="D765" t="s">
        <v>1089</v>
      </c>
      <c r="E765">
        <v>11660</v>
      </c>
      <c r="F765">
        <v>855</v>
      </c>
      <c r="G765">
        <v>855</v>
      </c>
      <c r="H765">
        <v>1040</v>
      </c>
      <c r="I765">
        <v>1040</v>
      </c>
      <c r="J765">
        <v>0.68400000000000005</v>
      </c>
      <c r="K765">
        <v>4.5490000000000004</v>
      </c>
      <c r="L765">
        <v>29.943000000000001</v>
      </c>
      <c r="M765">
        <v>190.626</v>
      </c>
    </row>
    <row r="766" spans="1:13">
      <c r="A766" t="s">
        <v>1137</v>
      </c>
      <c r="B766" t="s">
        <v>1695</v>
      </c>
      <c r="C766" t="s">
        <v>1093</v>
      </c>
      <c r="D766" t="s">
        <v>1089</v>
      </c>
      <c r="E766">
        <v>39236</v>
      </c>
      <c r="F766">
        <v>1249</v>
      </c>
      <c r="G766">
        <v>1316</v>
      </c>
      <c r="H766">
        <v>1316</v>
      </c>
      <c r="I766">
        <v>1389</v>
      </c>
      <c r="J766">
        <v>2.3540000000000001</v>
      </c>
      <c r="K766">
        <v>15.737</v>
      </c>
      <c r="L766">
        <v>56.228000000000002</v>
      </c>
      <c r="M766">
        <v>357.959</v>
      </c>
    </row>
    <row r="767" spans="1:13">
      <c r="A767" t="s">
        <v>1696</v>
      </c>
      <c r="B767" t="s">
        <v>1697</v>
      </c>
      <c r="C767" t="s">
        <v>1093</v>
      </c>
      <c r="D767" t="s">
        <v>1089</v>
      </c>
      <c r="E767">
        <v>15924</v>
      </c>
      <c r="F767">
        <v>1040</v>
      </c>
      <c r="G767">
        <v>1285</v>
      </c>
      <c r="H767">
        <v>1285</v>
      </c>
      <c r="I767">
        <v>1388</v>
      </c>
      <c r="J767">
        <v>0.47799999999999998</v>
      </c>
      <c r="K767">
        <v>4.6520000000000001</v>
      </c>
      <c r="L767">
        <v>31.518999999999998</v>
      </c>
      <c r="M767">
        <v>200.655</v>
      </c>
    </row>
    <row r="768" spans="1:13">
      <c r="A768" t="s">
        <v>1696</v>
      </c>
      <c r="B768" t="s">
        <v>1698</v>
      </c>
      <c r="C768" t="s">
        <v>1093</v>
      </c>
      <c r="D768" t="s">
        <v>1104</v>
      </c>
      <c r="E768">
        <v>15219</v>
      </c>
      <c r="F768">
        <v>1172</v>
      </c>
      <c r="G768">
        <v>1285</v>
      </c>
      <c r="H768">
        <v>1285</v>
      </c>
      <c r="I768">
        <v>1388</v>
      </c>
      <c r="J768">
        <v>0.45300000000000001</v>
      </c>
      <c r="K768">
        <v>4.383</v>
      </c>
      <c r="L768">
        <v>29.994</v>
      </c>
      <c r="M768">
        <v>190.94800000000001</v>
      </c>
    </row>
    <row r="769" spans="1:13">
      <c r="A769" t="s">
        <v>1440</v>
      </c>
      <c r="B769" t="s">
        <v>1699</v>
      </c>
      <c r="C769" t="s">
        <v>1093</v>
      </c>
      <c r="D769" t="s">
        <v>1089</v>
      </c>
      <c r="E769">
        <v>30192</v>
      </c>
      <c r="F769">
        <v>1062</v>
      </c>
      <c r="G769">
        <v>1160</v>
      </c>
      <c r="H769">
        <v>1160</v>
      </c>
      <c r="I769">
        <v>1238</v>
      </c>
      <c r="J769">
        <v>1.76</v>
      </c>
      <c r="K769">
        <v>12.055999999999999</v>
      </c>
      <c r="L769">
        <v>44.545000000000002</v>
      </c>
      <c r="M769">
        <v>283.58300000000003</v>
      </c>
    </row>
    <row r="770" spans="1:13">
      <c r="A770" t="s">
        <v>1644</v>
      </c>
      <c r="B770" t="s">
        <v>1586</v>
      </c>
      <c r="C770" t="s">
        <v>1093</v>
      </c>
      <c r="D770" t="s">
        <v>1089</v>
      </c>
      <c r="E770">
        <v>6966</v>
      </c>
      <c r="F770">
        <v>1062</v>
      </c>
      <c r="G770">
        <v>1160</v>
      </c>
      <c r="H770">
        <v>1160</v>
      </c>
      <c r="I770">
        <v>1238</v>
      </c>
      <c r="J770">
        <v>0.41299999999999998</v>
      </c>
      <c r="K770">
        <v>2.766</v>
      </c>
      <c r="L770">
        <v>9.9039999999999999</v>
      </c>
      <c r="M770">
        <v>63.052999999999997</v>
      </c>
    </row>
    <row r="771" spans="1:13">
      <c r="A771" t="s">
        <v>1700</v>
      </c>
      <c r="B771" t="s">
        <v>1586</v>
      </c>
      <c r="C771" t="s">
        <v>1093</v>
      </c>
      <c r="D771" t="s">
        <v>1105</v>
      </c>
      <c r="E771">
        <v>7112</v>
      </c>
      <c r="F771">
        <v>1062</v>
      </c>
      <c r="G771">
        <v>1160</v>
      </c>
      <c r="H771">
        <v>1160</v>
      </c>
      <c r="I771">
        <v>1238</v>
      </c>
      <c r="J771">
        <v>0.38200000000000001</v>
      </c>
      <c r="K771">
        <v>2.5619999999999998</v>
      </c>
      <c r="L771">
        <v>12.324999999999999</v>
      </c>
      <c r="M771">
        <v>78.463999999999999</v>
      </c>
    </row>
    <row r="772" spans="1:13">
      <c r="A772" t="s">
        <v>1700</v>
      </c>
      <c r="B772" t="s">
        <v>1090</v>
      </c>
      <c r="C772" t="s">
        <v>1088</v>
      </c>
      <c r="D772" t="s">
        <v>1089</v>
      </c>
      <c r="E772">
        <v>91268</v>
      </c>
      <c r="F772">
        <v>2128</v>
      </c>
      <c r="G772">
        <v>2326</v>
      </c>
      <c r="H772">
        <v>2326</v>
      </c>
      <c r="I772">
        <v>2482</v>
      </c>
      <c r="J772">
        <v>2.7349999999999999</v>
      </c>
      <c r="K772">
        <v>27.716000000000001</v>
      </c>
      <c r="L772">
        <v>171.851</v>
      </c>
      <c r="M772">
        <v>1094.04</v>
      </c>
    </row>
    <row r="773" spans="1:13">
      <c r="A773" t="s">
        <v>1700</v>
      </c>
      <c r="B773" t="s">
        <v>1090</v>
      </c>
      <c r="C773" t="s">
        <v>1088</v>
      </c>
      <c r="D773" t="s">
        <v>1104</v>
      </c>
      <c r="E773">
        <v>91202</v>
      </c>
      <c r="F773">
        <v>2128</v>
      </c>
      <c r="G773">
        <v>2326</v>
      </c>
      <c r="H773">
        <v>2326</v>
      </c>
      <c r="I773">
        <v>2482</v>
      </c>
      <c r="J773">
        <v>2.7309999999999999</v>
      </c>
      <c r="K773">
        <v>27.719000000000001</v>
      </c>
      <c r="L773">
        <v>171.78700000000001</v>
      </c>
      <c r="M773">
        <v>1093.6320000000001</v>
      </c>
    </row>
    <row r="774" spans="1:13">
      <c r="A774" t="s">
        <v>1701</v>
      </c>
      <c r="B774" t="s">
        <v>1133</v>
      </c>
      <c r="C774" t="s">
        <v>1088</v>
      </c>
      <c r="D774" t="s">
        <v>1089</v>
      </c>
      <c r="E774">
        <v>28714</v>
      </c>
      <c r="F774">
        <v>3465</v>
      </c>
      <c r="G774">
        <v>3622</v>
      </c>
      <c r="H774">
        <v>3622</v>
      </c>
      <c r="I774">
        <v>3780</v>
      </c>
      <c r="J774">
        <v>0.57599999999999996</v>
      </c>
      <c r="K774">
        <v>7.5650000000000004</v>
      </c>
      <c r="L774">
        <v>62.451999999999998</v>
      </c>
      <c r="M774">
        <v>397.58499999999998</v>
      </c>
    </row>
    <row r="775" spans="1:13">
      <c r="A775" t="s">
        <v>1205</v>
      </c>
      <c r="B775" t="s">
        <v>1133</v>
      </c>
      <c r="C775" t="s">
        <v>1088</v>
      </c>
      <c r="D775" t="s">
        <v>1104</v>
      </c>
      <c r="E775">
        <v>28730</v>
      </c>
      <c r="F775">
        <v>3465</v>
      </c>
      <c r="G775">
        <v>3622</v>
      </c>
      <c r="H775">
        <v>3622</v>
      </c>
      <c r="I775">
        <v>3780</v>
      </c>
      <c r="J775">
        <v>0.57599999999999996</v>
      </c>
      <c r="K775">
        <v>7.5679999999999996</v>
      </c>
      <c r="L775">
        <v>62.645000000000003</v>
      </c>
      <c r="M775">
        <v>398.80900000000003</v>
      </c>
    </row>
    <row r="776" spans="1:13">
      <c r="A776" t="s">
        <v>1702</v>
      </c>
      <c r="B776" t="s">
        <v>1231</v>
      </c>
      <c r="C776" t="s">
        <v>1088</v>
      </c>
      <c r="D776" t="s">
        <v>1089</v>
      </c>
      <c r="E776">
        <v>128838</v>
      </c>
      <c r="F776">
        <v>2196</v>
      </c>
      <c r="G776">
        <v>2422</v>
      </c>
      <c r="H776">
        <v>2422</v>
      </c>
      <c r="I776">
        <v>2596</v>
      </c>
      <c r="J776">
        <v>3.8929999999999998</v>
      </c>
      <c r="K776">
        <v>41.122999999999998</v>
      </c>
      <c r="L776">
        <v>228.547</v>
      </c>
      <c r="M776">
        <v>1454.9770000000001</v>
      </c>
    </row>
    <row r="777" spans="1:13">
      <c r="A777" t="s">
        <v>1703</v>
      </c>
      <c r="B777" t="s">
        <v>1638</v>
      </c>
      <c r="C777" t="s">
        <v>1093</v>
      </c>
      <c r="D777" t="s">
        <v>1089</v>
      </c>
      <c r="E777">
        <v>3770</v>
      </c>
      <c r="F777">
        <v>413</v>
      </c>
      <c r="G777">
        <v>714</v>
      </c>
      <c r="H777">
        <v>714</v>
      </c>
      <c r="I777">
        <v>899</v>
      </c>
      <c r="J777">
        <v>0.254</v>
      </c>
      <c r="K777">
        <v>1.5009999999999999</v>
      </c>
      <c r="L777">
        <v>5.3810000000000002</v>
      </c>
      <c r="M777">
        <v>34.258000000000003</v>
      </c>
    </row>
    <row r="778" spans="1:13">
      <c r="A778" t="s">
        <v>1704</v>
      </c>
      <c r="B778" t="s">
        <v>1156</v>
      </c>
      <c r="C778" t="s">
        <v>1093</v>
      </c>
      <c r="D778" t="s">
        <v>1089</v>
      </c>
      <c r="E778">
        <v>35577</v>
      </c>
      <c r="F778">
        <v>716</v>
      </c>
      <c r="G778">
        <v>807</v>
      </c>
      <c r="H778">
        <v>807</v>
      </c>
      <c r="I778">
        <v>887</v>
      </c>
      <c r="J778">
        <v>3.286</v>
      </c>
      <c r="K778">
        <v>14.920999999999999</v>
      </c>
      <c r="L778">
        <v>49.593000000000004</v>
      </c>
      <c r="M778">
        <v>315.71600000000001</v>
      </c>
    </row>
    <row r="779" spans="1:13">
      <c r="A779" t="s">
        <v>1464</v>
      </c>
      <c r="B779" t="s">
        <v>1705</v>
      </c>
      <c r="C779" t="s">
        <v>1093</v>
      </c>
      <c r="D779" t="s">
        <v>1089</v>
      </c>
      <c r="E779">
        <v>27117</v>
      </c>
      <c r="F779">
        <v>639</v>
      </c>
      <c r="G779">
        <v>717</v>
      </c>
      <c r="H779">
        <v>717</v>
      </c>
      <c r="I779">
        <v>783</v>
      </c>
      <c r="J779">
        <v>2.4649999999999999</v>
      </c>
      <c r="K779">
        <v>11.382</v>
      </c>
      <c r="L779">
        <v>36.982999999999997</v>
      </c>
      <c r="M779">
        <v>235.43799999999999</v>
      </c>
    </row>
    <row r="780" spans="1:13">
      <c r="A780" t="s">
        <v>1706</v>
      </c>
      <c r="B780" t="s">
        <v>1699</v>
      </c>
      <c r="C780" t="s">
        <v>1093</v>
      </c>
      <c r="D780" t="s">
        <v>1089</v>
      </c>
      <c r="E780">
        <v>24566</v>
      </c>
      <c r="F780">
        <v>1062</v>
      </c>
      <c r="G780">
        <v>1160</v>
      </c>
      <c r="H780">
        <v>1160</v>
      </c>
      <c r="I780">
        <v>1238</v>
      </c>
      <c r="J780">
        <v>1.492</v>
      </c>
      <c r="K780">
        <v>10.006</v>
      </c>
      <c r="L780">
        <v>34.872</v>
      </c>
      <c r="M780" t="s">
        <v>14</v>
      </c>
    </row>
    <row r="781" spans="1:13">
      <c r="A781" t="s">
        <v>1706</v>
      </c>
      <c r="B781" t="s">
        <v>1487</v>
      </c>
      <c r="C781" t="s">
        <v>1093</v>
      </c>
      <c r="D781" t="s">
        <v>1089</v>
      </c>
      <c r="E781">
        <v>14043</v>
      </c>
      <c r="F781">
        <v>1062</v>
      </c>
      <c r="G781">
        <v>1160</v>
      </c>
      <c r="H781">
        <v>1160</v>
      </c>
      <c r="I781">
        <v>1238</v>
      </c>
      <c r="J781">
        <v>0.84799999999999998</v>
      </c>
      <c r="K781">
        <v>5.6239999999999997</v>
      </c>
      <c r="L781">
        <v>20.463999999999999</v>
      </c>
      <c r="M781">
        <v>130.279</v>
      </c>
    </row>
    <row r="782" spans="1:13">
      <c r="A782" t="s">
        <v>1489</v>
      </c>
      <c r="B782" t="s">
        <v>1580</v>
      </c>
      <c r="C782" t="s">
        <v>1093</v>
      </c>
      <c r="D782" t="s">
        <v>1089</v>
      </c>
      <c r="E782">
        <v>20202</v>
      </c>
      <c r="F782">
        <v>480</v>
      </c>
      <c r="G782">
        <v>480</v>
      </c>
      <c r="H782">
        <v>782</v>
      </c>
      <c r="I782">
        <v>835</v>
      </c>
      <c r="J782">
        <v>1.3939999999999999</v>
      </c>
      <c r="K782">
        <v>7.1840000000000002</v>
      </c>
      <c r="L782">
        <v>184.86500000000001</v>
      </c>
      <c r="M782">
        <v>1176.8900000000001</v>
      </c>
    </row>
    <row r="783" spans="1:13">
      <c r="A783" t="s">
        <v>1489</v>
      </c>
      <c r="B783" t="s">
        <v>1580</v>
      </c>
      <c r="C783" t="s">
        <v>1093</v>
      </c>
      <c r="D783" t="s">
        <v>1104</v>
      </c>
      <c r="E783">
        <v>19154</v>
      </c>
      <c r="F783">
        <v>480</v>
      </c>
      <c r="G783">
        <v>480</v>
      </c>
      <c r="H783">
        <v>835</v>
      </c>
      <c r="I783">
        <v>835</v>
      </c>
      <c r="J783">
        <v>1.252</v>
      </c>
      <c r="K783">
        <v>6.9980000000000002</v>
      </c>
      <c r="L783">
        <v>173.61199999999999</v>
      </c>
      <c r="M783">
        <v>1105.248</v>
      </c>
    </row>
    <row r="784" spans="1:13">
      <c r="A784" t="s">
        <v>1206</v>
      </c>
      <c r="B784" t="s">
        <v>1707</v>
      </c>
      <c r="C784" t="s">
        <v>1093</v>
      </c>
      <c r="D784" t="s">
        <v>1089</v>
      </c>
      <c r="E784">
        <v>26893</v>
      </c>
      <c r="F784">
        <v>757</v>
      </c>
      <c r="G784">
        <v>946</v>
      </c>
      <c r="H784">
        <v>946</v>
      </c>
      <c r="I784">
        <v>1075</v>
      </c>
      <c r="J784">
        <v>1.6180000000000001</v>
      </c>
      <c r="K784">
        <v>10.872</v>
      </c>
      <c r="L784">
        <v>38.314</v>
      </c>
      <c r="M784">
        <v>243.916</v>
      </c>
    </row>
    <row r="785" spans="1:13">
      <c r="A785" t="s">
        <v>1708</v>
      </c>
      <c r="B785" t="s">
        <v>1629</v>
      </c>
      <c r="C785" t="s">
        <v>1088</v>
      </c>
      <c r="D785" t="s">
        <v>1089</v>
      </c>
      <c r="E785">
        <v>41287</v>
      </c>
      <c r="F785">
        <v>2200</v>
      </c>
      <c r="G785">
        <v>2300</v>
      </c>
      <c r="H785">
        <v>2300</v>
      </c>
      <c r="I785">
        <v>2400</v>
      </c>
      <c r="J785">
        <v>1.1919999999999999</v>
      </c>
      <c r="K785">
        <v>12.086</v>
      </c>
      <c r="L785">
        <v>74.817999999999998</v>
      </c>
      <c r="M785">
        <v>476.30900000000003</v>
      </c>
    </row>
    <row r="786" spans="1:13">
      <c r="A786" t="s">
        <v>1708</v>
      </c>
      <c r="B786" t="s">
        <v>1385</v>
      </c>
      <c r="C786" t="s">
        <v>1088</v>
      </c>
      <c r="D786" t="s">
        <v>1089</v>
      </c>
      <c r="E786">
        <v>82949</v>
      </c>
      <c r="F786">
        <v>3416</v>
      </c>
      <c r="G786">
        <v>3622</v>
      </c>
      <c r="H786">
        <v>3622</v>
      </c>
      <c r="I786">
        <v>3780</v>
      </c>
      <c r="J786">
        <v>1.7490000000000001</v>
      </c>
      <c r="K786">
        <v>25.373000000000001</v>
      </c>
      <c r="L786">
        <v>158.22200000000001</v>
      </c>
      <c r="M786">
        <v>1007.271</v>
      </c>
    </row>
    <row r="787" spans="1:13">
      <c r="A787" t="s">
        <v>1206</v>
      </c>
      <c r="B787" t="s">
        <v>1629</v>
      </c>
      <c r="C787" t="s">
        <v>1088</v>
      </c>
      <c r="D787" t="s">
        <v>1104</v>
      </c>
      <c r="E787">
        <v>41169</v>
      </c>
      <c r="F787">
        <v>2200</v>
      </c>
      <c r="G787">
        <v>2300</v>
      </c>
      <c r="H787">
        <v>2300</v>
      </c>
      <c r="I787">
        <v>2400</v>
      </c>
      <c r="J787">
        <v>1.1919999999999999</v>
      </c>
      <c r="K787">
        <v>12.086</v>
      </c>
      <c r="L787">
        <v>74.817999999999998</v>
      </c>
      <c r="M787">
        <v>476.30900000000003</v>
      </c>
    </row>
    <row r="788" spans="1:13">
      <c r="A788" t="s">
        <v>1206</v>
      </c>
      <c r="B788" t="s">
        <v>1385</v>
      </c>
      <c r="C788" t="s">
        <v>1088</v>
      </c>
      <c r="D788" t="s">
        <v>1104</v>
      </c>
      <c r="E788">
        <v>83032</v>
      </c>
      <c r="F788">
        <v>3416</v>
      </c>
      <c r="G788">
        <v>3622</v>
      </c>
      <c r="H788">
        <v>3622</v>
      </c>
      <c r="I788">
        <v>3780</v>
      </c>
      <c r="J788">
        <v>1.7350000000000001</v>
      </c>
      <c r="K788">
        <v>25.184000000000001</v>
      </c>
      <c r="L788">
        <v>157.077</v>
      </c>
      <c r="M788">
        <v>999.98500000000001</v>
      </c>
    </row>
    <row r="789" spans="1:13">
      <c r="A789" t="s">
        <v>1349</v>
      </c>
      <c r="B789" t="s">
        <v>1688</v>
      </c>
      <c r="C789" t="s">
        <v>1093</v>
      </c>
      <c r="D789" t="s">
        <v>1089</v>
      </c>
      <c r="E789">
        <v>42580</v>
      </c>
      <c r="F789">
        <v>435</v>
      </c>
      <c r="G789">
        <v>595</v>
      </c>
      <c r="H789" t="s">
        <v>14</v>
      </c>
      <c r="I789">
        <v>680</v>
      </c>
      <c r="J789">
        <v>3.8210000000000002</v>
      </c>
      <c r="K789">
        <v>17.297000000000001</v>
      </c>
      <c r="L789">
        <v>59.963999999999999</v>
      </c>
      <c r="M789">
        <v>381.74200000000002</v>
      </c>
    </row>
    <row r="790" spans="1:13">
      <c r="A790" t="s">
        <v>1699</v>
      </c>
      <c r="B790" t="s">
        <v>1709</v>
      </c>
      <c r="C790" t="s">
        <v>1093</v>
      </c>
      <c r="D790" t="s">
        <v>1089</v>
      </c>
      <c r="E790">
        <v>23308</v>
      </c>
      <c r="F790">
        <v>1034</v>
      </c>
      <c r="G790">
        <v>1128</v>
      </c>
      <c r="H790">
        <v>1128</v>
      </c>
      <c r="I790">
        <v>1203</v>
      </c>
      <c r="J790">
        <v>1.4390000000000001</v>
      </c>
      <c r="K790">
        <v>9.4269999999999996</v>
      </c>
      <c r="L790">
        <v>32.89</v>
      </c>
      <c r="M790">
        <v>209.387</v>
      </c>
    </row>
    <row r="791" spans="1:13">
      <c r="A791" t="s">
        <v>1277</v>
      </c>
      <c r="B791" t="s">
        <v>1710</v>
      </c>
      <c r="C791" t="s">
        <v>1093</v>
      </c>
      <c r="D791" t="s">
        <v>1089</v>
      </c>
      <c r="E791">
        <v>45790</v>
      </c>
      <c r="F791">
        <v>548</v>
      </c>
      <c r="G791">
        <v>606</v>
      </c>
      <c r="H791">
        <v>606</v>
      </c>
      <c r="I791">
        <v>678</v>
      </c>
      <c r="J791">
        <v>5.109</v>
      </c>
      <c r="K791">
        <v>19.887</v>
      </c>
      <c r="L791">
        <v>62.697000000000003</v>
      </c>
      <c r="M791">
        <v>399.14</v>
      </c>
    </row>
    <row r="792" spans="1:13">
      <c r="A792" t="s">
        <v>1711</v>
      </c>
      <c r="B792" t="s">
        <v>1712</v>
      </c>
      <c r="C792" t="s">
        <v>1093</v>
      </c>
      <c r="D792" t="s">
        <v>1089</v>
      </c>
      <c r="E792">
        <v>42224</v>
      </c>
      <c r="F792">
        <v>862</v>
      </c>
      <c r="G792">
        <v>928</v>
      </c>
      <c r="H792">
        <v>928</v>
      </c>
      <c r="I792">
        <v>987</v>
      </c>
      <c r="J792">
        <v>3.508</v>
      </c>
      <c r="K792">
        <v>16.913</v>
      </c>
      <c r="L792">
        <v>59.832999999999998</v>
      </c>
      <c r="M792">
        <v>380.90800000000002</v>
      </c>
    </row>
    <row r="793" spans="1:13">
      <c r="A793" t="s">
        <v>1713</v>
      </c>
      <c r="B793" t="s">
        <v>1707</v>
      </c>
      <c r="C793" t="s">
        <v>1093</v>
      </c>
      <c r="D793" t="s">
        <v>1089</v>
      </c>
      <c r="E793">
        <v>49270</v>
      </c>
      <c r="F793">
        <v>769</v>
      </c>
      <c r="G793">
        <v>872</v>
      </c>
      <c r="H793">
        <v>872</v>
      </c>
      <c r="I793">
        <v>961</v>
      </c>
      <c r="J793">
        <v>4.38</v>
      </c>
      <c r="K793">
        <v>19.966000000000001</v>
      </c>
      <c r="L793">
        <v>71.674999999999997</v>
      </c>
      <c r="M793">
        <v>456.298</v>
      </c>
    </row>
    <row r="794" spans="1:13">
      <c r="A794" t="s">
        <v>1492</v>
      </c>
      <c r="B794" t="s">
        <v>1425</v>
      </c>
      <c r="C794" t="s">
        <v>1093</v>
      </c>
      <c r="D794" t="s">
        <v>1089</v>
      </c>
      <c r="E794">
        <v>46667</v>
      </c>
      <c r="F794">
        <v>289</v>
      </c>
      <c r="G794">
        <v>543</v>
      </c>
      <c r="H794">
        <v>543</v>
      </c>
      <c r="I794">
        <v>682</v>
      </c>
      <c r="J794">
        <v>4.218</v>
      </c>
      <c r="K794">
        <v>19.175999999999998</v>
      </c>
      <c r="L794">
        <v>65.510000000000005</v>
      </c>
      <c r="M794">
        <v>417.05200000000002</v>
      </c>
    </row>
    <row r="795" spans="1:13">
      <c r="A795" t="s">
        <v>1686</v>
      </c>
      <c r="B795" t="s">
        <v>1705</v>
      </c>
      <c r="C795" t="s">
        <v>1093</v>
      </c>
      <c r="D795" t="s">
        <v>1089</v>
      </c>
      <c r="E795">
        <v>36870</v>
      </c>
      <c r="F795">
        <v>639</v>
      </c>
      <c r="G795">
        <v>717</v>
      </c>
      <c r="H795">
        <v>717</v>
      </c>
      <c r="I795">
        <v>783</v>
      </c>
      <c r="J795">
        <v>4.4420000000000002</v>
      </c>
      <c r="K795">
        <v>15.837999999999999</v>
      </c>
      <c r="L795">
        <v>48.789000000000001</v>
      </c>
      <c r="M795">
        <v>310.601</v>
      </c>
    </row>
    <row r="796" spans="1:13">
      <c r="A796" t="s">
        <v>1714</v>
      </c>
      <c r="B796" t="s">
        <v>1580</v>
      </c>
      <c r="C796" t="s">
        <v>1093</v>
      </c>
      <c r="D796" t="s">
        <v>1089</v>
      </c>
      <c r="E796">
        <v>11001</v>
      </c>
      <c r="F796">
        <v>750</v>
      </c>
      <c r="G796">
        <v>850</v>
      </c>
      <c r="H796">
        <v>850</v>
      </c>
      <c r="I796">
        <v>895</v>
      </c>
      <c r="J796">
        <v>0.98499999999999999</v>
      </c>
      <c r="K796">
        <v>4.45</v>
      </c>
      <c r="L796">
        <v>15.531000000000001</v>
      </c>
      <c r="M796">
        <v>98.876000000000005</v>
      </c>
    </row>
    <row r="797" spans="1:13">
      <c r="A797" t="s">
        <v>1715</v>
      </c>
      <c r="B797" t="s">
        <v>1580</v>
      </c>
      <c r="C797" t="s">
        <v>1088</v>
      </c>
      <c r="D797" t="s">
        <v>1089</v>
      </c>
      <c r="E797">
        <v>11504</v>
      </c>
      <c r="F797">
        <v>2200</v>
      </c>
      <c r="G797">
        <v>2300</v>
      </c>
      <c r="H797">
        <v>2300</v>
      </c>
      <c r="I797">
        <v>2400</v>
      </c>
      <c r="J797">
        <v>0.35399999999999998</v>
      </c>
      <c r="K797">
        <v>3.9460000000000002</v>
      </c>
      <c r="L797">
        <v>19.341999999999999</v>
      </c>
      <c r="M797">
        <v>123.13800000000001</v>
      </c>
    </row>
    <row r="798" spans="1:13">
      <c r="A798" t="s">
        <v>1688</v>
      </c>
      <c r="B798" t="s">
        <v>1716</v>
      </c>
      <c r="C798" t="s">
        <v>1093</v>
      </c>
      <c r="D798" t="s">
        <v>1089</v>
      </c>
      <c r="E798">
        <v>23150</v>
      </c>
      <c r="F798">
        <v>1100</v>
      </c>
      <c r="G798">
        <v>1187</v>
      </c>
      <c r="H798">
        <v>1187</v>
      </c>
      <c r="I798">
        <v>1302</v>
      </c>
      <c r="J798">
        <v>1.393</v>
      </c>
      <c r="K798">
        <v>9.4860000000000007</v>
      </c>
      <c r="L798">
        <v>32.795999999999999</v>
      </c>
      <c r="M798">
        <v>208.78399999999999</v>
      </c>
    </row>
    <row r="799" spans="1:13">
      <c r="A799" t="s">
        <v>1717</v>
      </c>
      <c r="B799" t="s">
        <v>1400</v>
      </c>
      <c r="C799" t="s">
        <v>1088</v>
      </c>
      <c r="D799" t="s">
        <v>1089</v>
      </c>
      <c r="E799">
        <v>95230</v>
      </c>
      <c r="F799">
        <v>2138</v>
      </c>
      <c r="G799">
        <v>2356</v>
      </c>
      <c r="H799">
        <v>2356</v>
      </c>
      <c r="I799">
        <v>2522</v>
      </c>
      <c r="J799">
        <v>2.952</v>
      </c>
      <c r="K799">
        <v>33.112000000000002</v>
      </c>
      <c r="L799">
        <v>158.815</v>
      </c>
      <c r="M799">
        <v>1011.05</v>
      </c>
    </row>
    <row r="800" spans="1:13">
      <c r="A800" t="s">
        <v>1718</v>
      </c>
      <c r="B800" t="s">
        <v>1244</v>
      </c>
      <c r="C800" t="s">
        <v>1093</v>
      </c>
      <c r="D800" t="s">
        <v>1089</v>
      </c>
      <c r="E800">
        <v>50471</v>
      </c>
      <c r="F800">
        <v>204</v>
      </c>
      <c r="G800">
        <v>397</v>
      </c>
      <c r="H800">
        <v>397</v>
      </c>
      <c r="I800">
        <v>493</v>
      </c>
      <c r="J800">
        <v>6.6849999999999996</v>
      </c>
      <c r="K800">
        <v>21.696000000000002</v>
      </c>
      <c r="L800">
        <v>66.891000000000005</v>
      </c>
      <c r="M800">
        <v>425.839</v>
      </c>
    </row>
    <row r="801" spans="1:13">
      <c r="A801" t="s">
        <v>1465</v>
      </c>
      <c r="B801" t="s">
        <v>1719</v>
      </c>
      <c r="C801" t="s">
        <v>1093</v>
      </c>
      <c r="D801" t="s">
        <v>1089</v>
      </c>
      <c r="E801">
        <v>14948</v>
      </c>
      <c r="F801">
        <v>1123</v>
      </c>
      <c r="G801">
        <v>1211</v>
      </c>
      <c r="H801">
        <v>1211</v>
      </c>
      <c r="I801">
        <v>1290</v>
      </c>
      <c r="J801">
        <v>0.89700000000000002</v>
      </c>
      <c r="K801">
        <v>5.9870000000000001</v>
      </c>
      <c r="L801">
        <v>21.555</v>
      </c>
      <c r="M801">
        <v>137.226</v>
      </c>
    </row>
    <row r="802" spans="1:13">
      <c r="A802" t="s">
        <v>1720</v>
      </c>
      <c r="B802" t="s">
        <v>1721</v>
      </c>
      <c r="C802" t="s">
        <v>1093</v>
      </c>
      <c r="D802" t="s">
        <v>1089</v>
      </c>
      <c r="E802">
        <v>42091</v>
      </c>
      <c r="F802">
        <v>678</v>
      </c>
      <c r="G802">
        <v>729</v>
      </c>
      <c r="H802">
        <v>729</v>
      </c>
      <c r="I802">
        <v>775</v>
      </c>
      <c r="J802">
        <v>5.0419999999999998</v>
      </c>
      <c r="K802">
        <v>18.111999999999998</v>
      </c>
      <c r="L802">
        <v>56.494999999999997</v>
      </c>
      <c r="M802">
        <v>359.65600000000001</v>
      </c>
    </row>
    <row r="803" spans="1:13">
      <c r="A803" t="s">
        <v>1720</v>
      </c>
      <c r="B803" t="s">
        <v>1722</v>
      </c>
      <c r="C803" t="s">
        <v>1093</v>
      </c>
      <c r="D803" t="s">
        <v>1089</v>
      </c>
      <c r="E803">
        <v>32825</v>
      </c>
      <c r="F803">
        <v>1412</v>
      </c>
      <c r="G803">
        <v>1412</v>
      </c>
      <c r="H803">
        <v>1639</v>
      </c>
      <c r="I803">
        <v>1639</v>
      </c>
      <c r="J803">
        <v>0.72299999999999998</v>
      </c>
      <c r="K803">
        <v>9.9369999999999994</v>
      </c>
      <c r="L803">
        <v>74.415000000000006</v>
      </c>
      <c r="M803">
        <v>473.74200000000002</v>
      </c>
    </row>
    <row r="804" spans="1:13">
      <c r="A804" t="s">
        <v>1720</v>
      </c>
      <c r="B804" t="s">
        <v>1723</v>
      </c>
      <c r="C804" t="s">
        <v>1088</v>
      </c>
      <c r="D804" t="s">
        <v>1089</v>
      </c>
      <c r="E804">
        <v>34074</v>
      </c>
      <c r="F804">
        <v>1150</v>
      </c>
      <c r="G804">
        <v>1150</v>
      </c>
      <c r="H804">
        <v>1350</v>
      </c>
      <c r="I804">
        <v>1350</v>
      </c>
      <c r="J804">
        <v>0.67700000000000005</v>
      </c>
      <c r="K804">
        <v>8.9280000000000008</v>
      </c>
      <c r="L804">
        <v>82.225999999999999</v>
      </c>
      <c r="M804">
        <v>523.46699999999998</v>
      </c>
    </row>
    <row r="805" spans="1:13">
      <c r="A805" t="s">
        <v>1724</v>
      </c>
      <c r="B805" t="s">
        <v>1725</v>
      </c>
      <c r="C805" t="s">
        <v>1093</v>
      </c>
      <c r="D805" t="s">
        <v>1089</v>
      </c>
      <c r="E805">
        <v>27156</v>
      </c>
      <c r="F805">
        <v>597</v>
      </c>
      <c r="G805">
        <v>676</v>
      </c>
      <c r="H805">
        <v>676</v>
      </c>
      <c r="I805">
        <v>724</v>
      </c>
      <c r="J805">
        <v>3.42</v>
      </c>
      <c r="K805">
        <v>11.744</v>
      </c>
      <c r="L805">
        <v>36.006</v>
      </c>
      <c r="M805">
        <v>229.221</v>
      </c>
    </row>
    <row r="806" spans="1:13">
      <c r="A806" t="s">
        <v>1720</v>
      </c>
      <c r="B806" t="s">
        <v>1726</v>
      </c>
      <c r="C806" t="s">
        <v>1093</v>
      </c>
      <c r="D806" t="s">
        <v>1089</v>
      </c>
      <c r="E806">
        <v>63891</v>
      </c>
      <c r="F806">
        <v>617</v>
      </c>
      <c r="G806">
        <v>740</v>
      </c>
      <c r="H806">
        <v>740</v>
      </c>
      <c r="I806">
        <v>826</v>
      </c>
      <c r="J806">
        <v>5.4029999999999996</v>
      </c>
      <c r="K806">
        <v>26.382999999999999</v>
      </c>
      <c r="L806">
        <v>88.947000000000003</v>
      </c>
      <c r="M806">
        <v>566.25599999999997</v>
      </c>
    </row>
    <row r="807" spans="1:13">
      <c r="A807" t="s">
        <v>1720</v>
      </c>
      <c r="B807" t="s">
        <v>1727</v>
      </c>
      <c r="C807" t="s">
        <v>1093</v>
      </c>
      <c r="D807" t="s">
        <v>1089</v>
      </c>
      <c r="E807">
        <v>34371</v>
      </c>
      <c r="F807">
        <v>280</v>
      </c>
      <c r="G807">
        <v>647</v>
      </c>
      <c r="H807">
        <v>647</v>
      </c>
      <c r="I807">
        <v>824</v>
      </c>
      <c r="J807">
        <v>1.9930000000000001</v>
      </c>
      <c r="K807">
        <v>13.509</v>
      </c>
      <c r="L807">
        <v>50.07</v>
      </c>
      <c r="M807">
        <v>318.75299999999999</v>
      </c>
    </row>
    <row r="808" spans="1:13">
      <c r="A808" t="s">
        <v>1720</v>
      </c>
      <c r="B808" t="s">
        <v>1728</v>
      </c>
      <c r="C808" t="s">
        <v>1093</v>
      </c>
      <c r="D808" t="s">
        <v>1089</v>
      </c>
      <c r="E808">
        <v>7202</v>
      </c>
      <c r="F808">
        <v>1100</v>
      </c>
      <c r="G808">
        <v>1187</v>
      </c>
      <c r="H808">
        <v>1187</v>
      </c>
      <c r="I808">
        <v>1302</v>
      </c>
      <c r="J808">
        <v>0.433</v>
      </c>
      <c r="K808">
        <v>2.9009999999999998</v>
      </c>
      <c r="L808">
        <v>10.387</v>
      </c>
      <c r="M808">
        <v>66.123999999999995</v>
      </c>
    </row>
    <row r="809" spans="1:13">
      <c r="A809" t="s">
        <v>1720</v>
      </c>
      <c r="B809" t="s">
        <v>1729</v>
      </c>
      <c r="C809" t="s">
        <v>1093</v>
      </c>
      <c r="D809" t="s">
        <v>1089</v>
      </c>
      <c r="E809">
        <v>17610</v>
      </c>
      <c r="F809">
        <v>1080</v>
      </c>
      <c r="G809">
        <v>1185</v>
      </c>
      <c r="H809">
        <v>1185</v>
      </c>
      <c r="I809">
        <v>1289</v>
      </c>
      <c r="J809">
        <v>1.0569999999999999</v>
      </c>
      <c r="K809">
        <v>7.0789999999999997</v>
      </c>
      <c r="L809">
        <v>25.364000000000001</v>
      </c>
      <c r="M809">
        <v>161.471</v>
      </c>
    </row>
    <row r="810" spans="1:13">
      <c r="A810" t="s">
        <v>1720</v>
      </c>
      <c r="B810" t="s">
        <v>1730</v>
      </c>
      <c r="C810" t="s">
        <v>1088</v>
      </c>
      <c r="D810" t="s">
        <v>1089</v>
      </c>
      <c r="E810">
        <v>198069</v>
      </c>
      <c r="F810">
        <v>2300</v>
      </c>
      <c r="G810">
        <v>2450</v>
      </c>
      <c r="H810">
        <v>2450</v>
      </c>
      <c r="I810">
        <v>2600</v>
      </c>
      <c r="J810">
        <v>3.9460000000000002</v>
      </c>
      <c r="K810">
        <v>54.59</v>
      </c>
      <c r="L810">
        <v>416.06700000000001</v>
      </c>
      <c r="M810">
        <v>2648.7649999999999</v>
      </c>
    </row>
    <row r="811" spans="1:13">
      <c r="A811" t="s">
        <v>1731</v>
      </c>
      <c r="B811" t="s">
        <v>1090</v>
      </c>
      <c r="C811" t="s">
        <v>1088</v>
      </c>
      <c r="D811" t="s">
        <v>1089</v>
      </c>
      <c r="E811">
        <v>91293</v>
      </c>
      <c r="F811">
        <v>4400</v>
      </c>
      <c r="G811">
        <v>4500</v>
      </c>
      <c r="H811">
        <v>4500</v>
      </c>
      <c r="I811">
        <v>4500</v>
      </c>
      <c r="J811">
        <v>2.036</v>
      </c>
      <c r="K811">
        <v>28.884</v>
      </c>
      <c r="L811">
        <v>171.542</v>
      </c>
      <c r="M811">
        <v>1092.07</v>
      </c>
    </row>
    <row r="812" spans="1:13">
      <c r="A812" t="s">
        <v>1731</v>
      </c>
      <c r="B812" t="s">
        <v>1090</v>
      </c>
      <c r="C812" t="s">
        <v>1088</v>
      </c>
      <c r="D812" t="s">
        <v>1104</v>
      </c>
      <c r="E812">
        <v>91272</v>
      </c>
      <c r="F812">
        <v>4400</v>
      </c>
      <c r="G812">
        <v>4500</v>
      </c>
      <c r="H812">
        <v>4500</v>
      </c>
      <c r="I812">
        <v>4500</v>
      </c>
      <c r="J812">
        <v>2.036</v>
      </c>
      <c r="K812">
        <v>28.884</v>
      </c>
      <c r="L812">
        <v>171.542</v>
      </c>
      <c r="M812">
        <v>1092.07</v>
      </c>
    </row>
    <row r="813" spans="1:13">
      <c r="A813" t="s">
        <v>1732</v>
      </c>
      <c r="B813" t="s">
        <v>1733</v>
      </c>
      <c r="C813" t="s">
        <v>1088</v>
      </c>
      <c r="D813" t="s">
        <v>1089</v>
      </c>
      <c r="E813">
        <v>13998</v>
      </c>
      <c r="F813">
        <v>3465</v>
      </c>
      <c r="G813">
        <v>3622</v>
      </c>
      <c r="H813">
        <v>3622</v>
      </c>
      <c r="I813">
        <v>3780</v>
      </c>
      <c r="J813">
        <v>0.28000000000000003</v>
      </c>
      <c r="K813">
        <v>3.6819999999999999</v>
      </c>
      <c r="L813">
        <v>30.568000000000001</v>
      </c>
      <c r="M813">
        <v>194.6</v>
      </c>
    </row>
    <row r="814" spans="1:13">
      <c r="A814" t="s">
        <v>1582</v>
      </c>
      <c r="B814" t="s">
        <v>1733</v>
      </c>
      <c r="C814" t="s">
        <v>1088</v>
      </c>
      <c r="D814" t="s">
        <v>1583</v>
      </c>
      <c r="E814">
        <v>13998</v>
      </c>
      <c r="F814">
        <v>3465</v>
      </c>
      <c r="G814">
        <v>3622</v>
      </c>
      <c r="H814">
        <v>3622</v>
      </c>
      <c r="I814">
        <v>3780</v>
      </c>
      <c r="J814">
        <v>0.28000000000000003</v>
      </c>
      <c r="K814">
        <v>3.6819999999999999</v>
      </c>
      <c r="L814">
        <v>30.568000000000001</v>
      </c>
      <c r="M814">
        <v>194.6</v>
      </c>
    </row>
    <row r="815" spans="1:13">
      <c r="A815" t="s">
        <v>1734</v>
      </c>
      <c r="B815" t="s">
        <v>1517</v>
      </c>
      <c r="C815" t="s">
        <v>1093</v>
      </c>
      <c r="D815" t="s">
        <v>1089</v>
      </c>
      <c r="E815">
        <v>46486</v>
      </c>
      <c r="F815">
        <v>985</v>
      </c>
      <c r="G815">
        <v>985</v>
      </c>
      <c r="H815">
        <v>1129</v>
      </c>
      <c r="I815">
        <v>1165</v>
      </c>
      <c r="J815">
        <v>2.891</v>
      </c>
      <c r="K815">
        <v>18.245000000000001</v>
      </c>
      <c r="L815">
        <v>86.918999999999997</v>
      </c>
      <c r="M815">
        <v>553.34400000000005</v>
      </c>
    </row>
    <row r="816" spans="1:13">
      <c r="A816" t="s">
        <v>1734</v>
      </c>
      <c r="B816" t="s">
        <v>1517</v>
      </c>
      <c r="C816" t="s">
        <v>1093</v>
      </c>
      <c r="D816" t="s">
        <v>1104</v>
      </c>
      <c r="E816">
        <v>46832</v>
      </c>
      <c r="F816">
        <v>985</v>
      </c>
      <c r="G816">
        <v>985</v>
      </c>
      <c r="H816">
        <v>1129</v>
      </c>
      <c r="I816">
        <v>1165</v>
      </c>
      <c r="J816">
        <v>2.9079999999999999</v>
      </c>
      <c r="K816">
        <v>18.350000000000001</v>
      </c>
      <c r="L816">
        <v>98.712000000000003</v>
      </c>
      <c r="M816">
        <v>628.41899999999998</v>
      </c>
    </row>
    <row r="817" spans="1:13">
      <c r="A817" t="s">
        <v>1734</v>
      </c>
      <c r="B817" t="s">
        <v>1250</v>
      </c>
      <c r="C817" t="s">
        <v>1088</v>
      </c>
      <c r="D817" t="s">
        <v>1089</v>
      </c>
      <c r="E817">
        <v>41133</v>
      </c>
      <c r="F817">
        <v>2212</v>
      </c>
      <c r="G817">
        <v>2380</v>
      </c>
      <c r="H817">
        <v>2380</v>
      </c>
      <c r="I817">
        <v>2498</v>
      </c>
      <c r="J817">
        <v>1.294</v>
      </c>
      <c r="K817">
        <v>12.506</v>
      </c>
      <c r="L817">
        <v>77.834000000000003</v>
      </c>
      <c r="M817">
        <v>495.50400000000002</v>
      </c>
    </row>
    <row r="818" spans="1:13">
      <c r="A818" t="s">
        <v>1090</v>
      </c>
      <c r="B818" t="s">
        <v>1250</v>
      </c>
      <c r="C818" t="s">
        <v>1088</v>
      </c>
      <c r="D818" t="s">
        <v>1104</v>
      </c>
      <c r="E818">
        <v>41181</v>
      </c>
      <c r="F818">
        <v>2212</v>
      </c>
      <c r="G818">
        <v>2380</v>
      </c>
      <c r="H818">
        <v>2380</v>
      </c>
      <c r="I818">
        <v>2498</v>
      </c>
      <c r="J818">
        <v>1.294</v>
      </c>
      <c r="K818">
        <v>12.506</v>
      </c>
      <c r="L818">
        <v>77.834000000000003</v>
      </c>
      <c r="M818">
        <v>495.50400000000002</v>
      </c>
    </row>
    <row r="819" spans="1:13">
      <c r="A819" t="s">
        <v>1734</v>
      </c>
      <c r="B819" t="s">
        <v>1250</v>
      </c>
      <c r="C819" t="s">
        <v>1088</v>
      </c>
      <c r="D819" t="s">
        <v>1105</v>
      </c>
      <c r="E819">
        <v>52405</v>
      </c>
      <c r="F819">
        <v>2334</v>
      </c>
      <c r="G819">
        <v>2470</v>
      </c>
      <c r="H819">
        <v>2470</v>
      </c>
      <c r="I819">
        <v>2596</v>
      </c>
      <c r="J819">
        <v>1.6859999999999999</v>
      </c>
      <c r="K819">
        <v>15.385</v>
      </c>
      <c r="L819">
        <v>102.074</v>
      </c>
      <c r="M819">
        <v>649.82399999999996</v>
      </c>
    </row>
    <row r="820" spans="1:13">
      <c r="A820" t="s">
        <v>1734</v>
      </c>
      <c r="B820" t="s">
        <v>1250</v>
      </c>
      <c r="C820" t="s">
        <v>1088</v>
      </c>
      <c r="D820" t="s">
        <v>1267</v>
      </c>
      <c r="E820">
        <v>39327</v>
      </c>
      <c r="F820">
        <v>4400</v>
      </c>
      <c r="G820">
        <v>4500</v>
      </c>
      <c r="H820">
        <v>4500</v>
      </c>
      <c r="I820">
        <v>4500</v>
      </c>
      <c r="J820">
        <v>0.58899999999999997</v>
      </c>
      <c r="K820">
        <v>10.034000000000001</v>
      </c>
      <c r="L820">
        <v>87.209000000000003</v>
      </c>
      <c r="M820">
        <v>555.18899999999996</v>
      </c>
    </row>
    <row r="821" spans="1:13">
      <c r="A821" t="s">
        <v>1734</v>
      </c>
      <c r="B821" t="s">
        <v>1250</v>
      </c>
      <c r="C821" t="s">
        <v>1088</v>
      </c>
      <c r="D821" t="s">
        <v>1735</v>
      </c>
      <c r="E821">
        <v>39327</v>
      </c>
      <c r="F821">
        <v>3465</v>
      </c>
      <c r="G821">
        <v>3622</v>
      </c>
      <c r="H821">
        <v>3622</v>
      </c>
      <c r="I821">
        <v>3780</v>
      </c>
      <c r="J821">
        <v>0.58899999999999997</v>
      </c>
      <c r="K821">
        <v>10.025</v>
      </c>
      <c r="L821">
        <v>87.128</v>
      </c>
      <c r="M821">
        <v>554.67100000000005</v>
      </c>
    </row>
    <row r="822" spans="1:13">
      <c r="A822" t="s">
        <v>1736</v>
      </c>
      <c r="B822" t="s">
        <v>1385</v>
      </c>
      <c r="C822" t="s">
        <v>1088</v>
      </c>
      <c r="D822" t="s">
        <v>1089</v>
      </c>
      <c r="E822">
        <v>69804</v>
      </c>
      <c r="F822">
        <v>3416</v>
      </c>
      <c r="G822">
        <v>3622</v>
      </c>
      <c r="H822">
        <v>3622</v>
      </c>
      <c r="I822">
        <v>3780</v>
      </c>
      <c r="J822">
        <v>1.466</v>
      </c>
      <c r="K822">
        <v>21.29</v>
      </c>
      <c r="L822">
        <v>132.67400000000001</v>
      </c>
      <c r="M822">
        <v>844.62800000000004</v>
      </c>
    </row>
    <row r="823" spans="1:13">
      <c r="A823" t="s">
        <v>1733</v>
      </c>
      <c r="B823" t="s">
        <v>1385</v>
      </c>
      <c r="C823" t="s">
        <v>1088</v>
      </c>
      <c r="D823" t="s">
        <v>1104</v>
      </c>
      <c r="E823">
        <v>69842</v>
      </c>
      <c r="F823">
        <v>3416</v>
      </c>
      <c r="G823">
        <v>3622</v>
      </c>
      <c r="H823">
        <v>3622</v>
      </c>
      <c r="I823">
        <v>3780</v>
      </c>
      <c r="J823">
        <v>1.4690000000000001</v>
      </c>
      <c r="K823">
        <v>21.341999999999999</v>
      </c>
      <c r="L823">
        <v>132.887</v>
      </c>
      <c r="M823">
        <v>845.98599999999999</v>
      </c>
    </row>
    <row r="824" spans="1:13">
      <c r="A824" t="s">
        <v>1737</v>
      </c>
      <c r="B824" t="s">
        <v>1642</v>
      </c>
      <c r="C824" t="s">
        <v>1093</v>
      </c>
      <c r="D824" t="s">
        <v>1089</v>
      </c>
      <c r="E824">
        <v>38676</v>
      </c>
      <c r="F824">
        <v>1000</v>
      </c>
      <c r="G824">
        <v>1000</v>
      </c>
      <c r="H824">
        <v>1160</v>
      </c>
      <c r="I824">
        <v>1185</v>
      </c>
      <c r="J824">
        <v>2.3010000000000002</v>
      </c>
      <c r="K824">
        <v>15.304</v>
      </c>
      <c r="L824">
        <v>57.173000000000002</v>
      </c>
      <c r="M824">
        <v>363.976</v>
      </c>
    </row>
    <row r="825" spans="1:13">
      <c r="A825" t="s">
        <v>1207</v>
      </c>
      <c r="B825" t="s">
        <v>1707</v>
      </c>
      <c r="C825" t="s">
        <v>1093</v>
      </c>
      <c r="D825" t="s">
        <v>1089</v>
      </c>
      <c r="E825">
        <v>16018</v>
      </c>
      <c r="F825">
        <v>599</v>
      </c>
      <c r="G825">
        <v>746</v>
      </c>
      <c r="H825">
        <v>746</v>
      </c>
      <c r="I825">
        <v>847</v>
      </c>
      <c r="J825">
        <v>1.4330000000000001</v>
      </c>
      <c r="K825">
        <v>6.577</v>
      </c>
      <c r="L825">
        <v>29.597999999999999</v>
      </c>
      <c r="M825">
        <v>188.42699999999999</v>
      </c>
    </row>
    <row r="826" spans="1:13">
      <c r="A826" t="s">
        <v>1738</v>
      </c>
      <c r="B826" t="s">
        <v>1339</v>
      </c>
      <c r="C826" t="s">
        <v>1088</v>
      </c>
      <c r="D826" t="s">
        <v>1089</v>
      </c>
      <c r="E826">
        <v>26844</v>
      </c>
      <c r="F826">
        <v>2200</v>
      </c>
      <c r="G826">
        <v>2300</v>
      </c>
      <c r="H826">
        <v>2300</v>
      </c>
      <c r="I826">
        <v>2400</v>
      </c>
      <c r="J826">
        <v>0.80500000000000005</v>
      </c>
      <c r="K826">
        <v>8.1720000000000006</v>
      </c>
      <c r="L826">
        <v>50.491999999999997</v>
      </c>
      <c r="M826">
        <v>321.44099999999997</v>
      </c>
    </row>
    <row r="827" spans="1:13">
      <c r="A827" t="s">
        <v>1334</v>
      </c>
      <c r="B827" t="s">
        <v>1339</v>
      </c>
      <c r="C827" t="s">
        <v>1088</v>
      </c>
      <c r="D827" t="s">
        <v>1104</v>
      </c>
      <c r="E827">
        <v>26822</v>
      </c>
      <c r="F827">
        <v>2200</v>
      </c>
      <c r="G827">
        <v>2300</v>
      </c>
      <c r="H827">
        <v>2300</v>
      </c>
      <c r="I827">
        <v>2400</v>
      </c>
      <c r="J827">
        <v>0.80600000000000005</v>
      </c>
      <c r="K827">
        <v>8.1820000000000004</v>
      </c>
      <c r="L827">
        <v>50.529000000000003</v>
      </c>
      <c r="M827">
        <v>321.67700000000002</v>
      </c>
    </row>
    <row r="828" spans="1:13">
      <c r="A828" t="s">
        <v>1690</v>
      </c>
      <c r="B828" t="s">
        <v>1164</v>
      </c>
      <c r="C828" t="s">
        <v>1093</v>
      </c>
      <c r="D828" t="s">
        <v>1089</v>
      </c>
      <c r="E828">
        <v>12642</v>
      </c>
      <c r="F828">
        <v>1273</v>
      </c>
      <c r="G828">
        <v>1346</v>
      </c>
      <c r="H828">
        <v>1346</v>
      </c>
      <c r="I828">
        <v>1453</v>
      </c>
      <c r="J828">
        <v>0.75800000000000001</v>
      </c>
      <c r="K828">
        <v>5.0739999999999998</v>
      </c>
      <c r="L828">
        <v>18.216000000000001</v>
      </c>
      <c r="M828">
        <v>115.96599999999999</v>
      </c>
    </row>
    <row r="829" spans="1:13">
      <c r="A829" t="s">
        <v>1554</v>
      </c>
      <c r="B829" t="s">
        <v>1739</v>
      </c>
      <c r="C829" t="s">
        <v>1093</v>
      </c>
      <c r="D829" t="s">
        <v>1089</v>
      </c>
      <c r="E829">
        <v>35257</v>
      </c>
      <c r="F829">
        <v>881</v>
      </c>
      <c r="G829">
        <v>964</v>
      </c>
      <c r="H829">
        <v>964</v>
      </c>
      <c r="I829">
        <v>1040</v>
      </c>
      <c r="J829">
        <v>2.1190000000000002</v>
      </c>
      <c r="K829">
        <v>14.103999999999999</v>
      </c>
      <c r="L829">
        <v>50.94</v>
      </c>
      <c r="M829">
        <v>324.29500000000002</v>
      </c>
    </row>
    <row r="830" spans="1:13">
      <c r="A830" t="s">
        <v>1144</v>
      </c>
      <c r="B830" t="s">
        <v>1164</v>
      </c>
      <c r="C830" t="s">
        <v>1088</v>
      </c>
      <c r="D830" t="s">
        <v>1089</v>
      </c>
      <c r="E830">
        <v>65573</v>
      </c>
      <c r="F830">
        <v>3078</v>
      </c>
      <c r="G830">
        <v>3266</v>
      </c>
      <c r="H830">
        <v>3266</v>
      </c>
      <c r="I830">
        <v>3458</v>
      </c>
      <c r="J830">
        <v>1.6279999999999999</v>
      </c>
      <c r="K830">
        <v>20.841000000000001</v>
      </c>
      <c r="L830">
        <v>117.65</v>
      </c>
      <c r="M830">
        <v>748.98299999999995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646"/>
  <sheetViews>
    <sheetView topLeftCell="A519" workbookViewId="0">
      <selection activeCell="A519" sqref="A519"/>
    </sheetView>
  </sheetViews>
  <sheetFormatPr baseColWidth="10" defaultRowHeight="12.6"/>
  <sheetData>
    <row r="1" spans="1:1">
      <c r="A1" t="s">
        <v>1086</v>
      </c>
    </row>
    <row r="2" spans="1:1">
      <c r="A2" t="s">
        <v>1091</v>
      </c>
    </row>
    <row r="3" spans="1:1">
      <c r="A3" t="s">
        <v>1095</v>
      </c>
    </row>
    <row r="4" spans="1:1">
      <c r="A4" t="s">
        <v>1101</v>
      </c>
    </row>
    <row r="5" spans="1:1">
      <c r="A5" t="s">
        <v>1106</v>
      </c>
    </row>
    <row r="6" spans="1:1">
      <c r="A6" t="s">
        <v>1108</v>
      </c>
    </row>
    <row r="7" spans="1:1">
      <c r="A7" t="s">
        <v>1110</v>
      </c>
    </row>
    <row r="8" spans="1:1">
      <c r="A8" t="s">
        <v>1112</v>
      </c>
    </row>
    <row r="9" spans="1:1">
      <c r="A9" t="s">
        <v>1114</v>
      </c>
    </row>
    <row r="10" spans="1:1">
      <c r="A10" t="s">
        <v>1115</v>
      </c>
    </row>
    <row r="11" spans="1:1">
      <c r="A11" t="s">
        <v>1117</v>
      </c>
    </row>
    <row r="12" spans="1:1">
      <c r="A12" t="s">
        <v>1118</v>
      </c>
    </row>
    <row r="13" spans="1:1">
      <c r="A13" t="s">
        <v>1120</v>
      </c>
    </row>
    <row r="14" spans="1:1">
      <c r="A14" t="s">
        <v>1122</v>
      </c>
    </row>
    <row r="15" spans="1:1">
      <c r="A15" t="s">
        <v>1125</v>
      </c>
    </row>
    <row r="16" spans="1:1">
      <c r="A16" t="s">
        <v>1127</v>
      </c>
    </row>
    <row r="17" spans="1:1">
      <c r="A17" t="s">
        <v>1134</v>
      </c>
    </row>
    <row r="18" spans="1:1">
      <c r="A18" t="s">
        <v>1136</v>
      </c>
    </row>
    <row r="19" spans="1:1">
      <c r="A19" t="s">
        <v>1138</v>
      </c>
    </row>
    <row r="20" spans="1:1">
      <c r="A20" t="s">
        <v>1142</v>
      </c>
    </row>
    <row r="21" spans="1:1">
      <c r="A21" t="s">
        <v>1145</v>
      </c>
    </row>
    <row r="22" spans="1:1">
      <c r="A22" t="s">
        <v>1148</v>
      </c>
    </row>
    <row r="23" spans="1:1">
      <c r="A23" t="s">
        <v>1151</v>
      </c>
    </row>
    <row r="24" spans="1:1">
      <c r="A24" t="s">
        <v>1153</v>
      </c>
    </row>
    <row r="25" spans="1:1">
      <c r="A25" t="s">
        <v>1155</v>
      </c>
    </row>
    <row r="26" spans="1:1">
      <c r="A26" t="s">
        <v>1157</v>
      </c>
    </row>
    <row r="27" spans="1:1">
      <c r="A27" t="s">
        <v>1159</v>
      </c>
    </row>
    <row r="28" spans="1:1">
      <c r="A28" t="s">
        <v>1161</v>
      </c>
    </row>
    <row r="29" spans="1:1">
      <c r="A29" t="s">
        <v>1165</v>
      </c>
    </row>
    <row r="30" spans="1:1">
      <c r="A30" t="s">
        <v>1167</v>
      </c>
    </row>
    <row r="31" spans="1:1">
      <c r="A31" t="s">
        <v>1170</v>
      </c>
    </row>
    <row r="32" spans="1:1">
      <c r="A32" t="s">
        <v>1171</v>
      </c>
    </row>
    <row r="33" spans="1:1">
      <c r="A33" t="s">
        <v>1172</v>
      </c>
    </row>
    <row r="34" spans="1:1">
      <c r="A34" t="s">
        <v>1177</v>
      </c>
    </row>
    <row r="35" spans="1:1">
      <c r="A35" t="s">
        <v>1179</v>
      </c>
    </row>
    <row r="36" spans="1:1">
      <c r="A36" t="s">
        <v>1182</v>
      </c>
    </row>
    <row r="37" spans="1:1">
      <c r="A37" t="s">
        <v>1187</v>
      </c>
    </row>
    <row r="38" spans="1:1">
      <c r="A38" t="s">
        <v>1189</v>
      </c>
    </row>
    <row r="39" spans="1:1">
      <c r="A39" t="s">
        <v>1192</v>
      </c>
    </row>
    <row r="40" spans="1:1">
      <c r="A40" t="s">
        <v>1195</v>
      </c>
    </row>
    <row r="41" spans="1:1">
      <c r="A41" t="s">
        <v>1198</v>
      </c>
    </row>
    <row r="42" spans="1:1">
      <c r="A42" t="s">
        <v>1200</v>
      </c>
    </row>
    <row r="43" spans="1:1">
      <c r="A43" t="s">
        <v>1203</v>
      </c>
    </row>
    <row r="44" spans="1:1">
      <c r="A44" t="s">
        <v>1204</v>
      </c>
    </row>
    <row r="45" spans="1:1">
      <c r="A45" t="s">
        <v>1208</v>
      </c>
    </row>
    <row r="46" spans="1:1">
      <c r="A46" t="s">
        <v>1210</v>
      </c>
    </row>
    <row r="47" spans="1:1">
      <c r="A47" t="s">
        <v>1212</v>
      </c>
    </row>
    <row r="48" spans="1:1">
      <c r="A48" t="s">
        <v>1214</v>
      </c>
    </row>
    <row r="49" spans="1:1">
      <c r="A49" t="s">
        <v>1222</v>
      </c>
    </row>
    <row r="50" spans="1:1">
      <c r="A50" t="s">
        <v>1224</v>
      </c>
    </row>
    <row r="51" spans="1:1">
      <c r="A51" t="s">
        <v>1225</v>
      </c>
    </row>
    <row r="52" spans="1:1">
      <c r="A52" t="s">
        <v>1229</v>
      </c>
    </row>
    <row r="53" spans="1:1">
      <c r="A53" t="s">
        <v>1232</v>
      </c>
    </row>
    <row r="54" spans="1:1">
      <c r="A54" t="s">
        <v>1235</v>
      </c>
    </row>
    <row r="55" spans="1:1">
      <c r="A55" t="s">
        <v>1237</v>
      </c>
    </row>
    <row r="56" spans="1:1">
      <c r="A56" t="s">
        <v>1111</v>
      </c>
    </row>
    <row r="57" spans="1:1">
      <c r="A57" t="s">
        <v>1241</v>
      </c>
    </row>
    <row r="58" spans="1:1">
      <c r="A58" t="s">
        <v>1247</v>
      </c>
    </row>
    <row r="59" spans="1:1">
      <c r="A59" t="s">
        <v>1251</v>
      </c>
    </row>
    <row r="60" spans="1:1">
      <c r="A60" t="s">
        <v>1092</v>
      </c>
    </row>
    <row r="61" spans="1:1">
      <c r="A61" t="s">
        <v>1254</v>
      </c>
    </row>
    <row r="62" spans="1:1">
      <c r="A62" t="s">
        <v>1255</v>
      </c>
    </row>
    <row r="63" spans="1:1">
      <c r="A63" t="s">
        <v>1257</v>
      </c>
    </row>
    <row r="64" spans="1:1">
      <c r="A64" t="s">
        <v>1261</v>
      </c>
    </row>
    <row r="65" spans="1:1">
      <c r="A65" t="s">
        <v>1263</v>
      </c>
    </row>
    <row r="66" spans="1:1">
      <c r="A66" t="s">
        <v>1265</v>
      </c>
    </row>
    <row r="67" spans="1:1">
      <c r="A67" t="s">
        <v>1268</v>
      </c>
    </row>
    <row r="68" spans="1:1">
      <c r="A68" t="s">
        <v>1270</v>
      </c>
    </row>
    <row r="69" spans="1:1">
      <c r="A69" t="s">
        <v>1273</v>
      </c>
    </row>
    <row r="70" spans="1:1">
      <c r="A70" t="s">
        <v>1276</v>
      </c>
    </row>
    <row r="71" spans="1:1">
      <c r="A71" t="s">
        <v>1190</v>
      </c>
    </row>
    <row r="72" spans="1:1">
      <c r="A72" t="s">
        <v>1279</v>
      </c>
    </row>
    <row r="73" spans="1:1">
      <c r="A73" t="s">
        <v>1280</v>
      </c>
    </row>
    <row r="74" spans="1:1">
      <c r="A74" t="s">
        <v>1284</v>
      </c>
    </row>
    <row r="75" spans="1:1">
      <c r="A75" t="s">
        <v>1286</v>
      </c>
    </row>
    <row r="76" spans="1:1">
      <c r="A76" t="s">
        <v>1291</v>
      </c>
    </row>
    <row r="77" spans="1:1">
      <c r="A77" t="s">
        <v>1293</v>
      </c>
    </row>
    <row r="78" spans="1:1">
      <c r="A78" t="s">
        <v>1296</v>
      </c>
    </row>
    <row r="79" spans="1:1">
      <c r="A79" t="s">
        <v>1298</v>
      </c>
    </row>
    <row r="80" spans="1:1">
      <c r="A80" t="s">
        <v>1301</v>
      </c>
    </row>
    <row r="81" spans="1:1">
      <c r="A81" t="s">
        <v>1121</v>
      </c>
    </row>
    <row r="82" spans="1:1">
      <c r="A82" t="s">
        <v>1306</v>
      </c>
    </row>
    <row r="83" spans="1:1">
      <c r="A83" t="s">
        <v>1287</v>
      </c>
    </row>
    <row r="84" spans="1:1">
      <c r="A84" t="s">
        <v>1307</v>
      </c>
    </row>
    <row r="85" spans="1:1">
      <c r="A85" t="s">
        <v>1309</v>
      </c>
    </row>
    <row r="86" spans="1:1">
      <c r="A86" t="s">
        <v>1311</v>
      </c>
    </row>
    <row r="87" spans="1:1">
      <c r="A87" t="s">
        <v>1313</v>
      </c>
    </row>
    <row r="88" spans="1:1">
      <c r="A88" t="s">
        <v>1315</v>
      </c>
    </row>
    <row r="89" spans="1:1">
      <c r="A89" t="s">
        <v>1316</v>
      </c>
    </row>
    <row r="90" spans="1:1">
      <c r="A90" t="s">
        <v>1318</v>
      </c>
    </row>
    <row r="91" spans="1:1">
      <c r="A91" t="s">
        <v>1319</v>
      </c>
    </row>
    <row r="92" spans="1:1">
      <c r="A92" t="s">
        <v>1322</v>
      </c>
    </row>
    <row r="93" spans="1:1">
      <c r="A93" t="s">
        <v>1324</v>
      </c>
    </row>
    <row r="94" spans="1:1">
      <c r="A94" t="s">
        <v>1326</v>
      </c>
    </row>
    <row r="95" spans="1:1">
      <c r="A95" t="s">
        <v>1246</v>
      </c>
    </row>
    <row r="96" spans="1:1">
      <c r="A96" t="s">
        <v>1331</v>
      </c>
    </row>
    <row r="97" spans="1:1">
      <c r="A97" t="s">
        <v>1333</v>
      </c>
    </row>
    <row r="98" spans="1:1">
      <c r="A98" t="s">
        <v>1335</v>
      </c>
    </row>
    <row r="99" spans="1:1">
      <c r="A99" t="s">
        <v>1338</v>
      </c>
    </row>
    <row r="100" spans="1:1">
      <c r="A100" t="s">
        <v>1340</v>
      </c>
    </row>
    <row r="101" spans="1:1">
      <c r="A101" t="s">
        <v>1341</v>
      </c>
    </row>
    <row r="102" spans="1:1">
      <c r="A102" t="s">
        <v>1343</v>
      </c>
    </row>
    <row r="103" spans="1:1">
      <c r="A103" t="s">
        <v>1344</v>
      </c>
    </row>
    <row r="104" spans="1:1">
      <c r="A104" t="s">
        <v>1096</v>
      </c>
    </row>
    <row r="105" spans="1:1">
      <c r="A105" t="s">
        <v>1346</v>
      </c>
    </row>
    <row r="106" spans="1:1">
      <c r="A106" t="s">
        <v>1350</v>
      </c>
    </row>
    <row r="107" spans="1:1">
      <c r="A107" t="s">
        <v>1325</v>
      </c>
    </row>
    <row r="108" spans="1:1">
      <c r="A108" t="s">
        <v>1354</v>
      </c>
    </row>
    <row r="109" spans="1:1">
      <c r="A109" t="s">
        <v>1130</v>
      </c>
    </row>
    <row r="110" spans="1:1">
      <c r="A110" t="s">
        <v>1355</v>
      </c>
    </row>
    <row r="111" spans="1:1">
      <c r="A111" t="s">
        <v>1356</v>
      </c>
    </row>
    <row r="112" spans="1:1">
      <c r="A112" t="s">
        <v>1359</v>
      </c>
    </row>
    <row r="113" spans="1:1">
      <c r="A113" t="s">
        <v>1361</v>
      </c>
    </row>
    <row r="114" spans="1:1">
      <c r="A114" t="s">
        <v>1113</v>
      </c>
    </row>
    <row r="115" spans="1:1">
      <c r="A115" t="s">
        <v>1365</v>
      </c>
    </row>
    <row r="116" spans="1:1">
      <c r="A116" t="s">
        <v>1366</v>
      </c>
    </row>
    <row r="117" spans="1:1">
      <c r="A117" t="s">
        <v>1369</v>
      </c>
    </row>
    <row r="118" spans="1:1">
      <c r="A118" t="s">
        <v>1372</v>
      </c>
    </row>
    <row r="119" spans="1:1">
      <c r="A119" t="s">
        <v>1146</v>
      </c>
    </row>
    <row r="120" spans="1:1">
      <c r="A120" t="s">
        <v>1376</v>
      </c>
    </row>
    <row r="121" spans="1:1">
      <c r="A121" t="s">
        <v>1377</v>
      </c>
    </row>
    <row r="122" spans="1:1">
      <c r="A122" t="s">
        <v>1378</v>
      </c>
    </row>
    <row r="123" spans="1:1">
      <c r="A123" t="s">
        <v>1380</v>
      </c>
    </row>
    <row r="124" spans="1:1">
      <c r="A124" t="s">
        <v>1097</v>
      </c>
    </row>
    <row r="125" spans="1:1">
      <c r="A125" t="s">
        <v>1383</v>
      </c>
    </row>
    <row r="126" spans="1:1">
      <c r="A126" t="s">
        <v>1386</v>
      </c>
    </row>
    <row r="127" spans="1:1">
      <c r="A127" t="s">
        <v>1395</v>
      </c>
    </row>
    <row r="128" spans="1:1">
      <c r="A128" t="s">
        <v>1107</v>
      </c>
    </row>
    <row r="129" spans="1:1">
      <c r="A129" t="s">
        <v>1397</v>
      </c>
    </row>
    <row r="130" spans="1:1">
      <c r="A130" t="s">
        <v>1398</v>
      </c>
    </row>
    <row r="131" spans="1:1">
      <c r="A131" t="s">
        <v>1399</v>
      </c>
    </row>
    <row r="132" spans="1:1">
      <c r="A132" t="s">
        <v>1258</v>
      </c>
    </row>
    <row r="133" spans="1:1">
      <c r="A133" t="s">
        <v>1402</v>
      </c>
    </row>
    <row r="134" spans="1:1">
      <c r="A134" t="s">
        <v>1404</v>
      </c>
    </row>
    <row r="135" spans="1:1">
      <c r="A135" t="s">
        <v>1327</v>
      </c>
    </row>
    <row r="136" spans="1:1">
      <c r="A136" t="s">
        <v>1328</v>
      </c>
    </row>
    <row r="137" spans="1:1">
      <c r="A137" t="s">
        <v>1409</v>
      </c>
    </row>
    <row r="138" spans="1:1">
      <c r="A138" t="s">
        <v>1410</v>
      </c>
    </row>
    <row r="139" spans="1:1">
      <c r="A139" t="s">
        <v>1412</v>
      </c>
    </row>
    <row r="140" spans="1:1">
      <c r="A140" t="s">
        <v>1336</v>
      </c>
    </row>
    <row r="141" spans="1:1">
      <c r="A141" t="s">
        <v>1415</v>
      </c>
    </row>
    <row r="142" spans="1:1">
      <c r="A142" t="s">
        <v>1417</v>
      </c>
    </row>
    <row r="143" spans="1:1">
      <c r="A143" t="s">
        <v>1418</v>
      </c>
    </row>
    <row r="144" spans="1:1">
      <c r="A144" t="s">
        <v>1201</v>
      </c>
    </row>
    <row r="145" spans="1:1">
      <c r="A145" t="s">
        <v>1421</v>
      </c>
    </row>
    <row r="146" spans="1:1">
      <c r="A146" t="s">
        <v>1422</v>
      </c>
    </row>
    <row r="147" spans="1:1">
      <c r="A147" t="s">
        <v>1266</v>
      </c>
    </row>
    <row r="148" spans="1:1">
      <c r="A148" t="s">
        <v>1426</v>
      </c>
    </row>
    <row r="149" spans="1:1">
      <c r="A149" t="s">
        <v>1428</v>
      </c>
    </row>
    <row r="150" spans="1:1">
      <c r="A150" t="s">
        <v>1347</v>
      </c>
    </row>
    <row r="151" spans="1:1">
      <c r="A151" t="s">
        <v>1431</v>
      </c>
    </row>
    <row r="152" spans="1:1">
      <c r="A152" t="s">
        <v>1332</v>
      </c>
    </row>
    <row r="153" spans="1:1">
      <c r="A153" t="s">
        <v>1433</v>
      </c>
    </row>
    <row r="154" spans="1:1">
      <c r="A154" t="s">
        <v>1435</v>
      </c>
    </row>
    <row r="155" spans="1:1">
      <c r="A155" t="s">
        <v>1437</v>
      </c>
    </row>
    <row r="156" spans="1:1">
      <c r="A156" t="s">
        <v>1439</v>
      </c>
    </row>
    <row r="157" spans="1:1">
      <c r="A157" t="s">
        <v>1441</v>
      </c>
    </row>
    <row r="158" spans="1:1">
      <c r="A158" t="s">
        <v>1168</v>
      </c>
    </row>
    <row r="159" spans="1:1">
      <c r="A159" t="s">
        <v>1442</v>
      </c>
    </row>
    <row r="160" spans="1:1">
      <c r="A160" t="s">
        <v>1443</v>
      </c>
    </row>
    <row r="161" spans="1:1">
      <c r="A161" t="s">
        <v>1446</v>
      </c>
    </row>
    <row r="162" spans="1:1">
      <c r="A162" t="s">
        <v>1449</v>
      </c>
    </row>
    <row r="163" spans="1:1">
      <c r="A163" t="s">
        <v>1373</v>
      </c>
    </row>
    <row r="164" spans="1:1">
      <c r="A164" t="s">
        <v>1451</v>
      </c>
    </row>
    <row r="165" spans="1:1">
      <c r="A165" t="s">
        <v>1453</v>
      </c>
    </row>
    <row r="166" spans="1:1">
      <c r="A166" t="s">
        <v>1384</v>
      </c>
    </row>
    <row r="167" spans="1:1">
      <c r="A167" t="s">
        <v>1456</v>
      </c>
    </row>
    <row r="168" spans="1:1">
      <c r="A168" t="s">
        <v>1457</v>
      </c>
    </row>
    <row r="169" spans="1:1">
      <c r="A169" t="s">
        <v>1462</v>
      </c>
    </row>
    <row r="170" spans="1:1">
      <c r="A170" t="s">
        <v>1345</v>
      </c>
    </row>
    <row r="171" spans="1:1">
      <c r="A171" t="s">
        <v>1143</v>
      </c>
    </row>
    <row r="172" spans="1:1">
      <c r="A172" t="s">
        <v>1149</v>
      </c>
    </row>
    <row r="173" spans="1:1">
      <c r="A173" t="s">
        <v>1471</v>
      </c>
    </row>
    <row r="174" spans="1:1">
      <c r="A174" t="s">
        <v>1473</v>
      </c>
    </row>
    <row r="175" spans="1:1">
      <c r="A175" t="s">
        <v>1475</v>
      </c>
    </row>
    <row r="176" spans="1:1">
      <c r="A176" t="s">
        <v>1477</v>
      </c>
    </row>
    <row r="177" spans="1:1">
      <c r="A177" t="s">
        <v>1478</v>
      </c>
    </row>
    <row r="178" spans="1:1">
      <c r="A178" t="s">
        <v>1480</v>
      </c>
    </row>
    <row r="179" spans="1:1">
      <c r="A179" t="s">
        <v>1481</v>
      </c>
    </row>
    <row r="180" spans="1:1">
      <c r="A180" t="s">
        <v>1281</v>
      </c>
    </row>
    <row r="181" spans="1:1">
      <c r="A181" t="s">
        <v>1454</v>
      </c>
    </row>
    <row r="182" spans="1:1">
      <c r="A182" t="s">
        <v>1438</v>
      </c>
    </row>
    <row r="183" spans="1:1">
      <c r="A183" t="s">
        <v>1485</v>
      </c>
    </row>
    <row r="184" spans="1:1">
      <c r="A184" t="s">
        <v>1488</v>
      </c>
    </row>
    <row r="185" spans="1:1">
      <c r="A185" t="s">
        <v>1490</v>
      </c>
    </row>
    <row r="186" spans="1:1">
      <c r="A186" t="s">
        <v>1455</v>
      </c>
    </row>
    <row r="187" spans="1:1">
      <c r="A187" t="s">
        <v>1367</v>
      </c>
    </row>
    <row r="188" spans="1:1">
      <c r="A188" t="s">
        <v>1494</v>
      </c>
    </row>
    <row r="189" spans="1:1">
      <c r="A189" t="s">
        <v>1495</v>
      </c>
    </row>
    <row r="190" spans="1:1">
      <c r="A190" t="s">
        <v>1497</v>
      </c>
    </row>
    <row r="191" spans="1:1">
      <c r="A191" t="s">
        <v>1499</v>
      </c>
    </row>
    <row r="192" spans="1:1">
      <c r="A192" t="s">
        <v>1501</v>
      </c>
    </row>
    <row r="193" spans="1:1">
      <c r="A193" t="s">
        <v>1236</v>
      </c>
    </row>
    <row r="194" spans="1:1">
      <c r="A194" t="s">
        <v>1463</v>
      </c>
    </row>
    <row r="195" spans="1:1">
      <c r="A195" t="s">
        <v>1503</v>
      </c>
    </row>
    <row r="196" spans="1:1">
      <c r="A196" t="s">
        <v>1505</v>
      </c>
    </row>
    <row r="197" spans="1:1">
      <c r="A197" t="s">
        <v>1510</v>
      </c>
    </row>
    <row r="198" spans="1:1">
      <c r="A198" t="s">
        <v>1513</v>
      </c>
    </row>
    <row r="199" spans="1:1">
      <c r="A199" t="s">
        <v>1515</v>
      </c>
    </row>
    <row r="200" spans="1:1">
      <c r="A200" t="s">
        <v>1518</v>
      </c>
    </row>
    <row r="201" spans="1:1">
      <c r="A201" t="s">
        <v>1519</v>
      </c>
    </row>
    <row r="202" spans="1:1">
      <c r="A202" t="s">
        <v>1363</v>
      </c>
    </row>
    <row r="203" spans="1:1">
      <c r="A203" t="s">
        <v>1520</v>
      </c>
    </row>
    <row r="204" spans="1:1">
      <c r="A204" t="s">
        <v>1523</v>
      </c>
    </row>
    <row r="205" spans="1:1">
      <c r="A205" t="s">
        <v>1218</v>
      </c>
    </row>
    <row r="206" spans="1:1">
      <c r="A206" t="s">
        <v>1163</v>
      </c>
    </row>
    <row r="207" spans="1:1">
      <c r="A207" t="s">
        <v>1526</v>
      </c>
    </row>
    <row r="208" spans="1:1">
      <c r="A208" t="s">
        <v>1532</v>
      </c>
    </row>
    <row r="209" spans="1:1">
      <c r="A209" t="s">
        <v>1533</v>
      </c>
    </row>
    <row r="210" spans="1:1">
      <c r="A210" t="s">
        <v>1274</v>
      </c>
    </row>
    <row r="211" spans="1:1">
      <c r="A211" t="s">
        <v>1535</v>
      </c>
    </row>
    <row r="212" spans="1:1">
      <c r="A212" t="s">
        <v>1536</v>
      </c>
    </row>
    <row r="213" spans="1:1">
      <c r="A213" t="s">
        <v>1282</v>
      </c>
    </row>
    <row r="214" spans="1:1">
      <c r="A214" t="s">
        <v>1539</v>
      </c>
    </row>
    <row r="215" spans="1:1">
      <c r="A215" t="s">
        <v>1423</v>
      </c>
    </row>
    <row r="216" spans="1:1">
      <c r="A216" t="s">
        <v>1406</v>
      </c>
    </row>
    <row r="217" spans="1:1">
      <c r="A217" t="s">
        <v>1337</v>
      </c>
    </row>
    <row r="218" spans="1:1">
      <c r="A218" t="s">
        <v>1542</v>
      </c>
    </row>
    <row r="219" spans="1:1">
      <c r="A219" t="s">
        <v>1543</v>
      </c>
    </row>
    <row r="220" spans="1:1">
      <c r="A220" t="s">
        <v>1546</v>
      </c>
    </row>
    <row r="221" spans="1:1">
      <c r="A221" t="s">
        <v>1548</v>
      </c>
    </row>
    <row r="222" spans="1:1">
      <c r="A222" t="s">
        <v>1549</v>
      </c>
    </row>
    <row r="223" spans="1:1">
      <c r="A223" t="s">
        <v>1551</v>
      </c>
    </row>
    <row r="224" spans="1:1">
      <c r="A224" t="s">
        <v>1553</v>
      </c>
    </row>
    <row r="225" spans="1:1">
      <c r="A225" t="s">
        <v>1230</v>
      </c>
    </row>
    <row r="226" spans="1:1">
      <c r="A226" t="s">
        <v>1555</v>
      </c>
    </row>
    <row r="227" spans="1:1">
      <c r="A227" t="s">
        <v>1557</v>
      </c>
    </row>
    <row r="228" spans="1:1">
      <c r="A228" t="s">
        <v>1560</v>
      </c>
    </row>
    <row r="229" spans="1:1">
      <c r="A229" t="s">
        <v>1476</v>
      </c>
    </row>
    <row r="230" spans="1:1">
      <c r="A230" t="s">
        <v>1314</v>
      </c>
    </row>
    <row r="231" spans="1:1">
      <c r="A231" t="s">
        <v>1087</v>
      </c>
    </row>
    <row r="232" spans="1:1">
      <c r="A232" t="s">
        <v>1564</v>
      </c>
    </row>
    <row r="233" spans="1:1">
      <c r="A233" t="s">
        <v>1565</v>
      </c>
    </row>
    <row r="234" spans="1:1">
      <c r="A234" t="s">
        <v>1567</v>
      </c>
    </row>
    <row r="235" spans="1:1">
      <c r="A235" t="s">
        <v>1569</v>
      </c>
    </row>
    <row r="236" spans="1:1">
      <c r="A236" t="s">
        <v>1571</v>
      </c>
    </row>
    <row r="237" spans="1:1">
      <c r="A237" t="s">
        <v>1573</v>
      </c>
    </row>
    <row r="238" spans="1:1">
      <c r="A238" t="s">
        <v>1209</v>
      </c>
    </row>
    <row r="239" spans="1:1">
      <c r="A239" t="s">
        <v>1289</v>
      </c>
    </row>
    <row r="240" spans="1:1">
      <c r="A240" t="s">
        <v>1579</v>
      </c>
    </row>
    <row r="241" spans="1:1">
      <c r="A241" t="s">
        <v>1447</v>
      </c>
    </row>
    <row r="242" spans="1:1">
      <c r="A242" t="s">
        <v>1581</v>
      </c>
    </row>
    <row r="243" spans="1:1">
      <c r="A243" t="s">
        <v>1484</v>
      </c>
    </row>
    <row r="244" spans="1:1">
      <c r="A244" t="s">
        <v>1585</v>
      </c>
    </row>
    <row r="245" spans="1:1">
      <c r="A245" t="s">
        <v>1587</v>
      </c>
    </row>
    <row r="246" spans="1:1">
      <c r="A246" t="s">
        <v>1588</v>
      </c>
    </row>
    <row r="247" spans="1:1">
      <c r="A247" t="s">
        <v>1590</v>
      </c>
    </row>
    <row r="248" spans="1:1">
      <c r="A248" t="s">
        <v>1452</v>
      </c>
    </row>
    <row r="249" spans="1:1">
      <c r="A249" t="s">
        <v>1591</v>
      </c>
    </row>
    <row r="250" spans="1:1">
      <c r="A250" t="s">
        <v>1561</v>
      </c>
    </row>
    <row r="251" spans="1:1">
      <c r="A251" t="s">
        <v>1592</v>
      </c>
    </row>
    <row r="252" spans="1:1">
      <c r="A252" t="s">
        <v>1594</v>
      </c>
    </row>
    <row r="253" spans="1:1">
      <c r="A253" t="s">
        <v>1595</v>
      </c>
    </row>
    <row r="254" spans="1:1">
      <c r="A254" t="s">
        <v>1597</v>
      </c>
    </row>
    <row r="255" spans="1:1">
      <c r="A255" t="s">
        <v>1308</v>
      </c>
    </row>
    <row r="256" spans="1:1">
      <c r="A256" t="s">
        <v>1572</v>
      </c>
    </row>
    <row r="257" spans="1:1">
      <c r="A257" t="s">
        <v>1598</v>
      </c>
    </row>
    <row r="258" spans="1:1">
      <c r="A258" t="s">
        <v>1600</v>
      </c>
    </row>
    <row r="259" spans="1:1">
      <c r="A259" t="s">
        <v>1601</v>
      </c>
    </row>
    <row r="260" spans="1:1">
      <c r="A260" t="s">
        <v>1602</v>
      </c>
    </row>
    <row r="261" spans="1:1">
      <c r="A261" t="s">
        <v>1605</v>
      </c>
    </row>
    <row r="262" spans="1:1">
      <c r="A262" t="s">
        <v>1099</v>
      </c>
    </row>
    <row r="263" spans="1:1">
      <c r="A263" t="s">
        <v>1610</v>
      </c>
    </row>
    <row r="264" spans="1:1">
      <c r="A264" t="s">
        <v>1292</v>
      </c>
    </row>
    <row r="265" spans="1:1">
      <c r="A265" t="s">
        <v>1613</v>
      </c>
    </row>
    <row r="266" spans="1:1">
      <c r="A266" t="s">
        <v>1614</v>
      </c>
    </row>
    <row r="267" spans="1:1">
      <c r="A267" t="s">
        <v>1371</v>
      </c>
    </row>
    <row r="268" spans="1:1">
      <c r="A268" t="s">
        <v>1616</v>
      </c>
    </row>
    <row r="269" spans="1:1">
      <c r="A269" t="s">
        <v>1617</v>
      </c>
    </row>
    <row r="270" spans="1:1">
      <c r="A270" t="s">
        <v>1211</v>
      </c>
    </row>
    <row r="271" spans="1:1">
      <c r="A271" t="s">
        <v>1220</v>
      </c>
    </row>
    <row r="272" spans="1:1">
      <c r="A272" t="s">
        <v>1619</v>
      </c>
    </row>
    <row r="273" spans="1:1">
      <c r="A273" t="s">
        <v>1223</v>
      </c>
    </row>
    <row r="274" spans="1:1">
      <c r="A274" t="s">
        <v>1271</v>
      </c>
    </row>
    <row r="275" spans="1:1">
      <c r="A275" t="s">
        <v>1620</v>
      </c>
    </row>
    <row r="276" spans="1:1">
      <c r="A276" t="s">
        <v>1162</v>
      </c>
    </row>
    <row r="277" spans="1:1">
      <c r="A277" t="s">
        <v>1622</v>
      </c>
    </row>
    <row r="278" spans="1:1">
      <c r="A278" t="s">
        <v>1357</v>
      </c>
    </row>
    <row r="279" spans="1:1">
      <c r="A279" t="s">
        <v>1467</v>
      </c>
    </row>
    <row r="280" spans="1:1">
      <c r="A280" t="s">
        <v>1623</v>
      </c>
    </row>
    <row r="281" spans="1:1">
      <c r="A281" t="s">
        <v>1625</v>
      </c>
    </row>
    <row r="282" spans="1:1">
      <c r="A282" t="s">
        <v>1352</v>
      </c>
    </row>
    <row r="283" spans="1:1">
      <c r="A283" t="s">
        <v>1626</v>
      </c>
    </row>
    <row r="284" spans="1:1">
      <c r="A284" t="s">
        <v>1628</v>
      </c>
    </row>
    <row r="285" spans="1:1">
      <c r="A285" t="s">
        <v>1147</v>
      </c>
    </row>
    <row r="286" spans="1:1">
      <c r="A286" t="s">
        <v>1245</v>
      </c>
    </row>
    <row r="287" spans="1:1">
      <c r="A287" t="s">
        <v>1632</v>
      </c>
    </row>
    <row r="288" spans="1:1">
      <c r="A288" t="s">
        <v>1150</v>
      </c>
    </row>
    <row r="289" spans="1:1">
      <c r="A289" t="s">
        <v>1633</v>
      </c>
    </row>
    <row r="290" spans="1:1">
      <c r="A290" t="s">
        <v>1140</v>
      </c>
    </row>
    <row r="291" spans="1:1">
      <c r="A291" t="s">
        <v>1634</v>
      </c>
    </row>
    <row r="292" spans="1:1">
      <c r="A292" t="s">
        <v>1238</v>
      </c>
    </row>
    <row r="293" spans="1:1">
      <c r="A293" t="s">
        <v>1635</v>
      </c>
    </row>
    <row r="294" spans="1:1">
      <c r="A294" t="s">
        <v>1636</v>
      </c>
    </row>
    <row r="295" spans="1:1">
      <c r="A295" t="s">
        <v>1637</v>
      </c>
    </row>
    <row r="296" spans="1:1">
      <c r="A296" t="s">
        <v>1469</v>
      </c>
    </row>
    <row r="297" spans="1:1">
      <c r="A297" t="s">
        <v>1575</v>
      </c>
    </row>
    <row r="298" spans="1:1">
      <c r="A298" t="s">
        <v>1639</v>
      </c>
    </row>
    <row r="299" spans="1:1">
      <c r="A299" t="s">
        <v>1256</v>
      </c>
    </row>
    <row r="300" spans="1:1">
      <c r="A300" t="s">
        <v>1640</v>
      </c>
    </row>
    <row r="301" spans="1:1">
      <c r="A301" t="s">
        <v>1596</v>
      </c>
    </row>
    <row r="302" spans="1:1">
      <c r="A302" t="s">
        <v>1348</v>
      </c>
    </row>
    <row r="303" spans="1:1">
      <c r="A303" t="s">
        <v>1403</v>
      </c>
    </row>
    <row r="304" spans="1:1">
      <c r="A304" t="s">
        <v>1643</v>
      </c>
    </row>
    <row r="305" spans="1:1">
      <c r="A305" t="s">
        <v>1645</v>
      </c>
    </row>
    <row r="306" spans="1:1">
      <c r="A306" t="s">
        <v>1434</v>
      </c>
    </row>
    <row r="307" spans="1:1">
      <c r="A307" t="s">
        <v>1647</v>
      </c>
    </row>
    <row r="308" spans="1:1">
      <c r="A308" t="s">
        <v>1646</v>
      </c>
    </row>
    <row r="309" spans="1:1">
      <c r="A309" t="s">
        <v>1649</v>
      </c>
    </row>
    <row r="310" spans="1:1">
      <c r="A310" t="s">
        <v>1651</v>
      </c>
    </row>
    <row r="311" spans="1:1">
      <c r="A311" t="s">
        <v>1653</v>
      </c>
    </row>
    <row r="312" spans="1:1">
      <c r="A312" t="s">
        <v>1450</v>
      </c>
    </row>
    <row r="313" spans="1:1">
      <c r="A313" t="s">
        <v>1659</v>
      </c>
    </row>
    <row r="314" spans="1:1">
      <c r="A314" t="s">
        <v>1663</v>
      </c>
    </row>
    <row r="315" spans="1:1">
      <c r="A315" t="s">
        <v>1666</v>
      </c>
    </row>
    <row r="316" spans="1:1">
      <c r="A316" t="s">
        <v>1669</v>
      </c>
    </row>
    <row r="317" spans="1:1">
      <c r="A317" t="s">
        <v>1672</v>
      </c>
    </row>
    <row r="318" spans="1:1">
      <c r="A318" t="s">
        <v>1675</v>
      </c>
    </row>
    <row r="319" spans="1:1">
      <c r="A319" t="s">
        <v>1680</v>
      </c>
    </row>
    <row r="320" spans="1:1">
      <c r="A320" t="s">
        <v>1681</v>
      </c>
    </row>
    <row r="321" spans="1:1">
      <c r="A321" t="s">
        <v>1609</v>
      </c>
    </row>
    <row r="322" spans="1:1">
      <c r="A322" t="s">
        <v>1682</v>
      </c>
    </row>
    <row r="323" spans="1:1">
      <c r="A323" t="s">
        <v>1683</v>
      </c>
    </row>
    <row r="324" spans="1:1">
      <c r="A324" t="s">
        <v>1269</v>
      </c>
    </row>
    <row r="325" spans="1:1">
      <c r="A325" t="s">
        <v>1621</v>
      </c>
    </row>
    <row r="326" spans="1:1">
      <c r="A326" t="s">
        <v>1525</v>
      </c>
    </row>
    <row r="327" spans="1:1">
      <c r="A327" t="s">
        <v>1278</v>
      </c>
    </row>
    <row r="328" spans="1:1">
      <c r="A328" t="s">
        <v>1684</v>
      </c>
    </row>
    <row r="329" spans="1:1">
      <c r="A329" t="s">
        <v>1685</v>
      </c>
    </row>
    <row r="330" spans="1:1">
      <c r="A330" t="s">
        <v>1320</v>
      </c>
    </row>
    <row r="331" spans="1:1">
      <c r="A331" t="s">
        <v>1562</v>
      </c>
    </row>
    <row r="332" spans="1:1">
      <c r="A332" t="s">
        <v>1687</v>
      </c>
    </row>
    <row r="333" spans="1:1">
      <c r="A333" t="s">
        <v>1689</v>
      </c>
    </row>
    <row r="334" spans="1:1">
      <c r="A334" t="s">
        <v>1612</v>
      </c>
    </row>
    <row r="335" spans="1:1">
      <c r="A335" t="s">
        <v>1692</v>
      </c>
    </row>
    <row r="336" spans="1:1">
      <c r="A336" t="s">
        <v>1414</v>
      </c>
    </row>
    <row r="337" spans="1:1">
      <c r="A337" t="s">
        <v>1694</v>
      </c>
    </row>
    <row r="338" spans="1:1">
      <c r="A338" t="s">
        <v>1137</v>
      </c>
    </row>
    <row r="339" spans="1:1">
      <c r="A339" t="s">
        <v>1696</v>
      </c>
    </row>
    <row r="340" spans="1:1">
      <c r="A340" t="s">
        <v>1440</v>
      </c>
    </row>
    <row r="341" spans="1:1">
      <c r="A341" t="s">
        <v>1644</v>
      </c>
    </row>
    <row r="342" spans="1:1">
      <c r="A342" t="s">
        <v>1700</v>
      </c>
    </row>
    <row r="343" spans="1:1">
      <c r="A343" t="s">
        <v>1701</v>
      </c>
    </row>
    <row r="344" spans="1:1">
      <c r="A344" t="s">
        <v>1205</v>
      </c>
    </row>
    <row r="345" spans="1:1">
      <c r="A345" t="s">
        <v>1702</v>
      </c>
    </row>
    <row r="346" spans="1:1">
      <c r="A346" t="s">
        <v>1703</v>
      </c>
    </row>
    <row r="347" spans="1:1">
      <c r="A347" t="s">
        <v>1704</v>
      </c>
    </row>
    <row r="348" spans="1:1">
      <c r="A348" t="s">
        <v>1464</v>
      </c>
    </row>
    <row r="349" spans="1:1">
      <c r="A349" t="s">
        <v>1706</v>
      </c>
    </row>
    <row r="350" spans="1:1">
      <c r="A350" t="s">
        <v>1489</v>
      </c>
    </row>
    <row r="351" spans="1:1">
      <c r="A351" t="s">
        <v>1206</v>
      </c>
    </row>
    <row r="352" spans="1:1">
      <c r="A352" t="s">
        <v>1708</v>
      </c>
    </row>
    <row r="353" spans="1:1">
      <c r="A353" t="s">
        <v>1349</v>
      </c>
    </row>
    <row r="354" spans="1:1">
      <c r="A354" t="s">
        <v>1699</v>
      </c>
    </row>
    <row r="355" spans="1:1">
      <c r="A355" t="s">
        <v>1277</v>
      </c>
    </row>
    <row r="356" spans="1:1">
      <c r="A356" t="s">
        <v>1711</v>
      </c>
    </row>
    <row r="357" spans="1:1">
      <c r="A357" t="s">
        <v>1713</v>
      </c>
    </row>
    <row r="358" spans="1:1">
      <c r="A358" t="s">
        <v>1492</v>
      </c>
    </row>
    <row r="359" spans="1:1">
      <c r="A359" t="s">
        <v>1686</v>
      </c>
    </row>
    <row r="360" spans="1:1">
      <c r="A360" t="s">
        <v>1714</v>
      </c>
    </row>
    <row r="361" spans="1:1">
      <c r="A361" t="s">
        <v>1715</v>
      </c>
    </row>
    <row r="362" spans="1:1">
      <c r="A362" t="s">
        <v>1688</v>
      </c>
    </row>
    <row r="363" spans="1:1">
      <c r="A363" t="s">
        <v>1717</v>
      </c>
    </row>
    <row r="364" spans="1:1">
      <c r="A364" t="s">
        <v>1718</v>
      </c>
    </row>
    <row r="365" spans="1:1">
      <c r="A365" t="s">
        <v>1465</v>
      </c>
    </row>
    <row r="366" spans="1:1">
      <c r="A366" t="s">
        <v>1720</v>
      </c>
    </row>
    <row r="367" spans="1:1">
      <c r="A367" t="s">
        <v>1724</v>
      </c>
    </row>
    <row r="368" spans="1:1">
      <c r="A368" t="s">
        <v>1731</v>
      </c>
    </row>
    <row r="369" spans="1:1">
      <c r="A369" t="s">
        <v>1732</v>
      </c>
    </row>
    <row r="370" spans="1:1">
      <c r="A370" t="s">
        <v>1582</v>
      </c>
    </row>
    <row r="371" spans="1:1">
      <c r="A371" t="s">
        <v>1734</v>
      </c>
    </row>
    <row r="372" spans="1:1">
      <c r="A372" t="s">
        <v>1090</v>
      </c>
    </row>
    <row r="373" spans="1:1">
      <c r="A373" t="s">
        <v>1736</v>
      </c>
    </row>
    <row r="374" spans="1:1">
      <c r="A374" t="s">
        <v>1733</v>
      </c>
    </row>
    <row r="375" spans="1:1">
      <c r="A375" t="s">
        <v>1737</v>
      </c>
    </row>
    <row r="376" spans="1:1">
      <c r="A376" t="s">
        <v>1207</v>
      </c>
    </row>
    <row r="377" spans="1:1">
      <c r="A377" t="s">
        <v>1738</v>
      </c>
    </row>
    <row r="378" spans="1:1">
      <c r="A378" t="s">
        <v>1334</v>
      </c>
    </row>
    <row r="379" spans="1:1">
      <c r="A379" t="s">
        <v>1690</v>
      </c>
    </row>
    <row r="380" spans="1:1">
      <c r="A380" t="s">
        <v>1554</v>
      </c>
    </row>
    <row r="381" spans="1:1">
      <c r="A381" t="s">
        <v>1144</v>
      </c>
    </row>
    <row r="382" spans="1:1">
      <c r="A382" t="s">
        <v>1094</v>
      </c>
    </row>
    <row r="383" spans="1:1">
      <c r="A383" t="s">
        <v>1098</v>
      </c>
    </row>
    <row r="384" spans="1:1">
      <c r="A384" t="s">
        <v>1100</v>
      </c>
    </row>
    <row r="385" spans="1:1">
      <c r="A385" t="s">
        <v>1102</v>
      </c>
    </row>
    <row r="386" spans="1:1">
      <c r="A386" t="s">
        <v>1103</v>
      </c>
    </row>
    <row r="387" spans="1:1">
      <c r="A387" t="s">
        <v>1109</v>
      </c>
    </row>
    <row r="388" spans="1:1">
      <c r="A388" t="s">
        <v>1116</v>
      </c>
    </row>
    <row r="389" spans="1:1">
      <c r="A389" t="s">
        <v>1119</v>
      </c>
    </row>
    <row r="390" spans="1:1">
      <c r="A390" t="s">
        <v>1123</v>
      </c>
    </row>
    <row r="391" spans="1:1">
      <c r="A391" t="s">
        <v>1124</v>
      </c>
    </row>
    <row r="392" spans="1:1">
      <c r="A392" t="s">
        <v>1126</v>
      </c>
    </row>
    <row r="393" spans="1:1">
      <c r="A393" t="s">
        <v>1128</v>
      </c>
    </row>
    <row r="394" spans="1:1">
      <c r="A394" t="s">
        <v>1129</v>
      </c>
    </row>
    <row r="395" spans="1:1">
      <c r="A395" t="s">
        <v>1131</v>
      </c>
    </row>
    <row r="396" spans="1:1">
      <c r="A396" t="s">
        <v>1132</v>
      </c>
    </row>
    <row r="397" spans="1:1">
      <c r="A397" t="s">
        <v>1133</v>
      </c>
    </row>
    <row r="398" spans="1:1">
      <c r="A398" t="s">
        <v>1135</v>
      </c>
    </row>
    <row r="399" spans="1:1">
      <c r="A399" t="s">
        <v>1139</v>
      </c>
    </row>
    <row r="400" spans="1:1">
      <c r="A400" t="s">
        <v>1141</v>
      </c>
    </row>
    <row r="401" spans="1:1">
      <c r="A401" t="s">
        <v>1152</v>
      </c>
    </row>
    <row r="402" spans="1:1">
      <c r="A402" t="s">
        <v>1154</v>
      </c>
    </row>
    <row r="403" spans="1:1">
      <c r="A403" t="s">
        <v>1156</v>
      </c>
    </row>
    <row r="404" spans="1:1">
      <c r="A404" t="s">
        <v>1158</v>
      </c>
    </row>
    <row r="405" spans="1:1">
      <c r="A405" t="s">
        <v>1160</v>
      </c>
    </row>
    <row r="406" spans="1:1">
      <c r="A406" t="s">
        <v>1164</v>
      </c>
    </row>
    <row r="407" spans="1:1">
      <c r="A407" t="s">
        <v>1166</v>
      </c>
    </row>
    <row r="408" spans="1:1">
      <c r="A408" t="s">
        <v>1169</v>
      </c>
    </row>
    <row r="409" spans="1:1">
      <c r="A409" t="s">
        <v>1173</v>
      </c>
    </row>
    <row r="410" spans="1:1">
      <c r="A410" t="s">
        <v>1174</v>
      </c>
    </row>
    <row r="411" spans="1:1">
      <c r="A411" t="s">
        <v>1175</v>
      </c>
    </row>
    <row r="412" spans="1:1">
      <c r="A412" t="s">
        <v>1176</v>
      </c>
    </row>
    <row r="413" spans="1:1">
      <c r="A413" t="s">
        <v>1178</v>
      </c>
    </row>
    <row r="414" spans="1:1">
      <c r="A414" t="s">
        <v>1180</v>
      </c>
    </row>
    <row r="415" spans="1:1">
      <c r="A415" t="s">
        <v>1181</v>
      </c>
    </row>
    <row r="416" spans="1:1">
      <c r="A416" t="s">
        <v>1183</v>
      </c>
    </row>
    <row r="417" spans="1:1">
      <c r="A417" t="s">
        <v>1184</v>
      </c>
    </row>
    <row r="418" spans="1:1">
      <c r="A418" t="s">
        <v>1185</v>
      </c>
    </row>
    <row r="419" spans="1:1">
      <c r="A419" t="s">
        <v>1186</v>
      </c>
    </row>
    <row r="420" spans="1:1">
      <c r="A420" t="s">
        <v>1188</v>
      </c>
    </row>
    <row r="421" spans="1:1">
      <c r="A421" t="s">
        <v>1191</v>
      </c>
    </row>
    <row r="422" spans="1:1">
      <c r="A422" t="s">
        <v>1193</v>
      </c>
    </row>
    <row r="423" spans="1:1">
      <c r="A423" t="s">
        <v>1194</v>
      </c>
    </row>
    <row r="424" spans="1:1">
      <c r="A424" t="s">
        <v>1196</v>
      </c>
    </row>
    <row r="425" spans="1:1">
      <c r="A425" t="s">
        <v>1197</v>
      </c>
    </row>
    <row r="426" spans="1:1">
      <c r="A426" t="s">
        <v>1199</v>
      </c>
    </row>
    <row r="427" spans="1:1">
      <c r="A427" t="s">
        <v>1202</v>
      </c>
    </row>
    <row r="428" spans="1:1">
      <c r="A428" t="s">
        <v>1213</v>
      </c>
    </row>
    <row r="429" spans="1:1">
      <c r="A429" t="s">
        <v>1215</v>
      </c>
    </row>
    <row r="430" spans="1:1">
      <c r="A430" t="s">
        <v>1216</v>
      </c>
    </row>
    <row r="431" spans="1:1">
      <c r="A431" t="s">
        <v>1217</v>
      </c>
    </row>
    <row r="432" spans="1:1">
      <c r="A432" t="s">
        <v>1219</v>
      </c>
    </row>
    <row r="433" spans="1:1">
      <c r="A433" t="s">
        <v>1221</v>
      </c>
    </row>
    <row r="434" spans="1:1">
      <c r="A434" t="s">
        <v>1226</v>
      </c>
    </row>
    <row r="435" spans="1:1">
      <c r="A435" t="s">
        <v>1227</v>
      </c>
    </row>
    <row r="436" spans="1:1">
      <c r="A436" t="s">
        <v>1228</v>
      </c>
    </row>
    <row r="437" spans="1:1">
      <c r="A437" t="s">
        <v>1231</v>
      </c>
    </row>
    <row r="438" spans="1:1">
      <c r="A438" t="s">
        <v>1233</v>
      </c>
    </row>
    <row r="439" spans="1:1">
      <c r="A439" t="s">
        <v>1234</v>
      </c>
    </row>
    <row r="440" spans="1:1">
      <c r="A440" t="s">
        <v>1239</v>
      </c>
    </row>
    <row r="441" spans="1:1">
      <c r="A441" t="s">
        <v>1240</v>
      </c>
    </row>
    <row r="442" spans="1:1">
      <c r="A442" t="s">
        <v>1242</v>
      </c>
    </row>
    <row r="443" spans="1:1">
      <c r="A443" t="s">
        <v>1243</v>
      </c>
    </row>
    <row r="444" spans="1:1">
      <c r="A444" t="s">
        <v>1244</v>
      </c>
    </row>
    <row r="445" spans="1:1">
      <c r="A445" t="s">
        <v>1248</v>
      </c>
    </row>
    <row r="446" spans="1:1">
      <c r="A446" t="s">
        <v>1249</v>
      </c>
    </row>
    <row r="447" spans="1:1">
      <c r="A447" t="s">
        <v>1250</v>
      </c>
    </row>
    <row r="448" spans="1:1">
      <c r="A448" t="s">
        <v>1252</v>
      </c>
    </row>
    <row r="449" spans="1:1">
      <c r="A449" t="s">
        <v>1253</v>
      </c>
    </row>
    <row r="450" spans="1:1">
      <c r="A450" t="s">
        <v>1259</v>
      </c>
    </row>
    <row r="451" spans="1:1">
      <c r="A451" t="s">
        <v>1260</v>
      </c>
    </row>
    <row r="452" spans="1:1">
      <c r="A452" t="s">
        <v>1262</v>
      </c>
    </row>
    <row r="453" spans="1:1">
      <c r="A453" t="s">
        <v>1264</v>
      </c>
    </row>
    <row r="454" spans="1:1">
      <c r="A454" t="s">
        <v>1272</v>
      </c>
    </row>
    <row r="455" spans="1:1">
      <c r="A455" t="s">
        <v>1275</v>
      </c>
    </row>
    <row r="456" spans="1:1">
      <c r="A456" t="s">
        <v>1283</v>
      </c>
    </row>
    <row r="457" spans="1:1">
      <c r="A457" t="s">
        <v>1285</v>
      </c>
    </row>
    <row r="458" spans="1:1">
      <c r="A458" t="s">
        <v>1288</v>
      </c>
    </row>
    <row r="459" spans="1:1">
      <c r="A459" t="s">
        <v>1290</v>
      </c>
    </row>
    <row r="460" spans="1:1">
      <c r="A460" t="s">
        <v>1294</v>
      </c>
    </row>
    <row r="461" spans="1:1">
      <c r="A461" t="s">
        <v>1295</v>
      </c>
    </row>
    <row r="462" spans="1:1">
      <c r="A462" t="s">
        <v>1297</v>
      </c>
    </row>
    <row r="463" spans="1:1">
      <c r="A463" t="s">
        <v>1299</v>
      </c>
    </row>
    <row r="464" spans="1:1">
      <c r="A464" t="s">
        <v>1300</v>
      </c>
    </row>
    <row r="465" spans="1:1">
      <c r="A465" t="s">
        <v>1302</v>
      </c>
    </row>
    <row r="466" spans="1:1">
      <c r="A466" t="s">
        <v>1303</v>
      </c>
    </row>
    <row r="467" spans="1:1">
      <c r="A467" t="s">
        <v>1304</v>
      </c>
    </row>
    <row r="468" spans="1:1">
      <c r="A468" t="s">
        <v>1305</v>
      </c>
    </row>
    <row r="469" spans="1:1">
      <c r="A469" t="s">
        <v>1310</v>
      </c>
    </row>
    <row r="470" spans="1:1">
      <c r="A470" t="s">
        <v>1312</v>
      </c>
    </row>
    <row r="471" spans="1:1">
      <c r="A471" t="s">
        <v>1317</v>
      </c>
    </row>
    <row r="472" spans="1:1">
      <c r="A472" t="s">
        <v>1321</v>
      </c>
    </row>
    <row r="473" spans="1:1">
      <c r="A473" t="s">
        <v>1323</v>
      </c>
    </row>
    <row r="474" spans="1:1">
      <c r="A474" t="s">
        <v>1329</v>
      </c>
    </row>
    <row r="475" spans="1:1">
      <c r="A475" t="s">
        <v>1330</v>
      </c>
    </row>
    <row r="476" spans="1:1">
      <c r="A476" t="s">
        <v>1339</v>
      </c>
    </row>
    <row r="477" spans="1:1">
      <c r="A477" t="s">
        <v>1342</v>
      </c>
    </row>
    <row r="478" spans="1:1">
      <c r="A478" t="s">
        <v>1351</v>
      </c>
    </row>
    <row r="479" spans="1:1">
      <c r="A479" t="s">
        <v>1353</v>
      </c>
    </row>
    <row r="480" spans="1:1">
      <c r="A480" t="s">
        <v>1358</v>
      </c>
    </row>
    <row r="481" spans="1:1">
      <c r="A481" t="s">
        <v>1360</v>
      </c>
    </row>
    <row r="482" spans="1:1">
      <c r="A482" t="s">
        <v>1362</v>
      </c>
    </row>
    <row r="483" spans="1:1">
      <c r="A483" t="s">
        <v>1364</v>
      </c>
    </row>
    <row r="484" spans="1:1">
      <c r="A484" t="s">
        <v>1368</v>
      </c>
    </row>
    <row r="485" spans="1:1">
      <c r="A485" t="s">
        <v>1370</v>
      </c>
    </row>
    <row r="486" spans="1:1">
      <c r="A486" t="s">
        <v>1374</v>
      </c>
    </row>
    <row r="487" spans="1:1">
      <c r="A487" t="s">
        <v>1375</v>
      </c>
    </row>
    <row r="488" spans="1:1">
      <c r="A488" t="s">
        <v>1379</v>
      </c>
    </row>
    <row r="489" spans="1:1">
      <c r="A489" t="s">
        <v>1381</v>
      </c>
    </row>
    <row r="490" spans="1:1">
      <c r="A490" t="s">
        <v>1382</v>
      </c>
    </row>
    <row r="491" spans="1:1">
      <c r="A491" t="s">
        <v>1385</v>
      </c>
    </row>
    <row r="492" spans="1:1">
      <c r="A492" t="s">
        <v>1387</v>
      </c>
    </row>
    <row r="493" spans="1:1">
      <c r="A493" t="s">
        <v>1388</v>
      </c>
    </row>
    <row r="494" spans="1:1">
      <c r="A494" t="s">
        <v>1389</v>
      </c>
    </row>
    <row r="495" spans="1:1">
      <c r="A495" t="s">
        <v>1390</v>
      </c>
    </row>
    <row r="496" spans="1:1">
      <c r="A496" t="s">
        <v>1391</v>
      </c>
    </row>
    <row r="497" spans="1:1">
      <c r="A497" t="s">
        <v>1392</v>
      </c>
    </row>
    <row r="498" spans="1:1">
      <c r="A498" t="s">
        <v>1393</v>
      </c>
    </row>
    <row r="499" spans="1:1">
      <c r="A499" t="s">
        <v>1394</v>
      </c>
    </row>
    <row r="500" spans="1:1">
      <c r="A500" t="s">
        <v>1396</v>
      </c>
    </row>
    <row r="501" spans="1:1">
      <c r="A501" t="s">
        <v>1400</v>
      </c>
    </row>
    <row r="502" spans="1:1">
      <c r="A502" t="s">
        <v>1401</v>
      </c>
    </row>
    <row r="503" spans="1:1">
      <c r="A503" t="s">
        <v>1405</v>
      </c>
    </row>
    <row r="504" spans="1:1">
      <c r="A504" t="s">
        <v>1407</v>
      </c>
    </row>
    <row r="505" spans="1:1">
      <c r="A505" t="s">
        <v>1408</v>
      </c>
    </row>
    <row r="506" spans="1:1">
      <c r="A506" t="s">
        <v>1411</v>
      </c>
    </row>
    <row r="507" spans="1:1">
      <c r="A507" t="s">
        <v>1413</v>
      </c>
    </row>
    <row r="508" spans="1:1">
      <c r="A508" t="s">
        <v>1416</v>
      </c>
    </row>
    <row r="509" spans="1:1">
      <c r="A509" t="s">
        <v>1419</v>
      </c>
    </row>
    <row r="510" spans="1:1">
      <c r="A510" t="s">
        <v>1420</v>
      </c>
    </row>
    <row r="511" spans="1:1">
      <c r="A511" t="s">
        <v>1424</v>
      </c>
    </row>
    <row r="512" spans="1:1">
      <c r="A512" t="s">
        <v>1425</v>
      </c>
    </row>
    <row r="513" spans="1:1">
      <c r="A513" t="s">
        <v>1427</v>
      </c>
    </row>
    <row r="514" spans="1:1">
      <c r="A514" t="s">
        <v>1429</v>
      </c>
    </row>
    <row r="515" spans="1:1">
      <c r="A515" t="s">
        <v>1430</v>
      </c>
    </row>
    <row r="516" spans="1:1">
      <c r="A516" t="s">
        <v>1432</v>
      </c>
    </row>
    <row r="517" spans="1:1">
      <c r="A517" t="s">
        <v>1436</v>
      </c>
    </row>
    <row r="518" spans="1:1">
      <c r="A518" t="s">
        <v>1444</v>
      </c>
    </row>
    <row r="519" spans="1:1">
      <c r="A519" t="s">
        <v>1445</v>
      </c>
    </row>
    <row r="520" spans="1:1">
      <c r="A520" t="s">
        <v>1448</v>
      </c>
    </row>
    <row r="521" spans="1:1">
      <c r="A521" t="s">
        <v>1458</v>
      </c>
    </row>
    <row r="522" spans="1:1">
      <c r="A522" t="s">
        <v>1459</v>
      </c>
    </row>
    <row r="523" spans="1:1">
      <c r="A523" t="s">
        <v>1460</v>
      </c>
    </row>
    <row r="524" spans="1:1">
      <c r="A524" t="s">
        <v>1461</v>
      </c>
    </row>
    <row r="525" spans="1:1">
      <c r="A525" t="s">
        <v>1466</v>
      </c>
    </row>
    <row r="526" spans="1:1">
      <c r="A526" t="s">
        <v>1468</v>
      </c>
    </row>
    <row r="527" spans="1:1">
      <c r="A527" t="s">
        <v>1470</v>
      </c>
    </row>
    <row r="528" spans="1:1">
      <c r="A528" t="s">
        <v>1472</v>
      </c>
    </row>
    <row r="529" spans="1:1">
      <c r="A529" t="s">
        <v>1474</v>
      </c>
    </row>
    <row r="530" spans="1:1">
      <c r="A530" t="s">
        <v>1479</v>
      </c>
    </row>
    <row r="531" spans="1:1">
      <c r="A531" t="s">
        <v>1482</v>
      </c>
    </row>
    <row r="532" spans="1:1">
      <c r="A532" t="s">
        <v>1483</v>
      </c>
    </row>
    <row r="533" spans="1:1">
      <c r="A533" t="s">
        <v>1486</v>
      </c>
    </row>
    <row r="534" spans="1:1">
      <c r="A534" t="s">
        <v>1487</v>
      </c>
    </row>
    <row r="535" spans="1:1">
      <c r="A535" t="s">
        <v>1491</v>
      </c>
    </row>
    <row r="536" spans="1:1">
      <c r="A536" t="s">
        <v>1493</v>
      </c>
    </row>
    <row r="537" spans="1:1">
      <c r="A537" t="s">
        <v>1496</v>
      </c>
    </row>
    <row r="538" spans="1:1">
      <c r="A538" t="s">
        <v>1498</v>
      </c>
    </row>
    <row r="539" spans="1:1">
      <c r="A539" t="s">
        <v>1500</v>
      </c>
    </row>
    <row r="540" spans="1:1">
      <c r="A540" t="s">
        <v>1502</v>
      </c>
    </row>
    <row r="541" spans="1:1">
      <c r="A541" t="s">
        <v>1504</v>
      </c>
    </row>
    <row r="542" spans="1:1">
      <c r="A542" t="s">
        <v>1506</v>
      </c>
    </row>
    <row r="543" spans="1:1">
      <c r="A543" t="s">
        <v>1507</v>
      </c>
    </row>
    <row r="544" spans="1:1">
      <c r="A544" t="s">
        <v>1508</v>
      </c>
    </row>
    <row r="545" spans="1:1">
      <c r="A545" t="s">
        <v>1509</v>
      </c>
    </row>
    <row r="546" spans="1:1">
      <c r="A546" t="s">
        <v>1511</v>
      </c>
    </row>
    <row r="547" spans="1:1">
      <c r="A547" t="s">
        <v>1512</v>
      </c>
    </row>
    <row r="548" spans="1:1">
      <c r="A548" t="s">
        <v>1514</v>
      </c>
    </row>
    <row r="549" spans="1:1">
      <c r="A549" t="s">
        <v>1516</v>
      </c>
    </row>
    <row r="550" spans="1:1">
      <c r="A550" t="s">
        <v>1517</v>
      </c>
    </row>
    <row r="551" spans="1:1">
      <c r="A551" t="s">
        <v>1521</v>
      </c>
    </row>
    <row r="552" spans="1:1">
      <c r="A552" t="s">
        <v>1522</v>
      </c>
    </row>
    <row r="553" spans="1:1">
      <c r="A553" t="s">
        <v>1524</v>
      </c>
    </row>
    <row r="554" spans="1:1">
      <c r="A554" t="s">
        <v>1527</v>
      </c>
    </row>
    <row r="555" spans="1:1">
      <c r="A555" t="s">
        <v>1528</v>
      </c>
    </row>
    <row r="556" spans="1:1">
      <c r="A556" t="s">
        <v>1529</v>
      </c>
    </row>
    <row r="557" spans="1:1">
      <c r="A557" t="s">
        <v>1530</v>
      </c>
    </row>
    <row r="558" spans="1:1">
      <c r="A558" t="s">
        <v>1531</v>
      </c>
    </row>
    <row r="559" spans="1:1">
      <c r="A559" t="s">
        <v>1534</v>
      </c>
    </row>
    <row r="560" spans="1:1">
      <c r="A560" t="s">
        <v>1537</v>
      </c>
    </row>
    <row r="561" spans="1:1">
      <c r="A561" t="s">
        <v>1538</v>
      </c>
    </row>
    <row r="562" spans="1:1">
      <c r="A562" t="s">
        <v>1540</v>
      </c>
    </row>
    <row r="563" spans="1:1">
      <c r="A563" t="s">
        <v>1541</v>
      </c>
    </row>
    <row r="564" spans="1:1">
      <c r="A564" t="s">
        <v>1544</v>
      </c>
    </row>
    <row r="565" spans="1:1">
      <c r="A565" t="s">
        <v>1545</v>
      </c>
    </row>
    <row r="566" spans="1:1">
      <c r="A566" t="s">
        <v>1547</v>
      </c>
    </row>
    <row r="567" spans="1:1">
      <c r="A567" t="s">
        <v>1550</v>
      </c>
    </row>
    <row r="568" spans="1:1">
      <c r="A568" t="s">
        <v>1552</v>
      </c>
    </row>
    <row r="569" spans="1:1">
      <c r="A569" t="s">
        <v>1556</v>
      </c>
    </row>
    <row r="570" spans="1:1">
      <c r="A570" t="s">
        <v>1558</v>
      </c>
    </row>
    <row r="571" spans="1:1">
      <c r="A571" t="s">
        <v>1559</v>
      </c>
    </row>
    <row r="572" spans="1:1">
      <c r="A572" t="s">
        <v>1563</v>
      </c>
    </row>
    <row r="573" spans="1:1">
      <c r="A573" t="s">
        <v>1566</v>
      </c>
    </row>
    <row r="574" spans="1:1">
      <c r="A574" t="s">
        <v>1568</v>
      </c>
    </row>
    <row r="575" spans="1:1">
      <c r="A575" t="s">
        <v>1570</v>
      </c>
    </row>
    <row r="576" spans="1:1">
      <c r="A576" t="s">
        <v>1574</v>
      </c>
    </row>
    <row r="577" spans="1:1">
      <c r="A577" t="s">
        <v>1576</v>
      </c>
    </row>
    <row r="578" spans="1:1">
      <c r="A578" t="s">
        <v>1577</v>
      </c>
    </row>
    <row r="579" spans="1:1">
      <c r="A579" t="s">
        <v>1578</v>
      </c>
    </row>
    <row r="580" spans="1:1">
      <c r="A580" t="s">
        <v>1580</v>
      </c>
    </row>
    <row r="581" spans="1:1">
      <c r="A581" t="s">
        <v>1584</v>
      </c>
    </row>
    <row r="582" spans="1:1">
      <c r="A582" t="s">
        <v>1586</v>
      </c>
    </row>
    <row r="583" spans="1:1">
      <c r="A583" t="s">
        <v>1589</v>
      </c>
    </row>
    <row r="584" spans="1:1">
      <c r="A584" t="s">
        <v>1593</v>
      </c>
    </row>
    <row r="585" spans="1:1">
      <c r="A585" t="s">
        <v>1599</v>
      </c>
    </row>
    <row r="586" spans="1:1">
      <c r="A586" t="s">
        <v>1603</v>
      </c>
    </row>
    <row r="587" spans="1:1">
      <c r="A587" t="s">
        <v>1604</v>
      </c>
    </row>
    <row r="588" spans="1:1">
      <c r="A588" t="s">
        <v>1606</v>
      </c>
    </row>
    <row r="589" spans="1:1">
      <c r="A589" t="s">
        <v>1607</v>
      </c>
    </row>
    <row r="590" spans="1:1">
      <c r="A590" t="s">
        <v>1608</v>
      </c>
    </row>
    <row r="591" spans="1:1">
      <c r="A591" t="s">
        <v>1611</v>
      </c>
    </row>
    <row r="592" spans="1:1">
      <c r="A592" t="s">
        <v>1615</v>
      </c>
    </row>
    <row r="593" spans="1:1">
      <c r="A593" t="s">
        <v>1618</v>
      </c>
    </row>
    <row r="594" spans="1:1">
      <c r="A594" t="s">
        <v>1624</v>
      </c>
    </row>
    <row r="595" spans="1:1">
      <c r="A595" t="s">
        <v>1627</v>
      </c>
    </row>
    <row r="596" spans="1:1">
      <c r="A596" t="s">
        <v>1629</v>
      </c>
    </row>
    <row r="597" spans="1:1">
      <c r="A597" t="s">
        <v>1630</v>
      </c>
    </row>
    <row r="598" spans="1:1">
      <c r="A598" t="s">
        <v>1631</v>
      </c>
    </row>
    <row r="599" spans="1:1">
      <c r="A599" t="s">
        <v>1638</v>
      </c>
    </row>
    <row r="600" spans="1:1">
      <c r="A600" t="s">
        <v>1641</v>
      </c>
    </row>
    <row r="601" spans="1:1">
      <c r="A601" t="s">
        <v>1642</v>
      </c>
    </row>
    <row r="602" spans="1:1">
      <c r="A602" t="s">
        <v>1648</v>
      </c>
    </row>
    <row r="603" spans="1:1">
      <c r="A603" t="s">
        <v>1650</v>
      </c>
    </row>
    <row r="604" spans="1:1">
      <c r="A604" t="s">
        <v>1652</v>
      </c>
    </row>
    <row r="605" spans="1:1">
      <c r="A605" t="s">
        <v>1654</v>
      </c>
    </row>
    <row r="606" spans="1:1">
      <c r="A606" t="s">
        <v>1655</v>
      </c>
    </row>
    <row r="607" spans="1:1">
      <c r="A607" t="s">
        <v>1656</v>
      </c>
    </row>
    <row r="608" spans="1:1">
      <c r="A608" t="s">
        <v>1657</v>
      </c>
    </row>
    <row r="609" spans="1:1">
      <c r="A609" t="s">
        <v>1658</v>
      </c>
    </row>
    <row r="610" spans="1:1">
      <c r="A610" t="s">
        <v>1660</v>
      </c>
    </row>
    <row r="611" spans="1:1">
      <c r="A611" t="s">
        <v>1661</v>
      </c>
    </row>
    <row r="612" spans="1:1">
      <c r="A612" t="s">
        <v>1662</v>
      </c>
    </row>
    <row r="613" spans="1:1">
      <c r="A613" t="s">
        <v>1664</v>
      </c>
    </row>
    <row r="614" spans="1:1">
      <c r="A614" t="s">
        <v>1665</v>
      </c>
    </row>
    <row r="615" spans="1:1">
      <c r="A615" t="s">
        <v>1667</v>
      </c>
    </row>
    <row r="616" spans="1:1">
      <c r="A616" t="s">
        <v>1668</v>
      </c>
    </row>
    <row r="617" spans="1:1">
      <c r="A617" t="s">
        <v>1670</v>
      </c>
    </row>
    <row r="618" spans="1:1">
      <c r="A618" t="s">
        <v>1671</v>
      </c>
    </row>
    <row r="619" spans="1:1">
      <c r="A619" t="s">
        <v>1673</v>
      </c>
    </row>
    <row r="620" spans="1:1">
      <c r="A620" t="s">
        <v>1674</v>
      </c>
    </row>
    <row r="621" spans="1:1">
      <c r="A621" t="s">
        <v>1676</v>
      </c>
    </row>
    <row r="622" spans="1:1">
      <c r="A622" t="s">
        <v>1677</v>
      </c>
    </row>
    <row r="623" spans="1:1">
      <c r="A623" t="s">
        <v>1678</v>
      </c>
    </row>
    <row r="624" spans="1:1">
      <c r="A624" t="s">
        <v>1679</v>
      </c>
    </row>
    <row r="625" spans="1:1">
      <c r="A625" t="s">
        <v>1691</v>
      </c>
    </row>
    <row r="626" spans="1:1">
      <c r="A626" t="s">
        <v>1693</v>
      </c>
    </row>
    <row r="627" spans="1:1">
      <c r="A627" t="s">
        <v>1695</v>
      </c>
    </row>
    <row r="628" spans="1:1">
      <c r="A628" t="s">
        <v>1697</v>
      </c>
    </row>
    <row r="629" spans="1:1">
      <c r="A629" t="s">
        <v>1698</v>
      </c>
    </row>
    <row r="630" spans="1:1">
      <c r="A630" t="s">
        <v>1705</v>
      </c>
    </row>
    <row r="631" spans="1:1">
      <c r="A631" t="s">
        <v>1707</v>
      </c>
    </row>
    <row r="632" spans="1:1">
      <c r="A632" t="s">
        <v>1709</v>
      </c>
    </row>
    <row r="633" spans="1:1">
      <c r="A633" t="s">
        <v>1710</v>
      </c>
    </row>
    <row r="634" spans="1:1">
      <c r="A634" t="s">
        <v>1712</v>
      </c>
    </row>
    <row r="635" spans="1:1">
      <c r="A635" t="s">
        <v>1716</v>
      </c>
    </row>
    <row r="636" spans="1:1">
      <c r="A636" t="s">
        <v>1719</v>
      </c>
    </row>
    <row r="637" spans="1:1">
      <c r="A637" t="s">
        <v>1721</v>
      </c>
    </row>
    <row r="638" spans="1:1">
      <c r="A638" t="s">
        <v>1722</v>
      </c>
    </row>
    <row r="639" spans="1:1">
      <c r="A639" t="s">
        <v>1723</v>
      </c>
    </row>
    <row r="640" spans="1:1">
      <c r="A640" t="s">
        <v>1725</v>
      </c>
    </row>
    <row r="641" spans="1:1">
      <c r="A641" t="s">
        <v>1726</v>
      </c>
    </row>
    <row r="642" spans="1:1">
      <c r="A642" t="s">
        <v>1727</v>
      </c>
    </row>
    <row r="643" spans="1:1">
      <c r="A643" t="s">
        <v>1728</v>
      </c>
    </row>
    <row r="644" spans="1:1">
      <c r="A644" t="s">
        <v>1729</v>
      </c>
    </row>
    <row r="645" spans="1:1">
      <c r="A645" t="s">
        <v>1730</v>
      </c>
    </row>
    <row r="646" spans="1:1">
      <c r="A646" t="s">
        <v>1739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Static Grid Model RTE lines</vt:lpstr>
      <vt:lpstr>Static Grid Model CWE FR IC</vt:lpstr>
      <vt:lpstr>Static Grid Model RTE Transf</vt:lpstr>
      <vt:lpstr>Feuil1</vt:lpstr>
      <vt:lpstr>Feuil2</vt:lpstr>
    </vt:vector>
  </TitlesOfParts>
  <Company>RTE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NOURY Philippe</dc:creator>
  <cp:lastModifiedBy>Vergier Martin</cp:lastModifiedBy>
  <dcterms:created xsi:type="dcterms:W3CDTF">2015-01-22T14:50:29Z</dcterms:created>
  <dcterms:modified xsi:type="dcterms:W3CDTF">2017-03-19T10:46:43Z</dcterms:modified>
</cp:coreProperties>
</file>