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6" windowWidth="19872" windowHeight="7308" activeTab="1"/>
  </bookViews>
  <sheets>
    <sheet name="Static Grid Model RTE lines" sheetId="1" r:id="rId1"/>
    <sheet name="postes_carte" sheetId="6" r:id="rId2"/>
    <sheet name="Static Grid Model CWE FR IC" sheetId="2" r:id="rId3"/>
    <sheet name="Static Grid Model RTE Transf" sheetId="3" r:id="rId4"/>
    <sheet name="Feuil1" sheetId="4" r:id="rId5"/>
    <sheet name="Feuil2" sheetId="5" r:id="rId6"/>
  </sheets>
  <calcPr calcId="125725"/>
</workbook>
</file>

<file path=xl/calcChain.xml><?xml version="1.0" encoding="utf-8"?>
<calcChain xmlns="http://schemas.openxmlformats.org/spreadsheetml/2006/main">
  <c r="J123" i="6"/>
  <c r="J144"/>
  <c r="J338"/>
  <c r="A1652" i="5"/>
  <c r="A1653"/>
  <c r="A1654"/>
  <c r="A1655"/>
  <c r="A1656"/>
  <c r="A1657"/>
  <c r="A1658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831"/>
  <c r="A832"/>
  <c r="A833"/>
  <c r="A834"/>
  <c r="A835"/>
  <c r="A836"/>
  <c r="A837"/>
  <c r="A838"/>
  <c r="A839"/>
  <c r="A840"/>
  <c r="A841"/>
  <c r="A830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1"/>
  <c r="C2" i="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E28" s="1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E69" s="1"/>
  <c r="A68" i="5" s="1"/>
  <c r="C70" i="1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F200" s="1"/>
  <c r="C201"/>
  <c r="F201" s="1"/>
  <c r="C202"/>
  <c r="F202" s="1"/>
  <c r="C203"/>
  <c r="F203" s="1"/>
  <c r="C204"/>
  <c r="F204" s="1"/>
  <c r="C205"/>
  <c r="F205" s="1"/>
  <c r="C206"/>
  <c r="F206" s="1"/>
  <c r="C207"/>
  <c r="F207" s="1"/>
  <c r="C208"/>
  <c r="F208" s="1"/>
  <c r="C209"/>
  <c r="F209" s="1"/>
  <c r="C210"/>
  <c r="F210" s="1"/>
  <c r="C211"/>
  <c r="F211" s="1"/>
  <c r="C212"/>
  <c r="F212" s="1"/>
  <c r="C213"/>
  <c r="F213" s="1"/>
  <c r="C214"/>
  <c r="F214" s="1"/>
  <c r="C215"/>
  <c r="F215" s="1"/>
  <c r="C216"/>
  <c r="F216" s="1"/>
  <c r="C217"/>
  <c r="F217" s="1"/>
  <c r="C218"/>
  <c r="F218" s="1"/>
  <c r="C219"/>
  <c r="F219" s="1"/>
  <c r="C220"/>
  <c r="F220" s="1"/>
  <c r="C221"/>
  <c r="F221" s="1"/>
  <c r="C222"/>
  <c r="F222" s="1"/>
  <c r="C223"/>
  <c r="F223" s="1"/>
  <c r="C224"/>
  <c r="F224" s="1"/>
  <c r="C225"/>
  <c r="F225" s="1"/>
  <c r="C226"/>
  <c r="F226" s="1"/>
  <c r="C227"/>
  <c r="F227" s="1"/>
  <c r="C228"/>
  <c r="F228" s="1"/>
  <c r="C229"/>
  <c r="F229" s="1"/>
  <c r="C230"/>
  <c r="F230" s="1"/>
  <c r="C231"/>
  <c r="F231" s="1"/>
  <c r="C232"/>
  <c r="F232" s="1"/>
  <c r="C233"/>
  <c r="F233" s="1"/>
  <c r="C234"/>
  <c r="F234" s="1"/>
  <c r="C235"/>
  <c r="F235" s="1"/>
  <c r="C236"/>
  <c r="F236" s="1"/>
  <c r="C237"/>
  <c r="F237" s="1"/>
  <c r="C238"/>
  <c r="F238" s="1"/>
  <c r="C239"/>
  <c r="F239" s="1"/>
  <c r="C240"/>
  <c r="F240" s="1"/>
  <c r="C241"/>
  <c r="F241" s="1"/>
  <c r="C242"/>
  <c r="F242" s="1"/>
  <c r="C243"/>
  <c r="F243" s="1"/>
  <c r="C244"/>
  <c r="F244" s="1"/>
  <c r="C245"/>
  <c r="F245" s="1"/>
  <c r="C246"/>
  <c r="F246" s="1"/>
  <c r="C247"/>
  <c r="F247" s="1"/>
  <c r="C248"/>
  <c r="F248" s="1"/>
  <c r="C249"/>
  <c r="F249" s="1"/>
  <c r="C250"/>
  <c r="F250" s="1"/>
  <c r="C251"/>
  <c r="F251" s="1"/>
  <c r="C252"/>
  <c r="F252" s="1"/>
  <c r="C253"/>
  <c r="F253" s="1"/>
  <c r="C254"/>
  <c r="F254" s="1"/>
  <c r="C255"/>
  <c r="F255" s="1"/>
  <c r="C256"/>
  <c r="F256" s="1"/>
  <c r="C257"/>
  <c r="F257" s="1"/>
  <c r="C258"/>
  <c r="F258" s="1"/>
  <c r="C259"/>
  <c r="F259" s="1"/>
  <c r="C260"/>
  <c r="F260" s="1"/>
  <c r="C261"/>
  <c r="F261" s="1"/>
  <c r="C262"/>
  <c r="F262" s="1"/>
  <c r="C263"/>
  <c r="F263" s="1"/>
  <c r="C264"/>
  <c r="F264" s="1"/>
  <c r="C265"/>
  <c r="F265" s="1"/>
  <c r="C266"/>
  <c r="F266" s="1"/>
  <c r="C267"/>
  <c r="F267" s="1"/>
  <c r="C268"/>
  <c r="F268" s="1"/>
  <c r="C269"/>
  <c r="F269" s="1"/>
  <c r="C270"/>
  <c r="F270" s="1"/>
  <c r="C271"/>
  <c r="F271" s="1"/>
  <c r="C272"/>
  <c r="F272" s="1"/>
  <c r="C273"/>
  <c r="F273" s="1"/>
  <c r="C274"/>
  <c r="F274" s="1"/>
  <c r="C275"/>
  <c r="F275" s="1"/>
  <c r="C276"/>
  <c r="F276" s="1"/>
  <c r="C277"/>
  <c r="F277" s="1"/>
  <c r="C278"/>
  <c r="F278" s="1"/>
  <c r="C279"/>
  <c r="F279" s="1"/>
  <c r="C280"/>
  <c r="F280" s="1"/>
  <c r="C281"/>
  <c r="F281" s="1"/>
  <c r="C282"/>
  <c r="F282" s="1"/>
  <c r="C283"/>
  <c r="F283" s="1"/>
  <c r="C284"/>
  <c r="F284" s="1"/>
  <c r="C285"/>
  <c r="F285" s="1"/>
  <c r="C286"/>
  <c r="F286" s="1"/>
  <c r="C287"/>
  <c r="F287" s="1"/>
  <c r="C288"/>
  <c r="F288" s="1"/>
  <c r="C289"/>
  <c r="F289" s="1"/>
  <c r="C290"/>
  <c r="F290" s="1"/>
  <c r="C291"/>
  <c r="F291" s="1"/>
  <c r="C292"/>
  <c r="F292" s="1"/>
  <c r="C293"/>
  <c r="F293" s="1"/>
  <c r="C294"/>
  <c r="F294" s="1"/>
  <c r="C295"/>
  <c r="F295" s="1"/>
  <c r="C296"/>
  <c r="F296" s="1"/>
  <c r="C297"/>
  <c r="F297" s="1"/>
  <c r="C298"/>
  <c r="F298" s="1"/>
  <c r="C299"/>
  <c r="F299" s="1"/>
  <c r="C300"/>
  <c r="F300" s="1"/>
  <c r="C301"/>
  <c r="F301" s="1"/>
  <c r="C302"/>
  <c r="F302" s="1"/>
  <c r="C303"/>
  <c r="F303" s="1"/>
  <c r="C304"/>
  <c r="F304" s="1"/>
  <c r="C305"/>
  <c r="F305" s="1"/>
  <c r="C306"/>
  <c r="F306" s="1"/>
  <c r="C307"/>
  <c r="F307" s="1"/>
  <c r="C308"/>
  <c r="F308" s="1"/>
  <c r="C309"/>
  <c r="F309" s="1"/>
  <c r="C310"/>
  <c r="F310" s="1"/>
  <c r="C311"/>
  <c r="F311" s="1"/>
  <c r="C312"/>
  <c r="F312" s="1"/>
  <c r="C313"/>
  <c r="F313" s="1"/>
  <c r="C314"/>
  <c r="F314" s="1"/>
  <c r="C315"/>
  <c r="F315" s="1"/>
  <c r="C316"/>
  <c r="F316" s="1"/>
  <c r="C317"/>
  <c r="F317" s="1"/>
  <c r="C318"/>
  <c r="F318" s="1"/>
  <c r="C319"/>
  <c r="F319" s="1"/>
  <c r="C320"/>
  <c r="F320" s="1"/>
  <c r="C321"/>
  <c r="F321" s="1"/>
  <c r="C322"/>
  <c r="F322" s="1"/>
  <c r="C323"/>
  <c r="F323" s="1"/>
  <c r="C324"/>
  <c r="F324" s="1"/>
  <c r="C325"/>
  <c r="F325" s="1"/>
  <c r="C326"/>
  <c r="F326" s="1"/>
  <c r="C327"/>
  <c r="F327" s="1"/>
  <c r="C328"/>
  <c r="F328" s="1"/>
  <c r="C329"/>
  <c r="F329" s="1"/>
  <c r="C330"/>
  <c r="F330" s="1"/>
  <c r="C331"/>
  <c r="F331" s="1"/>
  <c r="C332"/>
  <c r="F332" s="1"/>
  <c r="C333"/>
  <c r="F333" s="1"/>
  <c r="C334"/>
  <c r="F334" s="1"/>
  <c r="C335"/>
  <c r="F335" s="1"/>
  <c r="C336"/>
  <c r="F336" s="1"/>
  <c r="C337"/>
  <c r="F337" s="1"/>
  <c r="C338"/>
  <c r="F338" s="1"/>
  <c r="C339"/>
  <c r="F339" s="1"/>
  <c r="C340"/>
  <c r="F340" s="1"/>
  <c r="C341"/>
  <c r="F341" s="1"/>
  <c r="C342"/>
  <c r="F342" s="1"/>
  <c r="C343"/>
  <c r="F343" s="1"/>
  <c r="C344"/>
  <c r="F344" s="1"/>
  <c r="C345"/>
  <c r="F345" s="1"/>
  <c r="C346"/>
  <c r="F346" s="1"/>
  <c r="C347"/>
  <c r="F347" s="1"/>
  <c r="C348"/>
  <c r="F348" s="1"/>
  <c r="C349"/>
  <c r="F349" s="1"/>
  <c r="C350"/>
  <c r="F350" s="1"/>
  <c r="C351"/>
  <c r="F351" s="1"/>
  <c r="C352"/>
  <c r="F352" s="1"/>
  <c r="C353"/>
  <c r="F353" s="1"/>
  <c r="C354"/>
  <c r="F354" s="1"/>
  <c r="C355"/>
  <c r="F355" s="1"/>
  <c r="C356"/>
  <c r="F356" s="1"/>
  <c r="C357"/>
  <c r="F357" s="1"/>
  <c r="C358"/>
  <c r="F358" s="1"/>
  <c r="C359"/>
  <c r="F359" s="1"/>
  <c r="C360"/>
  <c r="F360" s="1"/>
  <c r="C361"/>
  <c r="F361" s="1"/>
  <c r="C362"/>
  <c r="F362" s="1"/>
  <c r="C363"/>
  <c r="F363" s="1"/>
  <c r="C364"/>
  <c r="F364" s="1"/>
  <c r="C365"/>
  <c r="F365" s="1"/>
  <c r="C366"/>
  <c r="F366" s="1"/>
  <c r="C367"/>
  <c r="F367" s="1"/>
  <c r="C368"/>
  <c r="F368" s="1"/>
  <c r="C369"/>
  <c r="F369" s="1"/>
  <c r="C370"/>
  <c r="F370" s="1"/>
  <c r="C371"/>
  <c r="F371" s="1"/>
  <c r="C372"/>
  <c r="F372" s="1"/>
  <c r="C373"/>
  <c r="F373" s="1"/>
  <c r="C374"/>
  <c r="F374" s="1"/>
  <c r="C375"/>
  <c r="F375" s="1"/>
  <c r="C376"/>
  <c r="F376" s="1"/>
  <c r="C377"/>
  <c r="F377" s="1"/>
  <c r="C378"/>
  <c r="F378" s="1"/>
  <c r="C379"/>
  <c r="F379" s="1"/>
  <c r="C380"/>
  <c r="F380" s="1"/>
  <c r="C381"/>
  <c r="F381" s="1"/>
  <c r="C382"/>
  <c r="F382" s="1"/>
  <c r="C383"/>
  <c r="F383" s="1"/>
  <c r="C384"/>
  <c r="F384" s="1"/>
  <c r="C385"/>
  <c r="F385" s="1"/>
  <c r="C386"/>
  <c r="F386" s="1"/>
  <c r="C387"/>
  <c r="F387" s="1"/>
  <c r="C388"/>
  <c r="F388" s="1"/>
  <c r="C389"/>
  <c r="F389" s="1"/>
  <c r="C390"/>
  <c r="F390" s="1"/>
  <c r="C391"/>
  <c r="F391" s="1"/>
  <c r="C392"/>
  <c r="F392" s="1"/>
  <c r="C393"/>
  <c r="F393" s="1"/>
  <c r="C394"/>
  <c r="F394" s="1"/>
  <c r="C395"/>
  <c r="F395" s="1"/>
  <c r="C396"/>
  <c r="F396" s="1"/>
  <c r="C397"/>
  <c r="F397" s="1"/>
  <c r="C398"/>
  <c r="F398" s="1"/>
  <c r="C399"/>
  <c r="F399" s="1"/>
  <c r="C400"/>
  <c r="F400" s="1"/>
  <c r="C401"/>
  <c r="F401" s="1"/>
  <c r="C402"/>
  <c r="F402" s="1"/>
  <c r="C403"/>
  <c r="F403" s="1"/>
  <c r="C404"/>
  <c r="F404" s="1"/>
  <c r="C405"/>
  <c r="F405" s="1"/>
  <c r="C406"/>
  <c r="F406" s="1"/>
  <c r="C407"/>
  <c r="F407" s="1"/>
  <c r="C408"/>
  <c r="F408" s="1"/>
  <c r="C409"/>
  <c r="F409" s="1"/>
  <c r="C410"/>
  <c r="F410" s="1"/>
  <c r="C411"/>
  <c r="F411" s="1"/>
  <c r="C412"/>
  <c r="F412" s="1"/>
  <c r="C413"/>
  <c r="F413" s="1"/>
  <c r="C414"/>
  <c r="F414" s="1"/>
  <c r="C415"/>
  <c r="F415" s="1"/>
  <c r="C416"/>
  <c r="F416" s="1"/>
  <c r="C417"/>
  <c r="F417" s="1"/>
  <c r="C418"/>
  <c r="F418" s="1"/>
  <c r="C419"/>
  <c r="F419" s="1"/>
  <c r="C420"/>
  <c r="F420" s="1"/>
  <c r="C421"/>
  <c r="F421" s="1"/>
  <c r="C422"/>
  <c r="F422" s="1"/>
  <c r="C423"/>
  <c r="F423" s="1"/>
  <c r="C424"/>
  <c r="F424" s="1"/>
  <c r="C425"/>
  <c r="F425" s="1"/>
  <c r="C426"/>
  <c r="F426" s="1"/>
  <c r="C427"/>
  <c r="F427" s="1"/>
  <c r="C428"/>
  <c r="F428" s="1"/>
  <c r="C429"/>
  <c r="F429" s="1"/>
  <c r="C430"/>
  <c r="F430" s="1"/>
  <c r="C431"/>
  <c r="F431" s="1"/>
  <c r="C432"/>
  <c r="F432" s="1"/>
  <c r="C433"/>
  <c r="F433" s="1"/>
  <c r="C434"/>
  <c r="F434" s="1"/>
  <c r="C435"/>
  <c r="F435" s="1"/>
  <c r="C436"/>
  <c r="F436" s="1"/>
  <c r="C437"/>
  <c r="F437" s="1"/>
  <c r="C438"/>
  <c r="F438" s="1"/>
  <c r="C439"/>
  <c r="F439" s="1"/>
  <c r="C440"/>
  <c r="F440" s="1"/>
  <c r="C441"/>
  <c r="F441" s="1"/>
  <c r="C442"/>
  <c r="F442" s="1"/>
  <c r="C443"/>
  <c r="F443" s="1"/>
  <c r="C444"/>
  <c r="F444" s="1"/>
  <c r="C445"/>
  <c r="F445" s="1"/>
  <c r="C446"/>
  <c r="F446" s="1"/>
  <c r="C447"/>
  <c r="F447" s="1"/>
  <c r="C448"/>
  <c r="F448" s="1"/>
  <c r="C449"/>
  <c r="F449" s="1"/>
  <c r="C450"/>
  <c r="F450" s="1"/>
  <c r="C451"/>
  <c r="F451" s="1"/>
  <c r="C452"/>
  <c r="F452" s="1"/>
  <c r="C453"/>
  <c r="F453" s="1"/>
  <c r="C454"/>
  <c r="F454" s="1"/>
  <c r="C455"/>
  <c r="F455" s="1"/>
  <c r="C456"/>
  <c r="F456" s="1"/>
  <c r="C457"/>
  <c r="F457" s="1"/>
  <c r="C458"/>
  <c r="F458" s="1"/>
  <c r="C459"/>
  <c r="F459" s="1"/>
  <c r="C460"/>
  <c r="F460" s="1"/>
  <c r="C461"/>
  <c r="F461" s="1"/>
  <c r="C462"/>
  <c r="F462" s="1"/>
  <c r="C463"/>
  <c r="F463" s="1"/>
  <c r="C464"/>
  <c r="F464" s="1"/>
  <c r="C465"/>
  <c r="F465" s="1"/>
  <c r="C466"/>
  <c r="F466" s="1"/>
  <c r="C467"/>
  <c r="F467" s="1"/>
  <c r="C468"/>
  <c r="F468" s="1"/>
  <c r="C469"/>
  <c r="F469" s="1"/>
  <c r="C470"/>
  <c r="F470" s="1"/>
  <c r="C471"/>
  <c r="F471" s="1"/>
  <c r="C472"/>
  <c r="F472" s="1"/>
  <c r="C473"/>
  <c r="F473" s="1"/>
  <c r="C474"/>
  <c r="F474" s="1"/>
  <c r="C475"/>
  <c r="F475" s="1"/>
  <c r="C476"/>
  <c r="F476" s="1"/>
  <c r="C477"/>
  <c r="F477" s="1"/>
  <c r="C478"/>
  <c r="F478" s="1"/>
  <c r="C479"/>
  <c r="F479" s="1"/>
  <c r="C480"/>
  <c r="F480" s="1"/>
  <c r="C481"/>
  <c r="F481" s="1"/>
  <c r="C482"/>
  <c r="F482" s="1"/>
  <c r="C483"/>
  <c r="F483" s="1"/>
  <c r="C484"/>
  <c r="F484" s="1"/>
  <c r="C485"/>
  <c r="F485" s="1"/>
  <c r="C486"/>
  <c r="F486" s="1"/>
  <c r="C487"/>
  <c r="F487" s="1"/>
  <c r="C488"/>
  <c r="F488" s="1"/>
  <c r="C489"/>
  <c r="F489" s="1"/>
  <c r="C490"/>
  <c r="F490" s="1"/>
  <c r="C491"/>
  <c r="F491" s="1"/>
  <c r="C492"/>
  <c r="F492" s="1"/>
  <c r="C493"/>
  <c r="F493" s="1"/>
  <c r="C494"/>
  <c r="F494" s="1"/>
  <c r="C495"/>
  <c r="F495" s="1"/>
  <c r="C496"/>
  <c r="F496" s="1"/>
  <c r="C497"/>
  <c r="F497" s="1"/>
  <c r="C498"/>
  <c r="F498" s="1"/>
  <c r="C499"/>
  <c r="F499" s="1"/>
  <c r="C500"/>
  <c r="F500" s="1"/>
  <c r="C501"/>
  <c r="F501" s="1"/>
  <c r="C502"/>
  <c r="F502" s="1"/>
  <c r="C503"/>
  <c r="F503" s="1"/>
  <c r="C504"/>
  <c r="F504" s="1"/>
  <c r="C505"/>
  <c r="F505" s="1"/>
  <c r="C506"/>
  <c r="F506" s="1"/>
  <c r="C507"/>
  <c r="F507" s="1"/>
  <c r="C508"/>
  <c r="F508" s="1"/>
  <c r="C509"/>
  <c r="F509" s="1"/>
  <c r="C510"/>
  <c r="F510" s="1"/>
  <c r="C511"/>
  <c r="F511" s="1"/>
  <c r="C512"/>
  <c r="F512" s="1"/>
  <c r="C513"/>
  <c r="F513" s="1"/>
  <c r="C514"/>
  <c r="F514" s="1"/>
  <c r="C515"/>
  <c r="F515" s="1"/>
  <c r="C516"/>
  <c r="F516" s="1"/>
  <c r="C517"/>
  <c r="F517" s="1"/>
  <c r="C518"/>
  <c r="F518" s="1"/>
  <c r="C519"/>
  <c r="F519" s="1"/>
  <c r="C520"/>
  <c r="F520" s="1"/>
  <c r="C521"/>
  <c r="F521" s="1"/>
  <c r="C522"/>
  <c r="F522" s="1"/>
  <c r="C523"/>
  <c r="F523" s="1"/>
  <c r="C524"/>
  <c r="F524" s="1"/>
  <c r="C525"/>
  <c r="F525" s="1"/>
  <c r="C526"/>
  <c r="F526" s="1"/>
  <c r="C527"/>
  <c r="F527" s="1"/>
  <c r="C528"/>
  <c r="F528" s="1"/>
  <c r="C529"/>
  <c r="F529" s="1"/>
  <c r="C530"/>
  <c r="F530" s="1"/>
  <c r="C531"/>
  <c r="F531" s="1"/>
  <c r="C532"/>
  <c r="F532" s="1"/>
  <c r="C533"/>
  <c r="F533" s="1"/>
  <c r="C534"/>
  <c r="F534" s="1"/>
  <c r="C535"/>
  <c r="F535" s="1"/>
  <c r="C536"/>
  <c r="F536" s="1"/>
  <c r="C537"/>
  <c r="F537" s="1"/>
  <c r="C538"/>
  <c r="F538" s="1"/>
  <c r="C539"/>
  <c r="F539" s="1"/>
  <c r="C540"/>
  <c r="F540" s="1"/>
  <c r="C541"/>
  <c r="F541" s="1"/>
  <c r="C542"/>
  <c r="F542" s="1"/>
  <c r="C543"/>
  <c r="F543" s="1"/>
  <c r="C544"/>
  <c r="F544" s="1"/>
  <c r="C545"/>
  <c r="F545" s="1"/>
  <c r="C546"/>
  <c r="F546" s="1"/>
  <c r="C547"/>
  <c r="F547" s="1"/>
  <c r="C548"/>
  <c r="F548" s="1"/>
  <c r="C549"/>
  <c r="F549" s="1"/>
  <c r="C550"/>
  <c r="F550" s="1"/>
  <c r="C551"/>
  <c r="F551" s="1"/>
  <c r="C552"/>
  <c r="F552" s="1"/>
  <c r="C553"/>
  <c r="F553" s="1"/>
  <c r="C554"/>
  <c r="F554" s="1"/>
  <c r="C555"/>
  <c r="F555" s="1"/>
  <c r="C556"/>
  <c r="F556" s="1"/>
  <c r="C557"/>
  <c r="F557" s="1"/>
  <c r="C558"/>
  <c r="F558" s="1"/>
  <c r="C559"/>
  <c r="F559" s="1"/>
  <c r="C560"/>
  <c r="F560" s="1"/>
  <c r="C561"/>
  <c r="F561" s="1"/>
  <c r="C562"/>
  <c r="F562" s="1"/>
  <c r="C563"/>
  <c r="F563" s="1"/>
  <c r="C564"/>
  <c r="F564" s="1"/>
  <c r="C565"/>
  <c r="F565" s="1"/>
  <c r="C566"/>
  <c r="F566" s="1"/>
  <c r="C567"/>
  <c r="F567" s="1"/>
  <c r="C568"/>
  <c r="F568" s="1"/>
  <c r="C569"/>
  <c r="F569" s="1"/>
  <c r="C570"/>
  <c r="F570" s="1"/>
  <c r="C571"/>
  <c r="F571" s="1"/>
  <c r="C572"/>
  <c r="F572" s="1"/>
  <c r="C573"/>
  <c r="F573" s="1"/>
  <c r="C574"/>
  <c r="F574" s="1"/>
  <c r="C575"/>
  <c r="F575" s="1"/>
  <c r="C576"/>
  <c r="F576" s="1"/>
  <c r="C577"/>
  <c r="F577" s="1"/>
  <c r="C578"/>
  <c r="F578" s="1"/>
  <c r="C579"/>
  <c r="F579" s="1"/>
  <c r="C580"/>
  <c r="F580" s="1"/>
  <c r="C581"/>
  <c r="F581" s="1"/>
  <c r="C582"/>
  <c r="F582" s="1"/>
  <c r="C583"/>
  <c r="F583" s="1"/>
  <c r="C584"/>
  <c r="F584" s="1"/>
  <c r="C585"/>
  <c r="F585" s="1"/>
  <c r="C586"/>
  <c r="F586" s="1"/>
  <c r="C587"/>
  <c r="F587" s="1"/>
  <c r="C588"/>
  <c r="F588" s="1"/>
  <c r="C589"/>
  <c r="F589" s="1"/>
  <c r="C590"/>
  <c r="F590" s="1"/>
  <c r="C591"/>
  <c r="F591" s="1"/>
  <c r="C592"/>
  <c r="F592" s="1"/>
  <c r="C593"/>
  <c r="F593" s="1"/>
  <c r="C594"/>
  <c r="F594" s="1"/>
  <c r="C595"/>
  <c r="F595" s="1"/>
  <c r="C596"/>
  <c r="F596" s="1"/>
  <c r="C597"/>
  <c r="F597" s="1"/>
  <c r="C598"/>
  <c r="F598" s="1"/>
  <c r="C599"/>
  <c r="F599" s="1"/>
  <c r="C600"/>
  <c r="F600" s="1"/>
  <c r="C601"/>
  <c r="F601" s="1"/>
  <c r="C602"/>
  <c r="F602" s="1"/>
  <c r="C603"/>
  <c r="F603" s="1"/>
  <c r="C604"/>
  <c r="F604" s="1"/>
  <c r="C605"/>
  <c r="F605" s="1"/>
  <c r="C606"/>
  <c r="F606" s="1"/>
  <c r="C607"/>
  <c r="F607" s="1"/>
  <c r="C608"/>
  <c r="F608" s="1"/>
  <c r="C609"/>
  <c r="F609" s="1"/>
  <c r="C610"/>
  <c r="F610" s="1"/>
  <c r="C611"/>
  <c r="F611" s="1"/>
  <c r="C612"/>
  <c r="F612" s="1"/>
  <c r="C613"/>
  <c r="F613" s="1"/>
  <c r="C614"/>
  <c r="F614" s="1"/>
  <c r="C615"/>
  <c r="F615" s="1"/>
  <c r="C616"/>
  <c r="F616" s="1"/>
  <c r="C617"/>
  <c r="F617" s="1"/>
  <c r="C618"/>
  <c r="F618" s="1"/>
  <c r="C619"/>
  <c r="F619" s="1"/>
  <c r="C620"/>
  <c r="F620" s="1"/>
  <c r="C621"/>
  <c r="F621" s="1"/>
  <c r="C622"/>
  <c r="F622" s="1"/>
  <c r="C623"/>
  <c r="F623" s="1"/>
  <c r="C624"/>
  <c r="F624" s="1"/>
  <c r="C625"/>
  <c r="F625" s="1"/>
  <c r="C626"/>
  <c r="F626" s="1"/>
  <c r="C627"/>
  <c r="F627" s="1"/>
  <c r="C628"/>
  <c r="F628" s="1"/>
  <c r="C629"/>
  <c r="F629" s="1"/>
  <c r="C630"/>
  <c r="F630" s="1"/>
  <c r="C631"/>
  <c r="F631" s="1"/>
  <c r="C632"/>
  <c r="F632" s="1"/>
  <c r="C633"/>
  <c r="F633" s="1"/>
  <c r="C634"/>
  <c r="F634" s="1"/>
  <c r="C635"/>
  <c r="F635" s="1"/>
  <c r="C636"/>
  <c r="F636" s="1"/>
  <c r="C637"/>
  <c r="F637" s="1"/>
  <c r="C638"/>
  <c r="F638" s="1"/>
  <c r="C639"/>
  <c r="F639" s="1"/>
  <c r="C640"/>
  <c r="F640" s="1"/>
  <c r="C641"/>
  <c r="F641" s="1"/>
  <c r="C642"/>
  <c r="F642" s="1"/>
  <c r="C643"/>
  <c r="F643" s="1"/>
  <c r="C644"/>
  <c r="F644" s="1"/>
  <c r="C645"/>
  <c r="F645" s="1"/>
  <c r="C646"/>
  <c r="F646" s="1"/>
  <c r="C647"/>
  <c r="F647" s="1"/>
  <c r="C648"/>
  <c r="F648" s="1"/>
  <c r="C649"/>
  <c r="F649" s="1"/>
  <c r="C650"/>
  <c r="F650" s="1"/>
  <c r="C651"/>
  <c r="F651" s="1"/>
  <c r="C652"/>
  <c r="F652" s="1"/>
  <c r="C653"/>
  <c r="F653" s="1"/>
  <c r="C654"/>
  <c r="F654" s="1"/>
  <c r="C655"/>
  <c r="F655" s="1"/>
  <c r="C656"/>
  <c r="F656" s="1"/>
  <c r="C657"/>
  <c r="F657" s="1"/>
  <c r="C658"/>
  <c r="F658" s="1"/>
  <c r="C659"/>
  <c r="F659" s="1"/>
  <c r="C660"/>
  <c r="F660" s="1"/>
  <c r="C661"/>
  <c r="F661" s="1"/>
  <c r="C662"/>
  <c r="F662" s="1"/>
  <c r="C663"/>
  <c r="F663" s="1"/>
  <c r="C664"/>
  <c r="F664" s="1"/>
  <c r="C665"/>
  <c r="F665" s="1"/>
  <c r="C666"/>
  <c r="F666" s="1"/>
  <c r="C667"/>
  <c r="F667" s="1"/>
  <c r="C668"/>
  <c r="F668" s="1"/>
  <c r="C669"/>
  <c r="F669" s="1"/>
  <c r="C670"/>
  <c r="F670" s="1"/>
  <c r="C671"/>
  <c r="F671" s="1"/>
  <c r="C672"/>
  <c r="F672" s="1"/>
  <c r="C673"/>
  <c r="F673" s="1"/>
  <c r="C674"/>
  <c r="F674" s="1"/>
  <c r="C675"/>
  <c r="F675" s="1"/>
  <c r="C676"/>
  <c r="F676" s="1"/>
  <c r="C677"/>
  <c r="F677" s="1"/>
  <c r="C678"/>
  <c r="F678" s="1"/>
  <c r="C679"/>
  <c r="F679" s="1"/>
  <c r="C680"/>
  <c r="F680" s="1"/>
  <c r="C681"/>
  <c r="F681" s="1"/>
  <c r="C682"/>
  <c r="F682" s="1"/>
  <c r="C683"/>
  <c r="F683" s="1"/>
  <c r="C684"/>
  <c r="F684" s="1"/>
  <c r="C685"/>
  <c r="F685" s="1"/>
  <c r="C686"/>
  <c r="F686" s="1"/>
  <c r="C687"/>
  <c r="F687" s="1"/>
  <c r="C688"/>
  <c r="F688" s="1"/>
  <c r="C689"/>
  <c r="F689" s="1"/>
  <c r="C690"/>
  <c r="F690" s="1"/>
  <c r="C691"/>
  <c r="F691" s="1"/>
  <c r="C692"/>
  <c r="F692" s="1"/>
  <c r="C693"/>
  <c r="F693" s="1"/>
  <c r="C694"/>
  <c r="F694" s="1"/>
  <c r="C695"/>
  <c r="F695" s="1"/>
  <c r="C696"/>
  <c r="F696" s="1"/>
  <c r="C697"/>
  <c r="F697" s="1"/>
  <c r="C698"/>
  <c r="F698" s="1"/>
  <c r="C699"/>
  <c r="F699" s="1"/>
  <c r="C700"/>
  <c r="F700" s="1"/>
  <c r="C701"/>
  <c r="F701" s="1"/>
  <c r="C702"/>
  <c r="F702" s="1"/>
  <c r="C703"/>
  <c r="F703" s="1"/>
  <c r="C704"/>
  <c r="F704" s="1"/>
  <c r="C705"/>
  <c r="F705" s="1"/>
  <c r="C706"/>
  <c r="F706" s="1"/>
  <c r="C707"/>
  <c r="F707" s="1"/>
  <c r="C708"/>
  <c r="F708" s="1"/>
  <c r="C709"/>
  <c r="F709" s="1"/>
  <c r="C710"/>
  <c r="F710" s="1"/>
  <c r="C711"/>
  <c r="F711" s="1"/>
  <c r="C712"/>
  <c r="F712" s="1"/>
  <c r="C713"/>
  <c r="F713" s="1"/>
  <c r="C714"/>
  <c r="F714" s="1"/>
  <c r="C715"/>
  <c r="F715" s="1"/>
  <c r="C716"/>
  <c r="F716" s="1"/>
  <c r="C717"/>
  <c r="F717" s="1"/>
  <c r="C718"/>
  <c r="F718" s="1"/>
  <c r="C719"/>
  <c r="F719" s="1"/>
  <c r="C720"/>
  <c r="F720" s="1"/>
  <c r="C721"/>
  <c r="F721" s="1"/>
  <c r="C722"/>
  <c r="F722" s="1"/>
  <c r="C723"/>
  <c r="F723" s="1"/>
  <c r="C724"/>
  <c r="F724" s="1"/>
  <c r="C725"/>
  <c r="F725" s="1"/>
  <c r="C726"/>
  <c r="F726" s="1"/>
  <c r="C727"/>
  <c r="F727" s="1"/>
  <c r="C728"/>
  <c r="F728" s="1"/>
  <c r="C729"/>
  <c r="F729" s="1"/>
  <c r="C730"/>
  <c r="F730" s="1"/>
  <c r="C731"/>
  <c r="F731" s="1"/>
  <c r="C732"/>
  <c r="F732" s="1"/>
  <c r="C733"/>
  <c r="F733" s="1"/>
  <c r="C734"/>
  <c r="F734" s="1"/>
  <c r="C735"/>
  <c r="F735" s="1"/>
  <c r="C736"/>
  <c r="F736" s="1"/>
  <c r="C737"/>
  <c r="F737" s="1"/>
  <c r="C738"/>
  <c r="F738" s="1"/>
  <c r="C739"/>
  <c r="F739" s="1"/>
  <c r="C740"/>
  <c r="F740" s="1"/>
  <c r="C741"/>
  <c r="F741" s="1"/>
  <c r="C742"/>
  <c r="F742" s="1"/>
  <c r="C743"/>
  <c r="F743" s="1"/>
  <c r="C744"/>
  <c r="F744" s="1"/>
  <c r="C745"/>
  <c r="F745" s="1"/>
  <c r="C746"/>
  <c r="F746" s="1"/>
  <c r="C747"/>
  <c r="F747" s="1"/>
  <c r="C748"/>
  <c r="F748" s="1"/>
  <c r="C749"/>
  <c r="F749" s="1"/>
  <c r="C750"/>
  <c r="F750" s="1"/>
  <c r="C751"/>
  <c r="F751" s="1"/>
  <c r="C752"/>
  <c r="F752" s="1"/>
  <c r="C753"/>
  <c r="F753" s="1"/>
  <c r="C754"/>
  <c r="F754" s="1"/>
  <c r="C755"/>
  <c r="F755" s="1"/>
  <c r="C756"/>
  <c r="F756" s="1"/>
  <c r="C757"/>
  <c r="F757" s="1"/>
  <c r="C758"/>
  <c r="F758" s="1"/>
  <c r="C759"/>
  <c r="F759" s="1"/>
  <c r="C760"/>
  <c r="F760" s="1"/>
  <c r="C761"/>
  <c r="F761" s="1"/>
  <c r="C762"/>
  <c r="F762" s="1"/>
  <c r="C763"/>
  <c r="F763" s="1"/>
  <c r="C764"/>
  <c r="F764" s="1"/>
  <c r="C765"/>
  <c r="F765" s="1"/>
  <c r="C766"/>
  <c r="F766" s="1"/>
  <c r="C767"/>
  <c r="F767" s="1"/>
  <c r="C768"/>
  <c r="F768" s="1"/>
  <c r="C769"/>
  <c r="F769" s="1"/>
  <c r="C770"/>
  <c r="F770" s="1"/>
  <c r="C771"/>
  <c r="F771" s="1"/>
  <c r="C772"/>
  <c r="F772" s="1"/>
  <c r="C773"/>
  <c r="F773" s="1"/>
  <c r="C774"/>
  <c r="F774" s="1"/>
  <c r="C775"/>
  <c r="F775" s="1"/>
  <c r="C776"/>
  <c r="F776" s="1"/>
  <c r="C777"/>
  <c r="F777" s="1"/>
  <c r="C778"/>
  <c r="F778" s="1"/>
  <c r="C779"/>
  <c r="F779" s="1"/>
  <c r="C780"/>
  <c r="F780" s="1"/>
  <c r="C781"/>
  <c r="F781" s="1"/>
  <c r="C782"/>
  <c r="F782" s="1"/>
  <c r="C783"/>
  <c r="F783" s="1"/>
  <c r="C784"/>
  <c r="F784" s="1"/>
  <c r="C785"/>
  <c r="F785" s="1"/>
  <c r="C786"/>
  <c r="F786" s="1"/>
  <c r="C787"/>
  <c r="F787" s="1"/>
  <c r="C788"/>
  <c r="F788" s="1"/>
  <c r="C789"/>
  <c r="F789" s="1"/>
  <c r="C790"/>
  <c r="F790" s="1"/>
  <c r="C791"/>
  <c r="F791" s="1"/>
  <c r="C792"/>
  <c r="F792" s="1"/>
  <c r="C793"/>
  <c r="F793" s="1"/>
  <c r="C794"/>
  <c r="F794" s="1"/>
  <c r="C795"/>
  <c r="F795" s="1"/>
  <c r="C796"/>
  <c r="F796" s="1"/>
  <c r="C797"/>
  <c r="F797" s="1"/>
  <c r="C798"/>
  <c r="F798" s="1"/>
  <c r="C799"/>
  <c r="F799" s="1"/>
  <c r="C800"/>
  <c r="F800" s="1"/>
  <c r="C801"/>
  <c r="F801" s="1"/>
  <c r="C802"/>
  <c r="F802" s="1"/>
  <c r="C803"/>
  <c r="F803" s="1"/>
  <c r="C804"/>
  <c r="F804" s="1"/>
  <c r="C805"/>
  <c r="F805" s="1"/>
  <c r="C806"/>
  <c r="F806" s="1"/>
  <c r="C807"/>
  <c r="F807" s="1"/>
  <c r="C808"/>
  <c r="F808" s="1"/>
  <c r="C809"/>
  <c r="F809" s="1"/>
  <c r="C810"/>
  <c r="F810" s="1"/>
  <c r="C811"/>
  <c r="F811" s="1"/>
  <c r="C812"/>
  <c r="F812" s="1"/>
  <c r="C813"/>
  <c r="F813" s="1"/>
  <c r="C814"/>
  <c r="F814" s="1"/>
  <c r="C815"/>
  <c r="F815" s="1"/>
  <c r="C816"/>
  <c r="F816" s="1"/>
  <c r="C817"/>
  <c r="F817" s="1"/>
  <c r="C818"/>
  <c r="F818" s="1"/>
  <c r="C819"/>
  <c r="F819" s="1"/>
  <c r="C820"/>
  <c r="F820" s="1"/>
  <c r="C821"/>
  <c r="F821" s="1"/>
  <c r="C822"/>
  <c r="F822" s="1"/>
  <c r="C823"/>
  <c r="F823" s="1"/>
  <c r="C824"/>
  <c r="F824" s="1"/>
  <c r="C825"/>
  <c r="F825" s="1"/>
  <c r="C826"/>
  <c r="F826" s="1"/>
  <c r="C827"/>
  <c r="F827" s="1"/>
  <c r="C828"/>
  <c r="F828" s="1"/>
  <c r="C829"/>
  <c r="F829" s="1"/>
  <c r="C830"/>
  <c r="F830" s="1"/>
  <c r="C2"/>
  <c r="F2" s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2"/>
  <c r="J89" i="6" l="1"/>
  <c r="J217"/>
  <c r="J489"/>
  <c r="J501"/>
  <c r="J769"/>
  <c r="J785"/>
  <c r="J4"/>
  <c r="J280"/>
  <c r="J592"/>
  <c r="J648"/>
  <c r="J712"/>
  <c r="J728"/>
  <c r="J191"/>
  <c r="J263"/>
  <c r="J279"/>
  <c r="J315"/>
  <c r="J383"/>
  <c r="J711"/>
  <c r="J282"/>
  <c r="J406"/>
  <c r="J622"/>
  <c r="F199" i="1"/>
  <c r="E199"/>
  <c r="F195"/>
  <c r="E195"/>
  <c r="F191"/>
  <c r="E191"/>
  <c r="F187"/>
  <c r="E187"/>
  <c r="F183"/>
  <c r="E183"/>
  <c r="F179"/>
  <c r="E179"/>
  <c r="F175"/>
  <c r="E175"/>
  <c r="F171"/>
  <c r="E171"/>
  <c r="F167"/>
  <c r="E167"/>
  <c r="F163"/>
  <c r="E163"/>
  <c r="F159"/>
  <c r="E159"/>
  <c r="F155"/>
  <c r="E155"/>
  <c r="F151"/>
  <c r="E151"/>
  <c r="F147"/>
  <c r="E147"/>
  <c r="F143"/>
  <c r="E143"/>
  <c r="F139"/>
  <c r="E139"/>
  <c r="F135"/>
  <c r="E135"/>
  <c r="F131"/>
  <c r="E131"/>
  <c r="F127"/>
  <c r="E127"/>
  <c r="F123"/>
  <c r="E123"/>
  <c r="F119"/>
  <c r="E119"/>
  <c r="F115"/>
  <c r="E115"/>
  <c r="F111"/>
  <c r="E111"/>
  <c r="F107"/>
  <c r="E107"/>
  <c r="F103"/>
  <c r="E103"/>
  <c r="F99"/>
  <c r="E99"/>
  <c r="F95"/>
  <c r="E95"/>
  <c r="F91"/>
  <c r="E91"/>
  <c r="F87"/>
  <c r="E87"/>
  <c r="F83"/>
  <c r="E83"/>
  <c r="F79"/>
  <c r="E79"/>
  <c r="F75"/>
  <c r="E75"/>
  <c r="F71"/>
  <c r="E71"/>
  <c r="F67"/>
  <c r="E67"/>
  <c r="F63"/>
  <c r="E63"/>
  <c r="F59"/>
  <c r="E59"/>
  <c r="F55"/>
  <c r="E55"/>
  <c r="F51"/>
  <c r="E51"/>
  <c r="F47"/>
  <c r="E47"/>
  <c r="F43"/>
  <c r="E43"/>
  <c r="F39"/>
  <c r="E39"/>
  <c r="F35"/>
  <c r="E35"/>
  <c r="F31"/>
  <c r="E31"/>
  <c r="F27"/>
  <c r="E27"/>
  <c r="F23"/>
  <c r="E23"/>
  <c r="F19"/>
  <c r="E19"/>
  <c r="F15"/>
  <c r="E15"/>
  <c r="F11"/>
  <c r="E11"/>
  <c r="F7"/>
  <c r="E7"/>
  <c r="F3"/>
  <c r="E3"/>
  <c r="E828"/>
  <c r="E824"/>
  <c r="E820"/>
  <c r="E816"/>
  <c r="E812"/>
  <c r="E808"/>
  <c r="E804"/>
  <c r="E800"/>
  <c r="E796"/>
  <c r="E792"/>
  <c r="E788"/>
  <c r="E784"/>
  <c r="E780"/>
  <c r="E776"/>
  <c r="E772"/>
  <c r="E768"/>
  <c r="E764"/>
  <c r="E760"/>
  <c r="E756"/>
  <c r="E752"/>
  <c r="E748"/>
  <c r="E744"/>
  <c r="E740"/>
  <c r="E736"/>
  <c r="E732"/>
  <c r="E728"/>
  <c r="E724"/>
  <c r="E720"/>
  <c r="E716"/>
  <c r="E712"/>
  <c r="E708"/>
  <c r="E704"/>
  <c r="E700"/>
  <c r="E696"/>
  <c r="E692"/>
  <c r="E688"/>
  <c r="E684"/>
  <c r="E680"/>
  <c r="E676"/>
  <c r="E672"/>
  <c r="E668"/>
  <c r="E664"/>
  <c r="E660"/>
  <c r="E656"/>
  <c r="E652"/>
  <c r="E648"/>
  <c r="E644"/>
  <c r="E640"/>
  <c r="E636"/>
  <c r="E632"/>
  <c r="E628"/>
  <c r="E624"/>
  <c r="E620"/>
  <c r="E616"/>
  <c r="E612"/>
  <c r="E608"/>
  <c r="E604"/>
  <c r="E600"/>
  <c r="E596"/>
  <c r="E592"/>
  <c r="E588"/>
  <c r="E584"/>
  <c r="E580"/>
  <c r="E576"/>
  <c r="E572"/>
  <c r="E568"/>
  <c r="E564"/>
  <c r="E560"/>
  <c r="E556"/>
  <c r="E552"/>
  <c r="E548"/>
  <c r="E544"/>
  <c r="E540"/>
  <c r="E536"/>
  <c r="E532"/>
  <c r="E528"/>
  <c r="E524"/>
  <c r="E520"/>
  <c r="E516"/>
  <c r="E512"/>
  <c r="E508"/>
  <c r="E504"/>
  <c r="E500"/>
  <c r="E496"/>
  <c r="E492"/>
  <c r="E488"/>
  <c r="E484"/>
  <c r="E480"/>
  <c r="E476"/>
  <c r="E472"/>
  <c r="E468"/>
  <c r="E464"/>
  <c r="E460"/>
  <c r="E456"/>
  <c r="E452"/>
  <c r="E448"/>
  <c r="E444"/>
  <c r="E440"/>
  <c r="E436"/>
  <c r="E432"/>
  <c r="E428"/>
  <c r="E424"/>
  <c r="E420"/>
  <c r="E416"/>
  <c r="E412"/>
  <c r="E408"/>
  <c r="E404"/>
  <c r="E400"/>
  <c r="E396"/>
  <c r="E392"/>
  <c r="E388"/>
  <c r="E384"/>
  <c r="E380"/>
  <c r="E376"/>
  <c r="E372"/>
  <c r="E368"/>
  <c r="E364"/>
  <c r="E360"/>
  <c r="E356"/>
  <c r="E352"/>
  <c r="E348"/>
  <c r="E344"/>
  <c r="E340"/>
  <c r="E336"/>
  <c r="E332"/>
  <c r="E328"/>
  <c r="E324"/>
  <c r="E320"/>
  <c r="E316"/>
  <c r="E312"/>
  <c r="E308"/>
  <c r="E304"/>
  <c r="E300"/>
  <c r="E296"/>
  <c r="E292"/>
  <c r="E288"/>
  <c r="E284"/>
  <c r="E280"/>
  <c r="E276"/>
  <c r="E272"/>
  <c r="E268"/>
  <c r="E264"/>
  <c r="E260"/>
  <c r="E256"/>
  <c r="E252"/>
  <c r="E248"/>
  <c r="E244"/>
  <c r="E240"/>
  <c r="E236"/>
  <c r="E232"/>
  <c r="E228"/>
  <c r="E224"/>
  <c r="E220"/>
  <c r="E216"/>
  <c r="E212"/>
  <c r="E208"/>
  <c r="E204"/>
  <c r="E200"/>
  <c r="F196"/>
  <c r="E196"/>
  <c r="F192"/>
  <c r="E192"/>
  <c r="F188"/>
  <c r="E188"/>
  <c r="F184"/>
  <c r="E184"/>
  <c r="F180"/>
  <c r="E180"/>
  <c r="F176"/>
  <c r="E176"/>
  <c r="F172"/>
  <c r="E172"/>
  <c r="F168"/>
  <c r="E168"/>
  <c r="F164"/>
  <c r="E164"/>
  <c r="F160"/>
  <c r="E160"/>
  <c r="F156"/>
  <c r="E156"/>
  <c r="F152"/>
  <c r="E152"/>
  <c r="F148"/>
  <c r="E148"/>
  <c r="F144"/>
  <c r="E144"/>
  <c r="F140"/>
  <c r="E140"/>
  <c r="F136"/>
  <c r="E136"/>
  <c r="F132"/>
  <c r="E132"/>
  <c r="F128"/>
  <c r="E128"/>
  <c r="F124"/>
  <c r="E124"/>
  <c r="F120"/>
  <c r="E120"/>
  <c r="F116"/>
  <c r="E116"/>
  <c r="F112"/>
  <c r="E112"/>
  <c r="F108"/>
  <c r="E108"/>
  <c r="F104"/>
  <c r="E104"/>
  <c r="F100"/>
  <c r="E100"/>
  <c r="F96"/>
  <c r="E96"/>
  <c r="F92"/>
  <c r="E92"/>
  <c r="F88"/>
  <c r="E88"/>
  <c r="F84"/>
  <c r="E84"/>
  <c r="F80"/>
  <c r="E80"/>
  <c r="F76"/>
  <c r="E76"/>
  <c r="F72"/>
  <c r="E72"/>
  <c r="F68"/>
  <c r="E68"/>
  <c r="F64"/>
  <c r="E64"/>
  <c r="F60"/>
  <c r="E60"/>
  <c r="F56"/>
  <c r="E56"/>
  <c r="F52"/>
  <c r="E52"/>
  <c r="F48"/>
  <c r="E48"/>
  <c r="F44"/>
  <c r="E44"/>
  <c r="F40"/>
  <c r="E40"/>
  <c r="F36"/>
  <c r="E36"/>
  <c r="F32"/>
  <c r="E32"/>
  <c r="F24"/>
  <c r="E24"/>
  <c r="F20"/>
  <c r="E20"/>
  <c r="F16"/>
  <c r="E16"/>
  <c r="F12"/>
  <c r="E12"/>
  <c r="F8"/>
  <c r="E8"/>
  <c r="F4"/>
  <c r="E4"/>
  <c r="E829"/>
  <c r="E825"/>
  <c r="E821"/>
  <c r="E817"/>
  <c r="E813"/>
  <c r="E809"/>
  <c r="E805"/>
  <c r="E801"/>
  <c r="E797"/>
  <c r="E793"/>
  <c r="E789"/>
  <c r="E785"/>
  <c r="E781"/>
  <c r="E777"/>
  <c r="E773"/>
  <c r="E769"/>
  <c r="E765"/>
  <c r="E761"/>
  <c r="E757"/>
  <c r="E753"/>
  <c r="E749"/>
  <c r="E745"/>
  <c r="E741"/>
  <c r="E737"/>
  <c r="E733"/>
  <c r="E729"/>
  <c r="E725"/>
  <c r="E721"/>
  <c r="E717"/>
  <c r="E713"/>
  <c r="E709"/>
  <c r="E705"/>
  <c r="E701"/>
  <c r="E697"/>
  <c r="E693"/>
  <c r="E689"/>
  <c r="E685"/>
  <c r="E681"/>
  <c r="E677"/>
  <c r="E673"/>
  <c r="E669"/>
  <c r="E665"/>
  <c r="E661"/>
  <c r="E657"/>
  <c r="E653"/>
  <c r="E649"/>
  <c r="E645"/>
  <c r="E641"/>
  <c r="E637"/>
  <c r="E633"/>
  <c r="E629"/>
  <c r="E625"/>
  <c r="E621"/>
  <c r="E617"/>
  <c r="E613"/>
  <c r="E609"/>
  <c r="E605"/>
  <c r="E601"/>
  <c r="E597"/>
  <c r="E593"/>
  <c r="E589"/>
  <c r="E585"/>
  <c r="E581"/>
  <c r="E577"/>
  <c r="E573"/>
  <c r="E569"/>
  <c r="E565"/>
  <c r="E561"/>
  <c r="E557"/>
  <c r="E553"/>
  <c r="E549"/>
  <c r="E545"/>
  <c r="E541"/>
  <c r="E537"/>
  <c r="E533"/>
  <c r="E529"/>
  <c r="E525"/>
  <c r="E521"/>
  <c r="E517"/>
  <c r="E513"/>
  <c r="E509"/>
  <c r="E505"/>
  <c r="E501"/>
  <c r="E497"/>
  <c r="E493"/>
  <c r="E489"/>
  <c r="E485"/>
  <c r="E481"/>
  <c r="E477"/>
  <c r="E473"/>
  <c r="E469"/>
  <c r="E465"/>
  <c r="E461"/>
  <c r="E457"/>
  <c r="E453"/>
  <c r="E449"/>
  <c r="E445"/>
  <c r="E441"/>
  <c r="E437"/>
  <c r="E433"/>
  <c r="E429"/>
  <c r="E425"/>
  <c r="E421"/>
  <c r="E417"/>
  <c r="E413"/>
  <c r="E409"/>
  <c r="E405"/>
  <c r="E401"/>
  <c r="E397"/>
  <c r="E393"/>
  <c r="E389"/>
  <c r="E385"/>
  <c r="E381"/>
  <c r="E377"/>
  <c r="E373"/>
  <c r="E369"/>
  <c r="E365"/>
  <c r="E361"/>
  <c r="E357"/>
  <c r="E353"/>
  <c r="E349"/>
  <c r="E345"/>
  <c r="E341"/>
  <c r="E337"/>
  <c r="E333"/>
  <c r="E329"/>
  <c r="E325"/>
  <c r="E321"/>
  <c r="E317"/>
  <c r="E313"/>
  <c r="E309"/>
  <c r="E305"/>
  <c r="E301"/>
  <c r="E297"/>
  <c r="E293"/>
  <c r="E289"/>
  <c r="E285"/>
  <c r="E281"/>
  <c r="E277"/>
  <c r="E273"/>
  <c r="E269"/>
  <c r="E265"/>
  <c r="E261"/>
  <c r="E257"/>
  <c r="E253"/>
  <c r="E249"/>
  <c r="E245"/>
  <c r="E241"/>
  <c r="E237"/>
  <c r="E233"/>
  <c r="E229"/>
  <c r="E225"/>
  <c r="E221"/>
  <c r="E217"/>
  <c r="E213"/>
  <c r="E209"/>
  <c r="E205"/>
  <c r="E201"/>
  <c r="F197"/>
  <c r="E197"/>
  <c r="F193"/>
  <c r="E193"/>
  <c r="F189"/>
  <c r="E189"/>
  <c r="F185"/>
  <c r="E185"/>
  <c r="F181"/>
  <c r="E181"/>
  <c r="F177"/>
  <c r="E177"/>
  <c r="F173"/>
  <c r="E173"/>
  <c r="F169"/>
  <c r="E169"/>
  <c r="F165"/>
  <c r="E165"/>
  <c r="F161"/>
  <c r="E161"/>
  <c r="F157"/>
  <c r="E157"/>
  <c r="F153"/>
  <c r="E153"/>
  <c r="F149"/>
  <c r="E149"/>
  <c r="F145"/>
  <c r="E145"/>
  <c r="F141"/>
  <c r="E141"/>
  <c r="F137"/>
  <c r="E137"/>
  <c r="F133"/>
  <c r="E133"/>
  <c r="F129"/>
  <c r="E129"/>
  <c r="F125"/>
  <c r="E125"/>
  <c r="F121"/>
  <c r="E121"/>
  <c r="F117"/>
  <c r="E117"/>
  <c r="F113"/>
  <c r="E113"/>
  <c r="F109"/>
  <c r="E109"/>
  <c r="F105"/>
  <c r="E105"/>
  <c r="F101"/>
  <c r="E101"/>
  <c r="F97"/>
  <c r="E97"/>
  <c r="F93"/>
  <c r="E93"/>
  <c r="F89"/>
  <c r="E89"/>
  <c r="F85"/>
  <c r="E85"/>
  <c r="F81"/>
  <c r="E81"/>
  <c r="F77"/>
  <c r="E77"/>
  <c r="F73"/>
  <c r="E73"/>
  <c r="F69"/>
  <c r="A897" i="5" s="1"/>
  <c r="F65" i="1"/>
  <c r="E65"/>
  <c r="F61"/>
  <c r="E61"/>
  <c r="F57"/>
  <c r="E57"/>
  <c r="F53"/>
  <c r="E53"/>
  <c r="F49"/>
  <c r="E49"/>
  <c r="F45"/>
  <c r="E45"/>
  <c r="F41"/>
  <c r="E41"/>
  <c r="F37"/>
  <c r="E37"/>
  <c r="F33"/>
  <c r="E33"/>
  <c r="F29"/>
  <c r="E29"/>
  <c r="F25"/>
  <c r="E25"/>
  <c r="F21"/>
  <c r="E21"/>
  <c r="F17"/>
  <c r="E17"/>
  <c r="F13"/>
  <c r="E13"/>
  <c r="F9"/>
  <c r="E9"/>
  <c r="F5"/>
  <c r="E5"/>
  <c r="E830"/>
  <c r="E826"/>
  <c r="E822"/>
  <c r="E818"/>
  <c r="E814"/>
  <c r="E810"/>
  <c r="E806"/>
  <c r="E802"/>
  <c r="E798"/>
  <c r="E794"/>
  <c r="E790"/>
  <c r="E786"/>
  <c r="E782"/>
  <c r="E778"/>
  <c r="E774"/>
  <c r="E770"/>
  <c r="E766"/>
  <c r="E762"/>
  <c r="E758"/>
  <c r="E754"/>
  <c r="E750"/>
  <c r="E746"/>
  <c r="E742"/>
  <c r="E738"/>
  <c r="E734"/>
  <c r="E730"/>
  <c r="E726"/>
  <c r="E722"/>
  <c r="E718"/>
  <c r="E714"/>
  <c r="E710"/>
  <c r="E706"/>
  <c r="E702"/>
  <c r="E698"/>
  <c r="E694"/>
  <c r="E690"/>
  <c r="E686"/>
  <c r="E682"/>
  <c r="E678"/>
  <c r="E674"/>
  <c r="E670"/>
  <c r="E666"/>
  <c r="E662"/>
  <c r="E658"/>
  <c r="E654"/>
  <c r="E650"/>
  <c r="E646"/>
  <c r="E642"/>
  <c r="E638"/>
  <c r="E634"/>
  <c r="E630"/>
  <c r="E626"/>
  <c r="E622"/>
  <c r="E618"/>
  <c r="E614"/>
  <c r="E610"/>
  <c r="E606"/>
  <c r="E602"/>
  <c r="E598"/>
  <c r="E594"/>
  <c r="E590"/>
  <c r="E586"/>
  <c r="E582"/>
  <c r="E578"/>
  <c r="E574"/>
  <c r="E570"/>
  <c r="E566"/>
  <c r="E562"/>
  <c r="E558"/>
  <c r="E554"/>
  <c r="E550"/>
  <c r="E546"/>
  <c r="E542"/>
  <c r="E538"/>
  <c r="E534"/>
  <c r="E530"/>
  <c r="E526"/>
  <c r="E522"/>
  <c r="E518"/>
  <c r="E514"/>
  <c r="E510"/>
  <c r="E506"/>
  <c r="E502"/>
  <c r="E498"/>
  <c r="E494"/>
  <c r="E490"/>
  <c r="E486"/>
  <c r="E482"/>
  <c r="E478"/>
  <c r="E474"/>
  <c r="E470"/>
  <c r="E466"/>
  <c r="E462"/>
  <c r="E458"/>
  <c r="E454"/>
  <c r="E450"/>
  <c r="E446"/>
  <c r="E442"/>
  <c r="E438"/>
  <c r="E434"/>
  <c r="E430"/>
  <c r="E426"/>
  <c r="E422"/>
  <c r="E418"/>
  <c r="E414"/>
  <c r="E410"/>
  <c r="E406"/>
  <c r="E402"/>
  <c r="E398"/>
  <c r="E394"/>
  <c r="E390"/>
  <c r="E386"/>
  <c r="E382"/>
  <c r="E378"/>
  <c r="E374"/>
  <c r="E370"/>
  <c r="E366"/>
  <c r="E362"/>
  <c r="E358"/>
  <c r="E354"/>
  <c r="E350"/>
  <c r="E346"/>
  <c r="E342"/>
  <c r="E338"/>
  <c r="E334"/>
  <c r="E330"/>
  <c r="E326"/>
  <c r="E322"/>
  <c r="E318"/>
  <c r="E314"/>
  <c r="E310"/>
  <c r="E306"/>
  <c r="E302"/>
  <c r="E298"/>
  <c r="E294"/>
  <c r="E290"/>
  <c r="E286"/>
  <c r="E282"/>
  <c r="E278"/>
  <c r="E274"/>
  <c r="E270"/>
  <c r="E266"/>
  <c r="E262"/>
  <c r="E258"/>
  <c r="E254"/>
  <c r="E250"/>
  <c r="E246"/>
  <c r="E242"/>
  <c r="E238"/>
  <c r="E234"/>
  <c r="E230"/>
  <c r="E226"/>
  <c r="E222"/>
  <c r="E218"/>
  <c r="E214"/>
  <c r="E210"/>
  <c r="E206"/>
  <c r="E202"/>
  <c r="F198"/>
  <c r="E198"/>
  <c r="F194"/>
  <c r="E194"/>
  <c r="F190"/>
  <c r="E190"/>
  <c r="F186"/>
  <c r="E186"/>
  <c r="F182"/>
  <c r="E182"/>
  <c r="F178"/>
  <c r="E178"/>
  <c r="F174"/>
  <c r="E174"/>
  <c r="F170"/>
  <c r="E170"/>
  <c r="F166"/>
  <c r="E166"/>
  <c r="F162"/>
  <c r="E162"/>
  <c r="F158"/>
  <c r="E158"/>
  <c r="F154"/>
  <c r="E154"/>
  <c r="F150"/>
  <c r="E150"/>
  <c r="F146"/>
  <c r="E146"/>
  <c r="F142"/>
  <c r="E142"/>
  <c r="F138"/>
  <c r="E138"/>
  <c r="F134"/>
  <c r="E134"/>
  <c r="F130"/>
  <c r="E130"/>
  <c r="F126"/>
  <c r="E126"/>
  <c r="F122"/>
  <c r="E122"/>
  <c r="F118"/>
  <c r="E118"/>
  <c r="F114"/>
  <c r="E114"/>
  <c r="F110"/>
  <c r="E110"/>
  <c r="F106"/>
  <c r="E106"/>
  <c r="F102"/>
  <c r="E102"/>
  <c r="F98"/>
  <c r="E98"/>
  <c r="F94"/>
  <c r="E94"/>
  <c r="F90"/>
  <c r="E90"/>
  <c r="F86"/>
  <c r="E86"/>
  <c r="F82"/>
  <c r="E82"/>
  <c r="F78"/>
  <c r="E78"/>
  <c r="F74"/>
  <c r="E74"/>
  <c r="F70"/>
  <c r="A898" i="5" s="1"/>
  <c r="E70" i="1"/>
  <c r="A69" i="5" s="1"/>
  <c r="J77" i="6" s="1"/>
  <c r="F66" i="1"/>
  <c r="E66"/>
  <c r="F62"/>
  <c r="E62"/>
  <c r="F58"/>
  <c r="E58"/>
  <c r="F54"/>
  <c r="E54"/>
  <c r="F50"/>
  <c r="E50"/>
  <c r="F46"/>
  <c r="E46"/>
  <c r="F42"/>
  <c r="E42"/>
  <c r="F38"/>
  <c r="E38"/>
  <c r="F34"/>
  <c r="E34"/>
  <c r="F30"/>
  <c r="E30"/>
  <c r="F26"/>
  <c r="E26"/>
  <c r="F22"/>
  <c r="E22"/>
  <c r="F18"/>
  <c r="E18"/>
  <c r="F14"/>
  <c r="E14"/>
  <c r="F10"/>
  <c r="E10"/>
  <c r="F6"/>
  <c r="E6"/>
  <c r="E2"/>
  <c r="E827"/>
  <c r="E823"/>
  <c r="E819"/>
  <c r="E815"/>
  <c r="E811"/>
  <c r="E807"/>
  <c r="E803"/>
  <c r="E799"/>
  <c r="E795"/>
  <c r="E791"/>
  <c r="E787"/>
  <c r="E783"/>
  <c r="E779"/>
  <c r="E775"/>
  <c r="E771"/>
  <c r="E767"/>
  <c r="E763"/>
  <c r="E759"/>
  <c r="E755"/>
  <c r="E751"/>
  <c r="E747"/>
  <c r="E743"/>
  <c r="E739"/>
  <c r="E735"/>
  <c r="E731"/>
  <c r="E727"/>
  <c r="E723"/>
  <c r="E719"/>
  <c r="E715"/>
  <c r="E711"/>
  <c r="E707"/>
  <c r="E703"/>
  <c r="E699"/>
  <c r="E695"/>
  <c r="E691"/>
  <c r="E687"/>
  <c r="E683"/>
  <c r="E679"/>
  <c r="E675"/>
  <c r="E671"/>
  <c r="E667"/>
  <c r="E663"/>
  <c r="E659"/>
  <c r="E655"/>
  <c r="E651"/>
  <c r="E647"/>
  <c r="E643"/>
  <c r="E639"/>
  <c r="E635"/>
  <c r="E631"/>
  <c r="E627"/>
  <c r="E623"/>
  <c r="E619"/>
  <c r="E615"/>
  <c r="E611"/>
  <c r="E607"/>
  <c r="E603"/>
  <c r="E599"/>
  <c r="E595"/>
  <c r="E591"/>
  <c r="E587"/>
  <c r="E583"/>
  <c r="E579"/>
  <c r="E575"/>
  <c r="E571"/>
  <c r="E567"/>
  <c r="E563"/>
  <c r="E559"/>
  <c r="E555"/>
  <c r="E551"/>
  <c r="E547"/>
  <c r="E543"/>
  <c r="E539"/>
  <c r="E535"/>
  <c r="E531"/>
  <c r="E527"/>
  <c r="E523"/>
  <c r="E519"/>
  <c r="E515"/>
  <c r="E511"/>
  <c r="E507"/>
  <c r="E503"/>
  <c r="E499"/>
  <c r="E495"/>
  <c r="E491"/>
  <c r="E487"/>
  <c r="E483"/>
  <c r="E479"/>
  <c r="E475"/>
  <c r="E471"/>
  <c r="E467"/>
  <c r="E463"/>
  <c r="E459"/>
  <c r="E455"/>
  <c r="E451"/>
  <c r="E447"/>
  <c r="E443"/>
  <c r="E439"/>
  <c r="E435"/>
  <c r="E431"/>
  <c r="E427"/>
  <c r="E423"/>
  <c r="E419"/>
  <c r="E415"/>
  <c r="E411"/>
  <c r="E407"/>
  <c r="E403"/>
  <c r="E399"/>
  <c r="E395"/>
  <c r="E391"/>
  <c r="E387"/>
  <c r="E383"/>
  <c r="E379"/>
  <c r="E375"/>
  <c r="E371"/>
  <c r="E367"/>
  <c r="E363"/>
  <c r="E359"/>
  <c r="E355"/>
  <c r="E351"/>
  <c r="E347"/>
  <c r="E343"/>
  <c r="E339"/>
  <c r="E335"/>
  <c r="E331"/>
  <c r="E327"/>
  <c r="E323"/>
  <c r="E319"/>
  <c r="E315"/>
  <c r="E311"/>
  <c r="E307"/>
  <c r="E303"/>
  <c r="E299"/>
  <c r="E295"/>
  <c r="E291"/>
  <c r="E287"/>
  <c r="E283"/>
  <c r="E279"/>
  <c r="E275"/>
  <c r="E271"/>
  <c r="E267"/>
  <c r="E263"/>
  <c r="E259"/>
  <c r="E255"/>
  <c r="E251"/>
  <c r="E247"/>
  <c r="E243"/>
  <c r="E239"/>
  <c r="E235"/>
  <c r="E231"/>
  <c r="E227"/>
  <c r="E223"/>
  <c r="E219"/>
  <c r="E215"/>
  <c r="E211"/>
  <c r="E207"/>
  <c r="E203"/>
  <c r="F28"/>
  <c r="H2"/>
  <c r="G2"/>
  <c r="H829"/>
  <c r="G829"/>
  <c r="H825"/>
  <c r="G825"/>
  <c r="H821"/>
  <c r="G821"/>
  <c r="H817"/>
  <c r="G817"/>
  <c r="H813"/>
  <c r="G813"/>
  <c r="H809"/>
  <c r="G809"/>
  <c r="H805"/>
  <c r="G805"/>
  <c r="H801"/>
  <c r="G801"/>
  <c r="H797"/>
  <c r="G797"/>
  <c r="H793"/>
  <c r="G793"/>
  <c r="H789"/>
  <c r="G789"/>
  <c r="H785"/>
  <c r="G785"/>
  <c r="H781"/>
  <c r="G781"/>
  <c r="H777"/>
  <c r="G777"/>
  <c r="H773"/>
  <c r="G773"/>
  <c r="H769"/>
  <c r="G769"/>
  <c r="H765"/>
  <c r="G765"/>
  <c r="H761"/>
  <c r="G761"/>
  <c r="H757"/>
  <c r="G757"/>
  <c r="H753"/>
  <c r="G753"/>
  <c r="H749"/>
  <c r="G749"/>
  <c r="H745"/>
  <c r="G745"/>
  <c r="H741"/>
  <c r="G741"/>
  <c r="H737"/>
  <c r="G737"/>
  <c r="H733"/>
  <c r="G733"/>
  <c r="H729"/>
  <c r="G729"/>
  <c r="H725"/>
  <c r="G725"/>
  <c r="H721"/>
  <c r="G721"/>
  <c r="H717"/>
  <c r="G717"/>
  <c r="H713"/>
  <c r="G713"/>
  <c r="H709"/>
  <c r="G709"/>
  <c r="H705"/>
  <c r="G705"/>
  <c r="H701"/>
  <c r="G701"/>
  <c r="H697"/>
  <c r="G697"/>
  <c r="H693"/>
  <c r="G693"/>
  <c r="H689"/>
  <c r="G689"/>
  <c r="H685"/>
  <c r="G685"/>
  <c r="H681"/>
  <c r="G681"/>
  <c r="H677"/>
  <c r="G677"/>
  <c r="H673"/>
  <c r="G673"/>
  <c r="H669"/>
  <c r="G669"/>
  <c r="H665"/>
  <c r="G665"/>
  <c r="H661"/>
  <c r="G661"/>
  <c r="H657"/>
  <c r="G657"/>
  <c r="H653"/>
  <c r="G653"/>
  <c r="H649"/>
  <c r="G649"/>
  <c r="H645"/>
  <c r="G645"/>
  <c r="H641"/>
  <c r="G641"/>
  <c r="H637"/>
  <c r="G637"/>
  <c r="H633"/>
  <c r="G633"/>
  <c r="H629"/>
  <c r="G629"/>
  <c r="H625"/>
  <c r="G625"/>
  <c r="H621"/>
  <c r="G621"/>
  <c r="H617"/>
  <c r="G617"/>
  <c r="H613"/>
  <c r="G613"/>
  <c r="H609"/>
  <c r="G609"/>
  <c r="H605"/>
  <c r="G605"/>
  <c r="H601"/>
  <c r="G601"/>
  <c r="H597"/>
  <c r="G597"/>
  <c r="H593"/>
  <c r="G593"/>
  <c r="H589"/>
  <c r="G589"/>
  <c r="H585"/>
  <c r="G585"/>
  <c r="H581"/>
  <c r="G581"/>
  <c r="H577"/>
  <c r="G577"/>
  <c r="H573"/>
  <c r="G573"/>
  <c r="H569"/>
  <c r="G569"/>
  <c r="H565"/>
  <c r="G565"/>
  <c r="H561"/>
  <c r="G561"/>
  <c r="H557"/>
  <c r="G557"/>
  <c r="H553"/>
  <c r="G553"/>
  <c r="H549"/>
  <c r="G549"/>
  <c r="H545"/>
  <c r="G545"/>
  <c r="H541"/>
  <c r="G541"/>
  <c r="H537"/>
  <c r="G537"/>
  <c r="H533"/>
  <c r="G533"/>
  <c r="H529"/>
  <c r="G529"/>
  <c r="H525"/>
  <c r="G525"/>
  <c r="H521"/>
  <c r="G521"/>
  <c r="H517"/>
  <c r="G517"/>
  <c r="H513"/>
  <c r="G513"/>
  <c r="H509"/>
  <c r="G509"/>
  <c r="H505"/>
  <c r="G505"/>
  <c r="H501"/>
  <c r="G501"/>
  <c r="H497"/>
  <c r="G497"/>
  <c r="H493"/>
  <c r="G493"/>
  <c r="H489"/>
  <c r="G489"/>
  <c r="H485"/>
  <c r="G485"/>
  <c r="H481"/>
  <c r="G481"/>
  <c r="H477"/>
  <c r="G477"/>
  <c r="H473"/>
  <c r="G473"/>
  <c r="H469"/>
  <c r="G469"/>
  <c r="H465"/>
  <c r="G465"/>
  <c r="H461"/>
  <c r="G461"/>
  <c r="H457"/>
  <c r="G457"/>
  <c r="H453"/>
  <c r="G453"/>
  <c r="H449"/>
  <c r="G449"/>
  <c r="H445"/>
  <c r="G445"/>
  <c r="H441"/>
  <c r="G441"/>
  <c r="H437"/>
  <c r="G437"/>
  <c r="H433"/>
  <c r="G433"/>
  <c r="H429"/>
  <c r="G429"/>
  <c r="H425"/>
  <c r="G425"/>
  <c r="H421"/>
  <c r="G421"/>
  <c r="H417"/>
  <c r="G417"/>
  <c r="H413"/>
  <c r="G413"/>
  <c r="H409"/>
  <c r="G409"/>
  <c r="H405"/>
  <c r="G405"/>
  <c r="H401"/>
  <c r="G401"/>
  <c r="H397"/>
  <c r="G397"/>
  <c r="H393"/>
  <c r="G393"/>
  <c r="H389"/>
  <c r="G389"/>
  <c r="H385"/>
  <c r="G385"/>
  <c r="H381"/>
  <c r="G381"/>
  <c r="H377"/>
  <c r="G377"/>
  <c r="H373"/>
  <c r="G373"/>
  <c r="H369"/>
  <c r="G369"/>
  <c r="H365"/>
  <c r="G365"/>
  <c r="H361"/>
  <c r="G361"/>
  <c r="H357"/>
  <c r="G357"/>
  <c r="H353"/>
  <c r="G353"/>
  <c r="H349"/>
  <c r="G349"/>
  <c r="H345"/>
  <c r="G345"/>
  <c r="H341"/>
  <c r="G341"/>
  <c r="H337"/>
  <c r="G337"/>
  <c r="H333"/>
  <c r="G333"/>
  <c r="H329"/>
  <c r="G329"/>
  <c r="H325"/>
  <c r="G325"/>
  <c r="H321"/>
  <c r="G321"/>
  <c r="H317"/>
  <c r="G317"/>
  <c r="H313"/>
  <c r="G313"/>
  <c r="H309"/>
  <c r="G309"/>
  <c r="H305"/>
  <c r="G305"/>
  <c r="H301"/>
  <c r="G301"/>
  <c r="H297"/>
  <c r="G297"/>
  <c r="H293"/>
  <c r="G293"/>
  <c r="H289"/>
  <c r="G289"/>
  <c r="H285"/>
  <c r="G285"/>
  <c r="H281"/>
  <c r="G281"/>
  <c r="H277"/>
  <c r="G277"/>
  <c r="H273"/>
  <c r="G273"/>
  <c r="H269"/>
  <c r="G269"/>
  <c r="H265"/>
  <c r="G265"/>
  <c r="H261"/>
  <c r="G261"/>
  <c r="H257"/>
  <c r="G257"/>
  <c r="H253"/>
  <c r="G253"/>
  <c r="H249"/>
  <c r="G249"/>
  <c r="H245"/>
  <c r="G245"/>
  <c r="H241"/>
  <c r="G241"/>
  <c r="H237"/>
  <c r="G237"/>
  <c r="H233"/>
  <c r="G233"/>
  <c r="H229"/>
  <c r="G229"/>
  <c r="H225"/>
  <c r="G225"/>
  <c r="H221"/>
  <c r="G221"/>
  <c r="H217"/>
  <c r="G217"/>
  <c r="H213"/>
  <c r="G213"/>
  <c r="H209"/>
  <c r="G209"/>
  <c r="H205"/>
  <c r="G205"/>
  <c r="H201"/>
  <c r="G201"/>
  <c r="G197"/>
  <c r="H197"/>
  <c r="G193"/>
  <c r="H193"/>
  <c r="G189"/>
  <c r="H189"/>
  <c r="G185"/>
  <c r="H185"/>
  <c r="G181"/>
  <c r="H181"/>
  <c r="G177"/>
  <c r="H177"/>
  <c r="G173"/>
  <c r="H173"/>
  <c r="G169"/>
  <c r="H169"/>
  <c r="G165"/>
  <c r="H165"/>
  <c r="G161"/>
  <c r="H161"/>
  <c r="G157"/>
  <c r="H157"/>
  <c r="G153"/>
  <c r="H153"/>
  <c r="G149"/>
  <c r="H149"/>
  <c r="G145"/>
  <c r="H145"/>
  <c r="G141"/>
  <c r="H141"/>
  <c r="G137"/>
  <c r="H137"/>
  <c r="G133"/>
  <c r="H133"/>
  <c r="G129"/>
  <c r="H129"/>
  <c r="G125"/>
  <c r="H125"/>
  <c r="G121"/>
  <c r="H121"/>
  <c r="G117"/>
  <c r="H117"/>
  <c r="G113"/>
  <c r="H113"/>
  <c r="G109"/>
  <c r="H109"/>
  <c r="G105"/>
  <c r="H105"/>
  <c r="G101"/>
  <c r="H101"/>
  <c r="G97"/>
  <c r="H97"/>
  <c r="G93"/>
  <c r="H93"/>
  <c r="G89"/>
  <c r="H89"/>
  <c r="G85"/>
  <c r="H85"/>
  <c r="G81"/>
  <c r="H81"/>
  <c r="G77"/>
  <c r="H77"/>
  <c r="G73"/>
  <c r="H73"/>
  <c r="G69"/>
  <c r="H69"/>
  <c r="G65"/>
  <c r="H65"/>
  <c r="G61"/>
  <c r="H61"/>
  <c r="G57"/>
  <c r="H57"/>
  <c r="G53"/>
  <c r="H53"/>
  <c r="G49"/>
  <c r="H49"/>
  <c r="G45"/>
  <c r="H45"/>
  <c r="G41"/>
  <c r="H41"/>
  <c r="G37"/>
  <c r="H37"/>
  <c r="G33"/>
  <c r="H33"/>
  <c r="G29"/>
  <c r="H29"/>
  <c r="G25"/>
  <c r="H25"/>
  <c r="G21"/>
  <c r="H21"/>
  <c r="G17"/>
  <c r="H17"/>
  <c r="G13"/>
  <c r="H13"/>
  <c r="G9"/>
  <c r="H9"/>
  <c r="G5"/>
  <c r="H5"/>
  <c r="H830"/>
  <c r="G830"/>
  <c r="H826"/>
  <c r="G826"/>
  <c r="H822"/>
  <c r="G822"/>
  <c r="H818"/>
  <c r="G818"/>
  <c r="H814"/>
  <c r="G814"/>
  <c r="H810"/>
  <c r="G810"/>
  <c r="H806"/>
  <c r="G806"/>
  <c r="H802"/>
  <c r="G802"/>
  <c r="H798"/>
  <c r="G798"/>
  <c r="H794"/>
  <c r="G794"/>
  <c r="H790"/>
  <c r="G790"/>
  <c r="H786"/>
  <c r="G786"/>
  <c r="H782"/>
  <c r="G782"/>
  <c r="H778"/>
  <c r="G778"/>
  <c r="H774"/>
  <c r="G774"/>
  <c r="H770"/>
  <c r="G770"/>
  <c r="H766"/>
  <c r="G766"/>
  <c r="H762"/>
  <c r="G762"/>
  <c r="H758"/>
  <c r="G758"/>
  <c r="H754"/>
  <c r="G754"/>
  <c r="H750"/>
  <c r="G750"/>
  <c r="H746"/>
  <c r="G746"/>
  <c r="H742"/>
  <c r="G742"/>
  <c r="H738"/>
  <c r="G738"/>
  <c r="H734"/>
  <c r="G734"/>
  <c r="H730"/>
  <c r="G730"/>
  <c r="H726"/>
  <c r="G726"/>
  <c r="H722"/>
  <c r="G722"/>
  <c r="H718"/>
  <c r="G718"/>
  <c r="H714"/>
  <c r="G714"/>
  <c r="H710"/>
  <c r="G710"/>
  <c r="H706"/>
  <c r="G706"/>
  <c r="H702"/>
  <c r="G702"/>
  <c r="H698"/>
  <c r="G698"/>
  <c r="H694"/>
  <c r="G694"/>
  <c r="H690"/>
  <c r="G690"/>
  <c r="H686"/>
  <c r="G686"/>
  <c r="H682"/>
  <c r="G682"/>
  <c r="H678"/>
  <c r="G678"/>
  <c r="H674"/>
  <c r="G674"/>
  <c r="H670"/>
  <c r="G670"/>
  <c r="H666"/>
  <c r="G666"/>
  <c r="H662"/>
  <c r="G662"/>
  <c r="H658"/>
  <c r="G658"/>
  <c r="H654"/>
  <c r="G654"/>
  <c r="H650"/>
  <c r="G650"/>
  <c r="H646"/>
  <c r="G646"/>
  <c r="H642"/>
  <c r="G642"/>
  <c r="H638"/>
  <c r="G638"/>
  <c r="H634"/>
  <c r="G634"/>
  <c r="H630"/>
  <c r="G630"/>
  <c r="H626"/>
  <c r="G626"/>
  <c r="H622"/>
  <c r="G622"/>
  <c r="H618"/>
  <c r="G618"/>
  <c r="H614"/>
  <c r="G614"/>
  <c r="H610"/>
  <c r="G610"/>
  <c r="H606"/>
  <c r="G606"/>
  <c r="H602"/>
  <c r="G602"/>
  <c r="H598"/>
  <c r="G598"/>
  <c r="H594"/>
  <c r="G594"/>
  <c r="H590"/>
  <c r="G590"/>
  <c r="H586"/>
  <c r="G586"/>
  <c r="H582"/>
  <c r="G582"/>
  <c r="H578"/>
  <c r="G578"/>
  <c r="H574"/>
  <c r="G574"/>
  <c r="H570"/>
  <c r="G570"/>
  <c r="H566"/>
  <c r="G566"/>
  <c r="H562"/>
  <c r="G562"/>
  <c r="H558"/>
  <c r="G558"/>
  <c r="H554"/>
  <c r="G554"/>
  <c r="H550"/>
  <c r="G550"/>
  <c r="H546"/>
  <c r="G546"/>
  <c r="H542"/>
  <c r="G542"/>
  <c r="H538"/>
  <c r="G538"/>
  <c r="H534"/>
  <c r="G534"/>
  <c r="H530"/>
  <c r="G530"/>
  <c r="H526"/>
  <c r="G526"/>
  <c r="H522"/>
  <c r="G522"/>
  <c r="H518"/>
  <c r="G518"/>
  <c r="H514"/>
  <c r="G514"/>
  <c r="H510"/>
  <c r="G510"/>
  <c r="H506"/>
  <c r="G506"/>
  <c r="H502"/>
  <c r="G502"/>
  <c r="H498"/>
  <c r="G498"/>
  <c r="H494"/>
  <c r="G494"/>
  <c r="H490"/>
  <c r="G490"/>
  <c r="H486"/>
  <c r="G486"/>
  <c r="H482"/>
  <c r="G482"/>
  <c r="H478"/>
  <c r="G478"/>
  <c r="H474"/>
  <c r="G474"/>
  <c r="H470"/>
  <c r="G470"/>
  <c r="H466"/>
  <c r="G466"/>
  <c r="H462"/>
  <c r="G462"/>
  <c r="H458"/>
  <c r="G458"/>
  <c r="H454"/>
  <c r="G454"/>
  <c r="H450"/>
  <c r="G450"/>
  <c r="H446"/>
  <c r="G446"/>
  <c r="H442"/>
  <c r="G442"/>
  <c r="H438"/>
  <c r="G438"/>
  <c r="H434"/>
  <c r="G434"/>
  <c r="H430"/>
  <c r="G430"/>
  <c r="H426"/>
  <c r="G426"/>
  <c r="H422"/>
  <c r="G422"/>
  <c r="H418"/>
  <c r="G418"/>
  <c r="H414"/>
  <c r="G414"/>
  <c r="H410"/>
  <c r="G410"/>
  <c r="H406"/>
  <c r="G406"/>
  <c r="H402"/>
  <c r="G402"/>
  <c r="H398"/>
  <c r="G398"/>
  <c r="H394"/>
  <c r="G394"/>
  <c r="H390"/>
  <c r="G390"/>
  <c r="H386"/>
  <c r="G386"/>
  <c r="H382"/>
  <c r="G382"/>
  <c r="H378"/>
  <c r="G378"/>
  <c r="H374"/>
  <c r="G374"/>
  <c r="H370"/>
  <c r="G370"/>
  <c r="H366"/>
  <c r="G366"/>
  <c r="H362"/>
  <c r="G362"/>
  <c r="H358"/>
  <c r="G358"/>
  <c r="H354"/>
  <c r="G354"/>
  <c r="H350"/>
  <c r="G350"/>
  <c r="H346"/>
  <c r="G346"/>
  <c r="H342"/>
  <c r="G342"/>
  <c r="H338"/>
  <c r="G338"/>
  <c r="H334"/>
  <c r="G334"/>
  <c r="H330"/>
  <c r="G330"/>
  <c r="H326"/>
  <c r="G326"/>
  <c r="H322"/>
  <c r="G322"/>
  <c r="H318"/>
  <c r="G318"/>
  <c r="H314"/>
  <c r="G314"/>
  <c r="H310"/>
  <c r="G310"/>
  <c r="H306"/>
  <c r="G306"/>
  <c r="H302"/>
  <c r="G302"/>
  <c r="H298"/>
  <c r="G298"/>
  <c r="H294"/>
  <c r="G294"/>
  <c r="H290"/>
  <c r="G290"/>
  <c r="H286"/>
  <c r="G286"/>
  <c r="H282"/>
  <c r="G282"/>
  <c r="H278"/>
  <c r="G278"/>
  <c r="H274"/>
  <c r="G274"/>
  <c r="H270"/>
  <c r="G270"/>
  <c r="H266"/>
  <c r="G266"/>
  <c r="H262"/>
  <c r="G262"/>
  <c r="H258"/>
  <c r="G258"/>
  <c r="H254"/>
  <c r="G254"/>
  <c r="H250"/>
  <c r="G250"/>
  <c r="H246"/>
  <c r="G246"/>
  <c r="H242"/>
  <c r="G242"/>
  <c r="H238"/>
  <c r="G238"/>
  <c r="H234"/>
  <c r="G234"/>
  <c r="H230"/>
  <c r="G230"/>
  <c r="H226"/>
  <c r="G226"/>
  <c r="H222"/>
  <c r="G222"/>
  <c r="H218"/>
  <c r="G218"/>
  <c r="H214"/>
  <c r="G214"/>
  <c r="H210"/>
  <c r="G210"/>
  <c r="H206"/>
  <c r="G206"/>
  <c r="H202"/>
  <c r="G202"/>
  <c r="H198"/>
  <c r="G198"/>
  <c r="H194"/>
  <c r="G194"/>
  <c r="H190"/>
  <c r="G190"/>
  <c r="H186"/>
  <c r="G186"/>
  <c r="H182"/>
  <c r="G182"/>
  <c r="H178"/>
  <c r="G178"/>
  <c r="H174"/>
  <c r="G174"/>
  <c r="H170"/>
  <c r="G170"/>
  <c r="H166"/>
  <c r="G166"/>
  <c r="H162"/>
  <c r="G162"/>
  <c r="H158"/>
  <c r="G158"/>
  <c r="H154"/>
  <c r="G154"/>
  <c r="H150"/>
  <c r="G150"/>
  <c r="H146"/>
  <c r="G146"/>
  <c r="H142"/>
  <c r="G142"/>
  <c r="H138"/>
  <c r="G138"/>
  <c r="H134"/>
  <c r="G134"/>
  <c r="H130"/>
  <c r="G130"/>
  <c r="H126"/>
  <c r="G126"/>
  <c r="H122"/>
  <c r="G122"/>
  <c r="H118"/>
  <c r="G118"/>
  <c r="H114"/>
  <c r="G114"/>
  <c r="H110"/>
  <c r="G110"/>
  <c r="H106"/>
  <c r="G106"/>
  <c r="H102"/>
  <c r="G102"/>
  <c r="H98"/>
  <c r="G98"/>
  <c r="H94"/>
  <c r="G94"/>
  <c r="H90"/>
  <c r="G90"/>
  <c r="H86"/>
  <c r="G86"/>
  <c r="H82"/>
  <c r="G82"/>
  <c r="H78"/>
  <c r="G78"/>
  <c r="H74"/>
  <c r="G74"/>
  <c r="H70"/>
  <c r="G70"/>
  <c r="H66"/>
  <c r="G66"/>
  <c r="H62"/>
  <c r="G62"/>
  <c r="H58"/>
  <c r="G58"/>
  <c r="H54"/>
  <c r="G54"/>
  <c r="H50"/>
  <c r="G50"/>
  <c r="H46"/>
  <c r="G46"/>
  <c r="H42"/>
  <c r="G42"/>
  <c r="H38"/>
  <c r="G38"/>
  <c r="H34"/>
  <c r="G34"/>
  <c r="H30"/>
  <c r="G30"/>
  <c r="H26"/>
  <c r="G26"/>
  <c r="H22"/>
  <c r="G22"/>
  <c r="H18"/>
  <c r="G18"/>
  <c r="H14"/>
  <c r="G14"/>
  <c r="H10"/>
  <c r="G10"/>
  <c r="H6"/>
  <c r="G6"/>
  <c r="H827"/>
  <c r="G827"/>
  <c r="H823"/>
  <c r="G823"/>
  <c r="H819"/>
  <c r="G819"/>
  <c r="H815"/>
  <c r="G815"/>
  <c r="H811"/>
  <c r="G811"/>
  <c r="H807"/>
  <c r="G807"/>
  <c r="H803"/>
  <c r="G803"/>
  <c r="H799"/>
  <c r="G799"/>
  <c r="H795"/>
  <c r="G795"/>
  <c r="H791"/>
  <c r="G791"/>
  <c r="H787"/>
  <c r="G787"/>
  <c r="H783"/>
  <c r="G783"/>
  <c r="H779"/>
  <c r="G779"/>
  <c r="H775"/>
  <c r="G775"/>
  <c r="H771"/>
  <c r="G771"/>
  <c r="H767"/>
  <c r="G767"/>
  <c r="H763"/>
  <c r="G763"/>
  <c r="H759"/>
  <c r="G759"/>
  <c r="H755"/>
  <c r="G755"/>
  <c r="H751"/>
  <c r="G751"/>
  <c r="H747"/>
  <c r="G747"/>
  <c r="H743"/>
  <c r="G743"/>
  <c r="H739"/>
  <c r="G739"/>
  <c r="H735"/>
  <c r="G735"/>
  <c r="H731"/>
  <c r="G731"/>
  <c r="H727"/>
  <c r="G727"/>
  <c r="H723"/>
  <c r="G723"/>
  <c r="H719"/>
  <c r="G719"/>
  <c r="H715"/>
  <c r="G715"/>
  <c r="H711"/>
  <c r="G711"/>
  <c r="H707"/>
  <c r="G707"/>
  <c r="H703"/>
  <c r="G703"/>
  <c r="H699"/>
  <c r="G699"/>
  <c r="H695"/>
  <c r="G695"/>
  <c r="H691"/>
  <c r="G691"/>
  <c r="H687"/>
  <c r="G687"/>
  <c r="H683"/>
  <c r="G683"/>
  <c r="H679"/>
  <c r="G679"/>
  <c r="H675"/>
  <c r="G675"/>
  <c r="H671"/>
  <c r="G671"/>
  <c r="H667"/>
  <c r="G667"/>
  <c r="H663"/>
  <c r="G663"/>
  <c r="H659"/>
  <c r="G659"/>
  <c r="H655"/>
  <c r="G655"/>
  <c r="H651"/>
  <c r="G651"/>
  <c r="H647"/>
  <c r="G647"/>
  <c r="H643"/>
  <c r="G643"/>
  <c r="H639"/>
  <c r="G639"/>
  <c r="H635"/>
  <c r="G635"/>
  <c r="H631"/>
  <c r="G631"/>
  <c r="H627"/>
  <c r="G627"/>
  <c r="H623"/>
  <c r="G623"/>
  <c r="H619"/>
  <c r="G619"/>
  <c r="H615"/>
  <c r="G615"/>
  <c r="H611"/>
  <c r="G611"/>
  <c r="H607"/>
  <c r="G607"/>
  <c r="H603"/>
  <c r="G603"/>
  <c r="H599"/>
  <c r="G599"/>
  <c r="H595"/>
  <c r="G595"/>
  <c r="H591"/>
  <c r="G591"/>
  <c r="H587"/>
  <c r="G587"/>
  <c r="H583"/>
  <c r="G583"/>
  <c r="H579"/>
  <c r="G579"/>
  <c r="H575"/>
  <c r="G575"/>
  <c r="H571"/>
  <c r="G571"/>
  <c r="H567"/>
  <c r="G567"/>
  <c r="H563"/>
  <c r="G563"/>
  <c r="H559"/>
  <c r="G559"/>
  <c r="H555"/>
  <c r="G555"/>
  <c r="H551"/>
  <c r="G551"/>
  <c r="H547"/>
  <c r="G547"/>
  <c r="H543"/>
  <c r="G543"/>
  <c r="H539"/>
  <c r="G539"/>
  <c r="H535"/>
  <c r="G535"/>
  <c r="H531"/>
  <c r="G531"/>
  <c r="H527"/>
  <c r="G527"/>
  <c r="H523"/>
  <c r="G523"/>
  <c r="H519"/>
  <c r="G519"/>
  <c r="H515"/>
  <c r="G515"/>
  <c r="H511"/>
  <c r="G511"/>
  <c r="H507"/>
  <c r="G507"/>
  <c r="H503"/>
  <c r="G503"/>
  <c r="H499"/>
  <c r="G499"/>
  <c r="H495"/>
  <c r="G495"/>
  <c r="H491"/>
  <c r="G491"/>
  <c r="H487"/>
  <c r="G487"/>
  <c r="H483"/>
  <c r="G483"/>
  <c r="H479"/>
  <c r="G479"/>
  <c r="H475"/>
  <c r="G475"/>
  <c r="H471"/>
  <c r="G471"/>
  <c r="H467"/>
  <c r="G467"/>
  <c r="H463"/>
  <c r="G463"/>
  <c r="H459"/>
  <c r="G459"/>
  <c r="H455"/>
  <c r="G455"/>
  <c r="H451"/>
  <c r="G451"/>
  <c r="H447"/>
  <c r="G447"/>
  <c r="H443"/>
  <c r="G443"/>
  <c r="H439"/>
  <c r="G439"/>
  <c r="H435"/>
  <c r="G435"/>
  <c r="H431"/>
  <c r="G431"/>
  <c r="H427"/>
  <c r="G427"/>
  <c r="H423"/>
  <c r="G423"/>
  <c r="H419"/>
  <c r="G419"/>
  <c r="H415"/>
  <c r="G415"/>
  <c r="H411"/>
  <c r="G411"/>
  <c r="H407"/>
  <c r="G407"/>
  <c r="H403"/>
  <c r="G403"/>
  <c r="H399"/>
  <c r="G399"/>
  <c r="H395"/>
  <c r="G395"/>
  <c r="H391"/>
  <c r="G391"/>
  <c r="H387"/>
  <c r="G387"/>
  <c r="H383"/>
  <c r="G383"/>
  <c r="H379"/>
  <c r="G379"/>
  <c r="H375"/>
  <c r="G375"/>
  <c r="H371"/>
  <c r="G371"/>
  <c r="H367"/>
  <c r="G367"/>
  <c r="H363"/>
  <c r="G363"/>
  <c r="H359"/>
  <c r="G359"/>
  <c r="H355"/>
  <c r="G355"/>
  <c r="H351"/>
  <c r="G351"/>
  <c r="H347"/>
  <c r="G347"/>
  <c r="H343"/>
  <c r="G343"/>
  <c r="H339"/>
  <c r="G339"/>
  <c r="H335"/>
  <c r="G335"/>
  <c r="H331"/>
  <c r="G331"/>
  <c r="H327"/>
  <c r="G327"/>
  <c r="H323"/>
  <c r="G323"/>
  <c r="H319"/>
  <c r="G319"/>
  <c r="H315"/>
  <c r="G315"/>
  <c r="H311"/>
  <c r="G311"/>
  <c r="H307"/>
  <c r="G307"/>
  <c r="H303"/>
  <c r="G303"/>
  <c r="H299"/>
  <c r="G299"/>
  <c r="H295"/>
  <c r="G295"/>
  <c r="H291"/>
  <c r="G291"/>
  <c r="H287"/>
  <c r="G287"/>
  <c r="H283"/>
  <c r="G283"/>
  <c r="H279"/>
  <c r="G279"/>
  <c r="H275"/>
  <c r="G275"/>
  <c r="H271"/>
  <c r="G271"/>
  <c r="H267"/>
  <c r="G267"/>
  <c r="H263"/>
  <c r="G263"/>
  <c r="H259"/>
  <c r="G259"/>
  <c r="H255"/>
  <c r="G255"/>
  <c r="H251"/>
  <c r="G251"/>
  <c r="H247"/>
  <c r="G247"/>
  <c r="H243"/>
  <c r="G243"/>
  <c r="H239"/>
  <c r="G239"/>
  <c r="H235"/>
  <c r="G235"/>
  <c r="H231"/>
  <c r="G231"/>
  <c r="H227"/>
  <c r="G227"/>
  <c r="H223"/>
  <c r="G223"/>
  <c r="H219"/>
  <c r="G219"/>
  <c r="H215"/>
  <c r="G215"/>
  <c r="H211"/>
  <c r="G211"/>
  <c r="H207"/>
  <c r="G207"/>
  <c r="H203"/>
  <c r="G203"/>
  <c r="H199"/>
  <c r="G199"/>
  <c r="G195"/>
  <c r="H195"/>
  <c r="G191"/>
  <c r="H191"/>
  <c r="G187"/>
  <c r="H187"/>
  <c r="G183"/>
  <c r="H183"/>
  <c r="G179"/>
  <c r="H179"/>
  <c r="G175"/>
  <c r="H175"/>
  <c r="G171"/>
  <c r="H171"/>
  <c r="G167"/>
  <c r="H167"/>
  <c r="G163"/>
  <c r="H163"/>
  <c r="G159"/>
  <c r="H159"/>
  <c r="G155"/>
  <c r="H155"/>
  <c r="G151"/>
  <c r="H151"/>
  <c r="G147"/>
  <c r="H147"/>
  <c r="G143"/>
  <c r="H143"/>
  <c r="G139"/>
  <c r="H139"/>
  <c r="G135"/>
  <c r="H135"/>
  <c r="G131"/>
  <c r="H131"/>
  <c r="G127"/>
  <c r="H127"/>
  <c r="G123"/>
  <c r="H123"/>
  <c r="G119"/>
  <c r="H119"/>
  <c r="G115"/>
  <c r="H115"/>
  <c r="G111"/>
  <c r="H111"/>
  <c r="G107"/>
  <c r="H107"/>
  <c r="G103"/>
  <c r="H103"/>
  <c r="G99"/>
  <c r="H99"/>
  <c r="G95"/>
  <c r="H95"/>
  <c r="G91"/>
  <c r="H91"/>
  <c r="G87"/>
  <c r="H87"/>
  <c r="G83"/>
  <c r="H83"/>
  <c r="G79"/>
  <c r="H79"/>
  <c r="G75"/>
  <c r="H75"/>
  <c r="G71"/>
  <c r="H71"/>
  <c r="G67"/>
  <c r="H67"/>
  <c r="G63"/>
  <c r="H63"/>
  <c r="G59"/>
  <c r="H59"/>
  <c r="G55"/>
  <c r="H55"/>
  <c r="G51"/>
  <c r="H51"/>
  <c r="G47"/>
  <c r="H47"/>
  <c r="G43"/>
  <c r="H43"/>
  <c r="G39"/>
  <c r="H39"/>
  <c r="G35"/>
  <c r="H35"/>
  <c r="G31"/>
  <c r="H31"/>
  <c r="G27"/>
  <c r="H27"/>
  <c r="G23"/>
  <c r="H23"/>
  <c r="G19"/>
  <c r="H19"/>
  <c r="G15"/>
  <c r="H15"/>
  <c r="G11"/>
  <c r="H11"/>
  <c r="G7"/>
  <c r="H7"/>
  <c r="G3"/>
  <c r="H3"/>
  <c r="H828"/>
  <c r="G828"/>
  <c r="H824"/>
  <c r="G824"/>
  <c r="H820"/>
  <c r="G820"/>
  <c r="H816"/>
  <c r="G816"/>
  <c r="H812"/>
  <c r="G812"/>
  <c r="H808"/>
  <c r="G808"/>
  <c r="H804"/>
  <c r="G804"/>
  <c r="H800"/>
  <c r="G800"/>
  <c r="H796"/>
  <c r="G796"/>
  <c r="H792"/>
  <c r="G792"/>
  <c r="H788"/>
  <c r="G788"/>
  <c r="H784"/>
  <c r="G784"/>
  <c r="H780"/>
  <c r="G780"/>
  <c r="H776"/>
  <c r="G776"/>
  <c r="H772"/>
  <c r="G772"/>
  <c r="H768"/>
  <c r="G768"/>
  <c r="H764"/>
  <c r="G764"/>
  <c r="H760"/>
  <c r="G760"/>
  <c r="H756"/>
  <c r="G756"/>
  <c r="H752"/>
  <c r="G752"/>
  <c r="H748"/>
  <c r="G748"/>
  <c r="H744"/>
  <c r="G744"/>
  <c r="H740"/>
  <c r="G740"/>
  <c r="H736"/>
  <c r="G736"/>
  <c r="H732"/>
  <c r="G732"/>
  <c r="H728"/>
  <c r="G728"/>
  <c r="H724"/>
  <c r="G724"/>
  <c r="H720"/>
  <c r="G720"/>
  <c r="H716"/>
  <c r="G716"/>
  <c r="H712"/>
  <c r="G712"/>
  <c r="H708"/>
  <c r="G708"/>
  <c r="H704"/>
  <c r="G704"/>
  <c r="H700"/>
  <c r="G700"/>
  <c r="H696"/>
  <c r="G696"/>
  <c r="H692"/>
  <c r="G692"/>
  <c r="H688"/>
  <c r="G688"/>
  <c r="H684"/>
  <c r="G684"/>
  <c r="H680"/>
  <c r="G680"/>
  <c r="H676"/>
  <c r="G676"/>
  <c r="H672"/>
  <c r="G672"/>
  <c r="H668"/>
  <c r="G668"/>
  <c r="H664"/>
  <c r="G664"/>
  <c r="H660"/>
  <c r="G660"/>
  <c r="H656"/>
  <c r="G656"/>
  <c r="H652"/>
  <c r="G652"/>
  <c r="H648"/>
  <c r="G648"/>
  <c r="H644"/>
  <c r="G644"/>
  <c r="H640"/>
  <c r="G640"/>
  <c r="H636"/>
  <c r="G636"/>
  <c r="H632"/>
  <c r="G632"/>
  <c r="H628"/>
  <c r="G628"/>
  <c r="H624"/>
  <c r="G624"/>
  <c r="H620"/>
  <c r="G620"/>
  <c r="H616"/>
  <c r="G616"/>
  <c r="H612"/>
  <c r="G612"/>
  <c r="H608"/>
  <c r="G608"/>
  <c r="H604"/>
  <c r="G604"/>
  <c r="H600"/>
  <c r="G600"/>
  <c r="H596"/>
  <c r="G596"/>
  <c r="H592"/>
  <c r="G592"/>
  <c r="H588"/>
  <c r="G588"/>
  <c r="H584"/>
  <c r="G584"/>
  <c r="H580"/>
  <c r="G580"/>
  <c r="H576"/>
  <c r="G576"/>
  <c r="H572"/>
  <c r="G572"/>
  <c r="H568"/>
  <c r="G568"/>
  <c r="H564"/>
  <c r="G564"/>
  <c r="H560"/>
  <c r="G560"/>
  <c r="H556"/>
  <c r="G556"/>
  <c r="H552"/>
  <c r="G552"/>
  <c r="H548"/>
  <c r="G548"/>
  <c r="H544"/>
  <c r="G544"/>
  <c r="H540"/>
  <c r="G540"/>
  <c r="H536"/>
  <c r="G536"/>
  <c r="H532"/>
  <c r="G532"/>
  <c r="H528"/>
  <c r="G528"/>
  <c r="H524"/>
  <c r="G524"/>
  <c r="H520"/>
  <c r="G520"/>
  <c r="H516"/>
  <c r="G516"/>
  <c r="H512"/>
  <c r="G512"/>
  <c r="H508"/>
  <c r="G508"/>
  <c r="H504"/>
  <c r="G504"/>
  <c r="H500"/>
  <c r="G500"/>
  <c r="H496"/>
  <c r="G496"/>
  <c r="H492"/>
  <c r="G492"/>
  <c r="H488"/>
  <c r="G488"/>
  <c r="H484"/>
  <c r="G484"/>
  <c r="H480"/>
  <c r="G480"/>
  <c r="H476"/>
  <c r="G476"/>
  <c r="H472"/>
  <c r="G472"/>
  <c r="H468"/>
  <c r="G468"/>
  <c r="H464"/>
  <c r="G464"/>
  <c r="H460"/>
  <c r="G460"/>
  <c r="H456"/>
  <c r="G456"/>
  <c r="H452"/>
  <c r="G452"/>
  <c r="H448"/>
  <c r="G448"/>
  <c r="H444"/>
  <c r="G444"/>
  <c r="H440"/>
  <c r="G440"/>
  <c r="H436"/>
  <c r="G436"/>
  <c r="H432"/>
  <c r="G432"/>
  <c r="H428"/>
  <c r="G428"/>
  <c r="H424"/>
  <c r="G424"/>
  <c r="H420"/>
  <c r="G420"/>
  <c r="H416"/>
  <c r="G416"/>
  <c r="H412"/>
  <c r="G412"/>
  <c r="H408"/>
  <c r="G408"/>
  <c r="H404"/>
  <c r="G404"/>
  <c r="H400"/>
  <c r="G400"/>
  <c r="H396"/>
  <c r="G396"/>
  <c r="H392"/>
  <c r="G392"/>
  <c r="H388"/>
  <c r="G388"/>
  <c r="H384"/>
  <c r="G384"/>
  <c r="H380"/>
  <c r="G380"/>
  <c r="H376"/>
  <c r="G376"/>
  <c r="H372"/>
  <c r="G372"/>
  <c r="H368"/>
  <c r="G368"/>
  <c r="H364"/>
  <c r="G364"/>
  <c r="H360"/>
  <c r="G360"/>
  <c r="H356"/>
  <c r="G356"/>
  <c r="H352"/>
  <c r="G352"/>
  <c r="H348"/>
  <c r="G348"/>
  <c r="H344"/>
  <c r="G344"/>
  <c r="H340"/>
  <c r="G340"/>
  <c r="H336"/>
  <c r="G336"/>
  <c r="H332"/>
  <c r="G332"/>
  <c r="H328"/>
  <c r="G328"/>
  <c r="H324"/>
  <c r="G324"/>
  <c r="H320"/>
  <c r="G320"/>
  <c r="H316"/>
  <c r="G316"/>
  <c r="H312"/>
  <c r="G312"/>
  <c r="H308"/>
  <c r="G308"/>
  <c r="H304"/>
  <c r="G304"/>
  <c r="H300"/>
  <c r="G300"/>
  <c r="H296"/>
  <c r="G296"/>
  <c r="H292"/>
  <c r="G292"/>
  <c r="H288"/>
  <c r="G288"/>
  <c r="H284"/>
  <c r="G284"/>
  <c r="H280"/>
  <c r="G280"/>
  <c r="H276"/>
  <c r="G276"/>
  <c r="H272"/>
  <c r="G272"/>
  <c r="H268"/>
  <c r="G268"/>
  <c r="H264"/>
  <c r="G264"/>
  <c r="H260"/>
  <c r="G260"/>
  <c r="H256"/>
  <c r="G256"/>
  <c r="H252"/>
  <c r="G252"/>
  <c r="H248"/>
  <c r="G248"/>
  <c r="H244"/>
  <c r="G244"/>
  <c r="H240"/>
  <c r="G240"/>
  <c r="H236"/>
  <c r="G236"/>
  <c r="H232"/>
  <c r="G232"/>
  <c r="H228"/>
  <c r="G228"/>
  <c r="H224"/>
  <c r="G224"/>
  <c r="H220"/>
  <c r="G220"/>
  <c r="H216"/>
  <c r="G216"/>
  <c r="H212"/>
  <c r="G212"/>
  <c r="H208"/>
  <c r="G208"/>
  <c r="H204"/>
  <c r="G204"/>
  <c r="H200"/>
  <c r="G200"/>
  <c r="H196"/>
  <c r="G196"/>
  <c r="G192"/>
  <c r="H192"/>
  <c r="G188"/>
  <c r="H188"/>
  <c r="G184"/>
  <c r="H184"/>
  <c r="G180"/>
  <c r="H180"/>
  <c r="G176"/>
  <c r="H176"/>
  <c r="G172"/>
  <c r="H172"/>
  <c r="G168"/>
  <c r="H168"/>
  <c r="G164"/>
  <c r="H164"/>
  <c r="G160"/>
  <c r="H160"/>
  <c r="G156"/>
  <c r="H156"/>
  <c r="G152"/>
  <c r="H152"/>
  <c r="G148"/>
  <c r="H148"/>
  <c r="G144"/>
  <c r="H144"/>
  <c r="G140"/>
  <c r="H140"/>
  <c r="G136"/>
  <c r="H136"/>
  <c r="G132"/>
  <c r="H132"/>
  <c r="G128"/>
  <c r="H128"/>
  <c r="G124"/>
  <c r="H124"/>
  <c r="G120"/>
  <c r="H120"/>
  <c r="G116"/>
  <c r="H116"/>
  <c r="G112"/>
  <c r="H112"/>
  <c r="G108"/>
  <c r="H108"/>
  <c r="G104"/>
  <c r="H104"/>
  <c r="G100"/>
  <c r="H100"/>
  <c r="G96"/>
  <c r="H96"/>
  <c r="G92"/>
  <c r="H92"/>
  <c r="G88"/>
  <c r="H88"/>
  <c r="G84"/>
  <c r="H84"/>
  <c r="G80"/>
  <c r="H80"/>
  <c r="G76"/>
  <c r="H76"/>
  <c r="G72"/>
  <c r="H72"/>
  <c r="G68"/>
  <c r="H68"/>
  <c r="G64"/>
  <c r="H64"/>
  <c r="G60"/>
  <c r="H60"/>
  <c r="G56"/>
  <c r="H56"/>
  <c r="G52"/>
  <c r="H52"/>
  <c r="G48"/>
  <c r="H48"/>
  <c r="G44"/>
  <c r="H44"/>
  <c r="G40"/>
  <c r="H40"/>
  <c r="G36"/>
  <c r="H36"/>
  <c r="G32"/>
  <c r="H32"/>
  <c r="G28"/>
  <c r="H28"/>
  <c r="G24"/>
  <c r="H24"/>
  <c r="G20"/>
  <c r="H20"/>
  <c r="G16"/>
  <c r="H16"/>
  <c r="G12"/>
  <c r="H12"/>
  <c r="G8"/>
  <c r="H8"/>
  <c r="G4"/>
  <c r="H4"/>
  <c r="J1037" i="6" l="1"/>
  <c r="J1044"/>
  <c r="J1010"/>
  <c r="J978"/>
  <c r="J946"/>
  <c r="J902"/>
  <c r="J870"/>
  <c r="J838"/>
  <c r="J786"/>
  <c r="J730"/>
  <c r="J682"/>
  <c r="J634"/>
  <c r="J610"/>
  <c r="J534"/>
  <c r="J494"/>
  <c r="J402"/>
  <c r="J314"/>
  <c r="J270"/>
  <c r="J238"/>
  <c r="J182"/>
  <c r="J162"/>
  <c r="J130"/>
  <c r="J86"/>
  <c r="J10"/>
  <c r="J919"/>
  <c r="J895"/>
  <c r="J831"/>
  <c r="J771"/>
  <c r="J715"/>
  <c r="J659"/>
  <c r="J595"/>
  <c r="J559"/>
  <c r="J503"/>
  <c r="J435"/>
  <c r="J399"/>
  <c r="J319"/>
  <c r="J267"/>
  <c r="J139"/>
  <c r="J107"/>
  <c r="J71"/>
  <c r="J1016"/>
  <c r="J944"/>
  <c r="J912"/>
  <c r="J876"/>
  <c r="J844"/>
  <c r="J796"/>
  <c r="J752"/>
  <c r="J600"/>
  <c r="J536"/>
  <c r="J512"/>
  <c r="J452"/>
  <c r="J408"/>
  <c r="J360"/>
  <c r="J196"/>
  <c r="J160"/>
  <c r="J88"/>
  <c r="J48"/>
  <c r="J929"/>
  <c r="J869"/>
  <c r="J753"/>
  <c r="J713"/>
  <c r="J689"/>
  <c r="J629"/>
  <c r="J613"/>
  <c r="J517"/>
  <c r="J461"/>
  <c r="J437"/>
  <c r="J389"/>
  <c r="J341"/>
  <c r="J281"/>
  <c r="J173"/>
  <c r="J121"/>
  <c r="J1045"/>
  <c r="J1036"/>
  <c r="J1018"/>
  <c r="J986"/>
  <c r="J954"/>
  <c r="J910"/>
  <c r="J882"/>
  <c r="J850"/>
  <c r="J794"/>
  <c r="J754"/>
  <c r="J694"/>
  <c r="J638"/>
  <c r="J562"/>
  <c r="J510"/>
  <c r="J322"/>
  <c r="J278"/>
  <c r="J246"/>
  <c r="J186"/>
  <c r="J170"/>
  <c r="J146"/>
  <c r="J110"/>
  <c r="J42"/>
  <c r="J943"/>
  <c r="J903"/>
  <c r="J855"/>
  <c r="J779"/>
  <c r="J747"/>
  <c r="J691"/>
  <c r="J615"/>
  <c r="J563"/>
  <c r="J511"/>
  <c r="J451"/>
  <c r="J407"/>
  <c r="J331"/>
  <c r="J271"/>
  <c r="J231"/>
  <c r="J155"/>
  <c r="J115"/>
  <c r="J75"/>
  <c r="J3"/>
  <c r="J972"/>
  <c r="J916"/>
  <c r="J884"/>
  <c r="J848"/>
  <c r="J800"/>
  <c r="J756"/>
  <c r="J676"/>
  <c r="J608"/>
  <c r="J540"/>
  <c r="J516"/>
  <c r="J456"/>
  <c r="J424"/>
  <c r="J372"/>
  <c r="J292"/>
  <c r="J252"/>
  <c r="J168"/>
  <c r="J124"/>
  <c r="J64"/>
  <c r="J20"/>
  <c r="J953"/>
  <c r="J873"/>
  <c r="J793"/>
  <c r="J765"/>
  <c r="J725"/>
  <c r="J693"/>
  <c r="J653"/>
  <c r="J617"/>
  <c r="J549"/>
  <c r="J497"/>
  <c r="J469"/>
  <c r="J445"/>
  <c r="J393"/>
  <c r="J345"/>
  <c r="J309"/>
  <c r="J237"/>
  <c r="J185"/>
  <c r="J129"/>
  <c r="J97"/>
  <c r="J9"/>
  <c r="J1032"/>
  <c r="J1026"/>
  <c r="J994"/>
  <c r="J962"/>
  <c r="J914"/>
  <c r="J890"/>
  <c r="J854"/>
  <c r="J802"/>
  <c r="J758"/>
  <c r="J698"/>
  <c r="J646"/>
  <c r="J626"/>
  <c r="J586"/>
  <c r="J514"/>
  <c r="J418"/>
  <c r="J350"/>
  <c r="J254"/>
  <c r="J218"/>
  <c r="J174"/>
  <c r="J150"/>
  <c r="J118"/>
  <c r="J54"/>
  <c r="J971"/>
  <c r="J911"/>
  <c r="J871"/>
  <c r="J799"/>
  <c r="J759"/>
  <c r="J699"/>
  <c r="J639"/>
  <c r="J567"/>
  <c r="J515"/>
  <c r="J479"/>
  <c r="J411"/>
  <c r="J371"/>
  <c r="J243"/>
  <c r="J159"/>
  <c r="J119"/>
  <c r="J79"/>
  <c r="J11"/>
  <c r="J976"/>
  <c r="J920"/>
  <c r="J900"/>
  <c r="J852"/>
  <c r="J804"/>
  <c r="J776"/>
  <c r="J736"/>
  <c r="J684"/>
  <c r="J616"/>
  <c r="J556"/>
  <c r="J520"/>
  <c r="J488"/>
  <c r="J428"/>
  <c r="J380"/>
  <c r="J312"/>
  <c r="J264"/>
  <c r="J172"/>
  <c r="J128"/>
  <c r="J68"/>
  <c r="J40"/>
  <c r="J989"/>
  <c r="J893"/>
  <c r="J837"/>
  <c r="J729"/>
  <c r="J701"/>
  <c r="J661"/>
  <c r="J621"/>
  <c r="J577"/>
  <c r="J477"/>
  <c r="J449"/>
  <c r="J397"/>
  <c r="J369"/>
  <c r="J321"/>
  <c r="J245"/>
  <c r="J197"/>
  <c r="J133"/>
  <c r="J101"/>
  <c r="J65"/>
  <c r="J1027"/>
  <c r="J2"/>
  <c r="J1002"/>
  <c r="J970"/>
  <c r="J930"/>
  <c r="J898"/>
  <c r="J866"/>
  <c r="J810"/>
  <c r="J774"/>
  <c r="J722"/>
  <c r="J662"/>
  <c r="J630"/>
  <c r="J606"/>
  <c r="J530"/>
  <c r="J474"/>
  <c r="J386"/>
  <c r="J294"/>
  <c r="J266"/>
  <c r="J234"/>
  <c r="J178"/>
  <c r="J158"/>
  <c r="J122"/>
  <c r="J82"/>
  <c r="J1015"/>
  <c r="J915"/>
  <c r="J887"/>
  <c r="J815"/>
  <c r="J767"/>
  <c r="J643"/>
  <c r="J591"/>
  <c r="J523"/>
  <c r="J483"/>
  <c r="J427"/>
  <c r="J179"/>
  <c r="J135"/>
  <c r="J83"/>
  <c r="J67"/>
  <c r="J988"/>
  <c r="J928"/>
  <c r="J904"/>
  <c r="J864"/>
  <c r="J808"/>
  <c r="J780"/>
  <c r="J748"/>
  <c r="J688"/>
  <c r="J644"/>
  <c r="J524"/>
  <c r="J492"/>
  <c r="J432"/>
  <c r="J384"/>
  <c r="J344"/>
  <c r="J276"/>
  <c r="J176"/>
  <c r="J136"/>
  <c r="J76"/>
  <c r="J44"/>
  <c r="J1009"/>
  <c r="J913"/>
  <c r="J841"/>
  <c r="J773"/>
  <c r="J749"/>
  <c r="J709"/>
  <c r="J681"/>
  <c r="J625"/>
  <c r="J597"/>
  <c r="J513"/>
  <c r="J481"/>
  <c r="J457"/>
  <c r="J405"/>
  <c r="J385"/>
  <c r="J333"/>
  <c r="J273"/>
  <c r="J209"/>
  <c r="J157"/>
  <c r="J113"/>
  <c r="J834"/>
  <c r="J818"/>
  <c r="J770"/>
  <c r="J738"/>
  <c r="J706"/>
  <c r="J690"/>
  <c r="J674"/>
  <c r="J658"/>
  <c r="J642"/>
  <c r="J594"/>
  <c r="J578"/>
  <c r="J546"/>
  <c r="J498"/>
  <c r="J482"/>
  <c r="J466"/>
  <c r="J450"/>
  <c r="J434"/>
  <c r="J370"/>
  <c r="J354"/>
  <c r="J334"/>
  <c r="J318"/>
  <c r="J302"/>
  <c r="J286"/>
  <c r="J222"/>
  <c r="J206"/>
  <c r="J190"/>
  <c r="J142"/>
  <c r="J126"/>
  <c r="J94"/>
  <c r="J78"/>
  <c r="J62"/>
  <c r="J46"/>
  <c r="J30"/>
  <c r="J14"/>
  <c r="J1019"/>
  <c r="J1003"/>
  <c r="J987"/>
  <c r="J955"/>
  <c r="J939"/>
  <c r="J923"/>
  <c r="J907"/>
  <c r="J891"/>
  <c r="J875"/>
  <c r="J859"/>
  <c r="J843"/>
  <c r="J827"/>
  <c r="J811"/>
  <c r="J795"/>
  <c r="J763"/>
  <c r="J731"/>
  <c r="J683"/>
  <c r="J667"/>
  <c r="J651"/>
  <c r="J635"/>
  <c r="J619"/>
  <c r="J603"/>
  <c r="J587"/>
  <c r="J571"/>
  <c r="J555"/>
  <c r="J539"/>
  <c r="J507"/>
  <c r="J491"/>
  <c r="J475"/>
  <c r="J459"/>
  <c r="J443"/>
  <c r="J395"/>
  <c r="J379"/>
  <c r="J363"/>
  <c r="J347"/>
  <c r="J299"/>
  <c r="J283"/>
  <c r="J251"/>
  <c r="J235"/>
  <c r="J219"/>
  <c r="J203"/>
  <c r="J187"/>
  <c r="J171"/>
  <c r="J103"/>
  <c r="J87"/>
  <c r="J55"/>
  <c r="J39"/>
  <c r="J23"/>
  <c r="J7"/>
  <c r="J1020"/>
  <c r="J1004"/>
  <c r="J956"/>
  <c r="J940"/>
  <c r="J924"/>
  <c r="J908"/>
  <c r="J892"/>
  <c r="J860"/>
  <c r="J828"/>
  <c r="J812"/>
  <c r="J764"/>
  <c r="J732"/>
  <c r="J716"/>
  <c r="J700"/>
  <c r="J668"/>
  <c r="J652"/>
  <c r="J636"/>
  <c r="J620"/>
  <c r="J604"/>
  <c r="J588"/>
  <c r="J572"/>
  <c r="J508"/>
  <c r="J476"/>
  <c r="J460"/>
  <c r="J444"/>
  <c r="J412"/>
  <c r="J396"/>
  <c r="J364"/>
  <c r="J348"/>
  <c r="J332"/>
  <c r="J316"/>
  <c r="J300"/>
  <c r="J284"/>
  <c r="J268"/>
  <c r="J236"/>
  <c r="J220"/>
  <c r="J204"/>
  <c r="J188"/>
  <c r="J156"/>
  <c r="J120"/>
  <c r="J104"/>
  <c r="J72"/>
  <c r="J56"/>
  <c r="J24"/>
  <c r="J8"/>
  <c r="J1017"/>
  <c r="J1001"/>
  <c r="J985"/>
  <c r="J969"/>
  <c r="J937"/>
  <c r="J921"/>
  <c r="J905"/>
  <c r="J889"/>
  <c r="J857"/>
  <c r="J825"/>
  <c r="J809"/>
  <c r="J777"/>
  <c r="J761"/>
  <c r="J745"/>
  <c r="J697"/>
  <c r="J665"/>
  <c r="J649"/>
  <c r="J633"/>
  <c r="J601"/>
  <c r="J585"/>
  <c r="J569"/>
  <c r="J553"/>
  <c r="J537"/>
  <c r="J521"/>
  <c r="J505"/>
  <c r="J473"/>
  <c r="J441"/>
  <c r="J425"/>
  <c r="J409"/>
  <c r="J377"/>
  <c r="J361"/>
  <c r="J329"/>
  <c r="J313"/>
  <c r="J297"/>
  <c r="J265"/>
  <c r="J249"/>
  <c r="J233"/>
  <c r="J201"/>
  <c r="J169"/>
  <c r="J153"/>
  <c r="J137"/>
  <c r="J105"/>
  <c r="J73"/>
  <c r="J57"/>
  <c r="J41"/>
  <c r="J25"/>
  <c r="J1043"/>
  <c r="J1038"/>
  <c r="J1033"/>
  <c r="J1031"/>
  <c r="J1014"/>
  <c r="J998"/>
  <c r="J982"/>
  <c r="J966"/>
  <c r="J950"/>
  <c r="J934"/>
  <c r="J918"/>
  <c r="J886"/>
  <c r="J822"/>
  <c r="J806"/>
  <c r="J790"/>
  <c r="J742"/>
  <c r="J726"/>
  <c r="J710"/>
  <c r="J678"/>
  <c r="J614"/>
  <c r="J598"/>
  <c r="J582"/>
  <c r="J566"/>
  <c r="J550"/>
  <c r="J518"/>
  <c r="J502"/>
  <c r="J486"/>
  <c r="J470"/>
  <c r="J454"/>
  <c r="J438"/>
  <c r="J422"/>
  <c r="J390"/>
  <c r="J374"/>
  <c r="J358"/>
  <c r="J342"/>
  <c r="J306"/>
  <c r="J290"/>
  <c r="J274"/>
  <c r="J258"/>
  <c r="J242"/>
  <c r="J226"/>
  <c r="J210"/>
  <c r="J194"/>
  <c r="J114"/>
  <c r="J98"/>
  <c r="J66"/>
  <c r="J50"/>
  <c r="J34"/>
  <c r="J18"/>
  <c r="J1023"/>
  <c r="J1007"/>
  <c r="J991"/>
  <c r="J975"/>
  <c r="J959"/>
  <c r="J927"/>
  <c r="J879"/>
  <c r="J863"/>
  <c r="J847"/>
  <c r="J783"/>
  <c r="J751"/>
  <c r="J735"/>
  <c r="J719"/>
  <c r="J703"/>
  <c r="J687"/>
  <c r="J671"/>
  <c r="J655"/>
  <c r="J623"/>
  <c r="J607"/>
  <c r="J575"/>
  <c r="J543"/>
  <c r="J527"/>
  <c r="J495"/>
  <c r="J463"/>
  <c r="J447"/>
  <c r="J431"/>
  <c r="J415"/>
  <c r="J367"/>
  <c r="J351"/>
  <c r="J335"/>
  <c r="J303"/>
  <c r="J287"/>
  <c r="J255"/>
  <c r="J239"/>
  <c r="J223"/>
  <c r="J207"/>
  <c r="J175"/>
  <c r="J143"/>
  <c r="J127"/>
  <c r="J91"/>
  <c r="J59"/>
  <c r="J43"/>
  <c r="J27"/>
  <c r="J1024"/>
  <c r="J1008"/>
  <c r="J992"/>
  <c r="J960"/>
  <c r="J896"/>
  <c r="J880"/>
  <c r="J832"/>
  <c r="J816"/>
  <c r="J784"/>
  <c r="J768"/>
  <c r="J720"/>
  <c r="J704"/>
  <c r="J672"/>
  <c r="J656"/>
  <c r="J640"/>
  <c r="J624"/>
  <c r="J576"/>
  <c r="J560"/>
  <c r="J544"/>
  <c r="J528"/>
  <c r="J496"/>
  <c r="J480"/>
  <c r="J464"/>
  <c r="J448"/>
  <c r="J416"/>
  <c r="J400"/>
  <c r="J368"/>
  <c r="J352"/>
  <c r="J336"/>
  <c r="J320"/>
  <c r="J304"/>
  <c r="J288"/>
  <c r="J272"/>
  <c r="J256"/>
  <c r="J240"/>
  <c r="J224"/>
  <c r="J208"/>
  <c r="J192"/>
  <c r="J140"/>
  <c r="J108"/>
  <c r="J92"/>
  <c r="J60"/>
  <c r="J28"/>
  <c r="J12"/>
  <c r="J1021"/>
  <c r="J1005"/>
  <c r="J973"/>
  <c r="J957"/>
  <c r="J941"/>
  <c r="J925"/>
  <c r="J909"/>
  <c r="J877"/>
  <c r="J861"/>
  <c r="J845"/>
  <c r="J829"/>
  <c r="J813"/>
  <c r="J797"/>
  <c r="J781"/>
  <c r="J733"/>
  <c r="J717"/>
  <c r="J685"/>
  <c r="J669"/>
  <c r="J637"/>
  <c r="J605"/>
  <c r="J589"/>
  <c r="J573"/>
  <c r="J557"/>
  <c r="J541"/>
  <c r="J525"/>
  <c r="J509"/>
  <c r="J493"/>
  <c r="J429"/>
  <c r="J413"/>
  <c r="J381"/>
  <c r="J365"/>
  <c r="J349"/>
  <c r="J317"/>
  <c r="J301"/>
  <c r="J285"/>
  <c r="J269"/>
  <c r="J253"/>
  <c r="J221"/>
  <c r="J205"/>
  <c r="J189"/>
  <c r="J141"/>
  <c r="J125"/>
  <c r="J109"/>
  <c r="J93"/>
  <c r="J61"/>
  <c r="J45"/>
  <c r="J29"/>
  <c r="J13"/>
  <c r="J1039"/>
  <c r="J1034"/>
  <c r="J1029"/>
  <c r="J938"/>
  <c r="J922"/>
  <c r="J906"/>
  <c r="J874"/>
  <c r="J858"/>
  <c r="J842"/>
  <c r="J826"/>
  <c r="J778"/>
  <c r="J762"/>
  <c r="J746"/>
  <c r="J714"/>
  <c r="J666"/>
  <c r="J650"/>
  <c r="J618"/>
  <c r="J602"/>
  <c r="J570"/>
  <c r="J554"/>
  <c r="J538"/>
  <c r="J522"/>
  <c r="J506"/>
  <c r="J490"/>
  <c r="J458"/>
  <c r="J442"/>
  <c r="J426"/>
  <c r="J410"/>
  <c r="J394"/>
  <c r="J378"/>
  <c r="J362"/>
  <c r="J346"/>
  <c r="J326"/>
  <c r="J310"/>
  <c r="J262"/>
  <c r="J230"/>
  <c r="J214"/>
  <c r="J198"/>
  <c r="J166"/>
  <c r="J134"/>
  <c r="J102"/>
  <c r="J70"/>
  <c r="J38"/>
  <c r="J22"/>
  <c r="J6"/>
  <c r="J1011"/>
  <c r="J995"/>
  <c r="J979"/>
  <c r="J963"/>
  <c r="J947"/>
  <c r="J931"/>
  <c r="J899"/>
  <c r="J883"/>
  <c r="J867"/>
  <c r="J851"/>
  <c r="J835"/>
  <c r="J819"/>
  <c r="J803"/>
  <c r="J787"/>
  <c r="J755"/>
  <c r="J739"/>
  <c r="J723"/>
  <c r="J707"/>
  <c r="J675"/>
  <c r="J627"/>
  <c r="J611"/>
  <c r="J579"/>
  <c r="J547"/>
  <c r="J531"/>
  <c r="J499"/>
  <c r="J467"/>
  <c r="J419"/>
  <c r="J403"/>
  <c r="J387"/>
  <c r="J355"/>
  <c r="J339"/>
  <c r="J323"/>
  <c r="J307"/>
  <c r="J291"/>
  <c r="J275"/>
  <c r="J259"/>
  <c r="J227"/>
  <c r="J211"/>
  <c r="J195"/>
  <c r="J163"/>
  <c r="J147"/>
  <c r="J131"/>
  <c r="J111"/>
  <c r="J95"/>
  <c r="J63"/>
  <c r="J47"/>
  <c r="J31"/>
  <c r="J15"/>
  <c r="J1028"/>
  <c r="J1012"/>
  <c r="J996"/>
  <c r="J980"/>
  <c r="J964"/>
  <c r="J948"/>
  <c r="J932"/>
  <c r="J868"/>
  <c r="J836"/>
  <c r="J820"/>
  <c r="J788"/>
  <c r="J772"/>
  <c r="J740"/>
  <c r="J724"/>
  <c r="J708"/>
  <c r="J692"/>
  <c r="J660"/>
  <c r="J628"/>
  <c r="J612"/>
  <c r="J596"/>
  <c r="J580"/>
  <c r="J564"/>
  <c r="J548"/>
  <c r="J532"/>
  <c r="J500"/>
  <c r="J484"/>
  <c r="J468"/>
  <c r="J436"/>
  <c r="J420"/>
  <c r="J404"/>
  <c r="J388"/>
  <c r="J356"/>
  <c r="J340"/>
  <c r="J324"/>
  <c r="J308"/>
  <c r="J260"/>
  <c r="J244"/>
  <c r="J228"/>
  <c r="J212"/>
  <c r="J180"/>
  <c r="J164"/>
  <c r="J148"/>
  <c r="J112"/>
  <c r="J96"/>
  <c r="J80"/>
  <c r="J32"/>
  <c r="J16"/>
  <c r="J1025"/>
  <c r="J993"/>
  <c r="J977"/>
  <c r="J961"/>
  <c r="J945"/>
  <c r="J897"/>
  <c r="J881"/>
  <c r="J865"/>
  <c r="J849"/>
  <c r="J833"/>
  <c r="J817"/>
  <c r="J801"/>
  <c r="J737"/>
  <c r="J721"/>
  <c r="J705"/>
  <c r="J673"/>
  <c r="J657"/>
  <c r="J641"/>
  <c r="J609"/>
  <c r="J593"/>
  <c r="J561"/>
  <c r="J545"/>
  <c r="J529"/>
  <c r="J465"/>
  <c r="J433"/>
  <c r="J417"/>
  <c r="J401"/>
  <c r="J353"/>
  <c r="J337"/>
  <c r="J305"/>
  <c r="J289"/>
  <c r="J257"/>
  <c r="J241"/>
  <c r="J225"/>
  <c r="J193"/>
  <c r="J177"/>
  <c r="J161"/>
  <c r="J145"/>
  <c r="J81"/>
  <c r="J49"/>
  <c r="J33"/>
  <c r="J17"/>
  <c r="J1035"/>
  <c r="J1030"/>
  <c r="J1046"/>
  <c r="J1041"/>
  <c r="J1040"/>
  <c r="J1022"/>
  <c r="J1006"/>
  <c r="J990"/>
  <c r="J974"/>
  <c r="J958"/>
  <c r="J942"/>
  <c r="J926"/>
  <c r="J894"/>
  <c r="J878"/>
  <c r="J862"/>
  <c r="J846"/>
  <c r="J830"/>
  <c r="J814"/>
  <c r="J798"/>
  <c r="J782"/>
  <c r="J766"/>
  <c r="J750"/>
  <c r="J734"/>
  <c r="J718"/>
  <c r="J702"/>
  <c r="J686"/>
  <c r="J670"/>
  <c r="J654"/>
  <c r="J590"/>
  <c r="J574"/>
  <c r="J558"/>
  <c r="J542"/>
  <c r="J526"/>
  <c r="J478"/>
  <c r="J462"/>
  <c r="J446"/>
  <c r="J430"/>
  <c r="J414"/>
  <c r="J398"/>
  <c r="J382"/>
  <c r="J366"/>
  <c r="J330"/>
  <c r="J298"/>
  <c r="J250"/>
  <c r="J202"/>
  <c r="J154"/>
  <c r="J138"/>
  <c r="J106"/>
  <c r="J90"/>
  <c r="J74"/>
  <c r="J58"/>
  <c r="J26"/>
  <c r="J999"/>
  <c r="J983"/>
  <c r="J967"/>
  <c r="J951"/>
  <c r="J935"/>
  <c r="J839"/>
  <c r="J823"/>
  <c r="J807"/>
  <c r="J791"/>
  <c r="J775"/>
  <c r="J743"/>
  <c r="J727"/>
  <c r="J695"/>
  <c r="J679"/>
  <c r="J663"/>
  <c r="J647"/>
  <c r="J631"/>
  <c r="J599"/>
  <c r="J583"/>
  <c r="J551"/>
  <c r="J535"/>
  <c r="J519"/>
  <c r="J487"/>
  <c r="J471"/>
  <c r="J455"/>
  <c r="J439"/>
  <c r="J423"/>
  <c r="J391"/>
  <c r="J375"/>
  <c r="J359"/>
  <c r="J343"/>
  <c r="J327"/>
  <c r="J311"/>
  <c r="J295"/>
  <c r="J247"/>
  <c r="J215"/>
  <c r="J199"/>
  <c r="J183"/>
  <c r="J167"/>
  <c r="J151"/>
  <c r="J99"/>
  <c r="J51"/>
  <c r="J35"/>
  <c r="J19"/>
  <c r="J1000"/>
  <c r="J984"/>
  <c r="J968"/>
  <c r="J952"/>
  <c r="J936"/>
  <c r="J888"/>
  <c r="J872"/>
  <c r="J856"/>
  <c r="J840"/>
  <c r="J824"/>
  <c r="J792"/>
  <c r="J760"/>
  <c r="J744"/>
  <c r="J696"/>
  <c r="J680"/>
  <c r="J664"/>
  <c r="J632"/>
  <c r="J584"/>
  <c r="J568"/>
  <c r="J552"/>
  <c r="J504"/>
  <c r="J472"/>
  <c r="J440"/>
  <c r="J392"/>
  <c r="J376"/>
  <c r="J328"/>
  <c r="J296"/>
  <c r="J248"/>
  <c r="J232"/>
  <c r="J216"/>
  <c r="J200"/>
  <c r="J184"/>
  <c r="J152"/>
  <c r="J132"/>
  <c r="J116"/>
  <c r="J100"/>
  <c r="J84"/>
  <c r="J52"/>
  <c r="J36"/>
  <c r="J1013"/>
  <c r="J997"/>
  <c r="J981"/>
  <c r="J965"/>
  <c r="J949"/>
  <c r="J933"/>
  <c r="J917"/>
  <c r="J901"/>
  <c r="J885"/>
  <c r="J853"/>
  <c r="J821"/>
  <c r="J805"/>
  <c r="J789"/>
  <c r="J757"/>
  <c r="J741"/>
  <c r="J677"/>
  <c r="J645"/>
  <c r="J581"/>
  <c r="J565"/>
  <c r="J533"/>
  <c r="J485"/>
  <c r="J453"/>
  <c r="J421"/>
  <c r="J373"/>
  <c r="J357"/>
  <c r="J325"/>
  <c r="J293"/>
  <c r="J277"/>
  <c r="J261"/>
  <c r="J229"/>
  <c r="J213"/>
  <c r="J181"/>
  <c r="J165"/>
  <c r="J149"/>
  <c r="J117"/>
  <c r="J85"/>
  <c r="J69"/>
  <c r="J53"/>
  <c r="J37"/>
  <c r="J21"/>
  <c r="J5"/>
  <c r="J1047"/>
  <c r="J1042"/>
</calcChain>
</file>

<file path=xl/sharedStrings.xml><?xml version="1.0" encoding="utf-8"?>
<sst xmlns="http://schemas.openxmlformats.org/spreadsheetml/2006/main" count="12117" uniqueCount="4296">
  <si>
    <t>Longueur (km)</t>
  </si>
  <si>
    <t>IST_E1</t>
  </si>
  <si>
    <t>IST_IS1</t>
  </si>
  <si>
    <t>IST_IS2</t>
  </si>
  <si>
    <t>IST_H1</t>
  </si>
  <si>
    <t>Rd (Ohm)</t>
  </si>
  <si>
    <t>Xd (Ohm)</t>
  </si>
  <si>
    <t>Hd/2 (µS)</t>
  </si>
  <si>
    <t>Cd (nF)</t>
  </si>
  <si>
    <t>LIT 400kV N0 1 AGASSES (LES) - TAVEL</t>
  </si>
  <si>
    <t>LIT 225kV NO 1 AIRVAULT-BONNEAU</t>
  </si>
  <si>
    <t>LIT 225kV NO 1 AIRVAULT-JUMEAUX (LES)</t>
  </si>
  <si>
    <t>LIT 225kV NO 1 ALBERTVILLE-CHAVANOD</t>
  </si>
  <si>
    <t/>
  </si>
  <si>
    <t>LIT 225kV NO 1 ALBERTVILLE-CONTAMINE</t>
  </si>
  <si>
    <t>LIT 225kV NO 1 ALBERTVILLE-LONGEFAN</t>
  </si>
  <si>
    <t>LIT 225kV NO 1 ALBERTVILLE-MALGOVERT</t>
  </si>
  <si>
    <t>LIT 225kV NO 1 ALBERTVILLE-VENTHON-POSTE</t>
  </si>
  <si>
    <t>LIT 400kV N0 1 ALBERTVILLE - GRANDE-ILE</t>
  </si>
  <si>
    <t>LIT 400kV N0 1 ALBERTVILLE-MONTAGNY-LES-LANCHES</t>
  </si>
  <si>
    <t>LIT 400kV NO 2 ALBERTVILLE-GRANDE-ILE</t>
  </si>
  <si>
    <t>LIT 400kV N0 3 ALBERTVILLE - GRANDE-ILE</t>
  </si>
  <si>
    <t>LIT 225kV NO 1 ALLINGES-CORNIER</t>
  </si>
  <si>
    <t>LIT 225kV NO 2 ALLINGES-CORNIER</t>
  </si>
  <si>
    <t>LIT 225kV NO 1 ANOULD-ETIVAL</t>
  </si>
  <si>
    <t>LIT 225kV NO 1 AOSTE-BISSY</t>
  </si>
  <si>
    <t>LIT 225kV NO 1 AQUEDUCS (LES)-CIROLLIERS</t>
  </si>
  <si>
    <t>LIT 225kV NO 2 AQUEDUCS (LES)-CIROLLIERS</t>
  </si>
  <si>
    <t>LIT 225kV N0 3 AQUEDUCS (LES) - CIROLLIERS</t>
  </si>
  <si>
    <t>LIT 225kV NO 1 ARDOISE (L )-MOTTE (LA) (VILLENEUVE-LES-AVIGNON)</t>
  </si>
  <si>
    <t>LIT 225kV NO 1 ARDOISE (L )-TAVEL</t>
  </si>
  <si>
    <t>LIT 225kV NO 2 ARDOISE (L )-TAVEL</t>
  </si>
  <si>
    <t>LIT 225kV N0 3 ARDOISE (L ) - TAVEL</t>
  </si>
  <si>
    <t>LIT 225kV NO 1 ARGIA (BAYONNE SUD)-MOUGUERRE</t>
  </si>
  <si>
    <t>LIT 225kV NO 2 ARGIA (BAYONNE SUD)-MOUGUERRE</t>
  </si>
  <si>
    <t>LIT 400kV N0 1 ARGIA (BAYONNE SUD) - CANTEGRIT</t>
  </si>
  <si>
    <t>LIT 225kV NO 1 ARGIESANS-ETUPES</t>
  </si>
  <si>
    <t>LIT 225kV NO 1 ARGIESANS-SIERENTZ</t>
  </si>
  <si>
    <t>LIT 225kV N0 1 ARGOEUVES - BRAILLY-CORNEHOTTE</t>
  </si>
  <si>
    <t>LIT 225kV NO 1 ARGOEUVES-BLOCAUX</t>
  </si>
  <si>
    <t>LIT 225kV NO 1 ARGOEUVES-BEAUCHAMPS</t>
  </si>
  <si>
    <t>LIT 400kV N0 1 ARGOEUVES - CHEVALET</t>
  </si>
  <si>
    <t>LIT 400kV N0 1 ARGOEUVES - MANDARINS</t>
  </si>
  <si>
    <t>LIT 400kV N0 1 ARGOEUVES - PENLY (POSTE EVACUATION)</t>
  </si>
  <si>
    <t>LIT 400kV N0 1 ARGOEUVES - TERRIER</t>
  </si>
  <si>
    <t>LIT 400kV NO 2 ARGOEUVES-CHEVALET</t>
  </si>
  <si>
    <t>LIT 400kV NO 2 ARGOEUVES-PENLY (POSTE EVACUATION)</t>
  </si>
  <si>
    <t>LIT 400kV NO 2 ARGOEUVES-TERRIER</t>
  </si>
  <si>
    <t>LIT 400kV N0 3 ARGOEUVES - TERRIER</t>
  </si>
  <si>
    <t>LIT 225kV NO 1 ARLOD-GENISSIAT-POSTE</t>
  </si>
  <si>
    <t>LIT 225kV NO 1 ARNAGE-QUINTES (LES)</t>
  </si>
  <si>
    <t>LIT 225kV NO 2 ARNAGE-QUINTES (LES)</t>
  </si>
  <si>
    <t>LIT 225kV NO 1 ARRIGHI-CHARENTON</t>
  </si>
  <si>
    <t>LIT 225kV NO 1 ARRIGHI-MORBRAS</t>
  </si>
  <si>
    <t>LIT 225kV NO 1 ARRIGHI-VILLENEUVE-ST-GEORGES</t>
  </si>
  <si>
    <t>LIT 225kV NO 2 ARRIGHI-CHARENTON</t>
  </si>
  <si>
    <t>LIT 225kV NO 2 ARRIGHI-MORBRAS</t>
  </si>
  <si>
    <t>LIT 225kV NO 1 ATTAQUES (LES)-ECHINGHEN</t>
  </si>
  <si>
    <t>LIT 225kV NO 1 ATTAQUES (LES)-MANDARINS</t>
  </si>
  <si>
    <t>LIT 400kV NO 2 ATTAQUES (LES)-MANDARINS</t>
  </si>
  <si>
    <t>LIT 400kV NO 2 ATTAQUES (LES)-WARANDE</t>
  </si>
  <si>
    <t>LIT 225kV NO 1 AUBE-COMMERVEIL</t>
  </si>
  <si>
    <t>LIT 225kV NO 1 AUBE-MEZEROLLES</t>
  </si>
  <si>
    <t>LIT 225kV NO 1 AUBUSSON-EGUZON</t>
  </si>
  <si>
    <t>LIT 225kV NO 1 AUBUSSON-MOLE (LA)</t>
  </si>
  <si>
    <t>LIT 225kV NO 1 AULNOYE-PONT-SUR-SAMBRE</t>
  </si>
  <si>
    <t>LIT 225kV NO 1 AUSSOIS-PRAZ-ST-ANDRE</t>
  </si>
  <si>
    <t>LIT 225kV NO 1 AUZAT-TARASCON</t>
  </si>
  <si>
    <t>LIT 225kV NO 1 AVALLON-VIGNOL</t>
  </si>
  <si>
    <t>LIT 225kV NO 1 AVELIN-COURRIERES</t>
  </si>
  <si>
    <t>LIT 225kV N0 1 AVELIN - MASTAING</t>
  </si>
  <si>
    <t>LIT 400kV N0 1 AVELIN - GAVRELLE</t>
  </si>
  <si>
    <t>LIT 400kV N0 1 AVELIN - MASTAING</t>
  </si>
  <si>
    <t>LIT 400kV N0 1 AVELIN - WEPPES</t>
  </si>
  <si>
    <t>LIT 400kV N0 2 AVELIN-MASTAING</t>
  </si>
  <si>
    <t>LIT 400kV NO 2 AVELIN-WARANDE</t>
  </si>
  <si>
    <t>LIT 225kV NO 1 AVIGNON (POSTE)-CHATEAURENARD</t>
  </si>
  <si>
    <t>LIT 225kV NO 1 AVIGNON (POSTE)-MOTTE (LA) (VILLENEUVE-LES-AVIGNON)</t>
  </si>
  <si>
    <t>LIT 400kV N0 1 AVOINE (POSTE 400 KV) - DISTRE</t>
  </si>
  <si>
    <t>LIT 400kV N0 1 AVOINE (POSTE 400 KV) - LARCAY</t>
  </si>
  <si>
    <t>LIT 400kV NO 2 AVOINE (POSTE 400 KV)-DISTRE</t>
  </si>
  <si>
    <t>LIT 400kV NO 2 AVOINE (POSTE 400 KV)-LARCAY</t>
  </si>
  <si>
    <t>LIT 225kV NO 1 AVOINE-AVOINE (POSTE 400 KV)</t>
  </si>
  <si>
    <t>LIT 225kV N0 1 AVOINE-DISTRE</t>
  </si>
  <si>
    <t>LIT 225kV NO 1 AVOINE-QUINTES (LES)</t>
  </si>
  <si>
    <t>LIT 225kV N0 1 BROC-CARROS (LE) - LINGOSTIERE</t>
  </si>
  <si>
    <t>LIT 225kV N0 1 BROC-CARROS (LE) - TRINITE-VICTOR</t>
  </si>
  <si>
    <t>LIT 225kV N0 2 BROC-CARROS (LE) - LINGOSTIERE</t>
  </si>
  <si>
    <t>LIT 225kV N0 2 BROC-CARROS (LE) - TRINITE-VICTOR</t>
  </si>
  <si>
    <t>LIT 400kV N0 1 BROC-CARROS (LE) - BIANCON</t>
  </si>
  <si>
    <t>LIT 400kV N0 2 BROC-CARROS (LE)-BIANCON</t>
  </si>
  <si>
    <t>LIT 225kV N0 1 BRAILLY-CORNEHOTTE - SORRUS</t>
  </si>
  <si>
    <t>LIT 225kV N0 1 BELLE-EPINE - DOMLOUP</t>
  </si>
  <si>
    <t>LIT 225kV NO 1 BELLE-EPINE-RANCE-POSTE</t>
  </si>
  <si>
    <t>LIT 225kV NO 1 BEAUMONT-MONTEUX-VALENCE</t>
  </si>
  <si>
    <t>LIT 225kV NO 2 BEAUMONT-MONTEUX-GAMPALOUP</t>
  </si>
  <si>
    <t>LIT 400kV NO 2 BEAUMONT-MONTEUX-CHAFFARD (LE)</t>
  </si>
  <si>
    <t>LIT 400kV NO 2 BEAUMONT-MONTEUX-COULANGE</t>
  </si>
  <si>
    <t>LIT 400kV N0 1 BOIS-TOLLOT - GENISSIAT-POSTE</t>
  </si>
  <si>
    <t>LIT 225kV NO 1 BACALAN-BRUGES</t>
  </si>
  <si>
    <t>LIT 225kV NO 1 BACALAN-MARQUIS (LE)</t>
  </si>
  <si>
    <t>LIT 400kV N0 1 BAIXAS - GAUDIERE (LA)</t>
  </si>
  <si>
    <t>LIT 400kV N0 2 BAIXAS - LA GAUDIERE</t>
  </si>
  <si>
    <t>LIT 225kV NO 1 BALARUC - FLORENSAC</t>
  </si>
  <si>
    <t>LIT 225kV NO 1 BALARUC - MONTPELLIER</t>
  </si>
  <si>
    <t>LIT 225kV NO 1 BALMA (POSTE)-VERFEIL</t>
  </si>
  <si>
    <t>LIT 225kV NO 2 BALMA (POSTE)-VERFEIL</t>
  </si>
  <si>
    <t>LIT 225kV N0 1 BARBUISE - CRENEY</t>
  </si>
  <si>
    <t>LIT 225kV N0 1 BARBUISE - FOSSES (LES)</t>
  </si>
  <si>
    <t>LIT 400kV N0 1 BARNABOS - PENLY (POSTE EVACUATION)</t>
  </si>
  <si>
    <t>LIT 400kV N0 1 BARNABOS-REMISE</t>
  </si>
  <si>
    <t>LIT 400kV N0 1 BARNABOS - ROUGEMONTIER</t>
  </si>
  <si>
    <t>LIT 400kV N0 1 BARNABOS - TERRIER</t>
  </si>
  <si>
    <t>LIT 400kV N0 1 BARNABOS - VAUPALIERE (LA)</t>
  </si>
  <si>
    <t>LIT 400kV N0 2 BARNABOS-PENLY (POSTE EVACUATION)</t>
  </si>
  <si>
    <t>LIT 400kV N0 2 BARNABOS-REMISE</t>
  </si>
  <si>
    <t>LIT 400kV NO 2 BARNABOS-ROUGEMONTIER</t>
  </si>
  <si>
    <t>LIT 400kV NO 2 BARNABOS-TERRIER</t>
  </si>
  <si>
    <t>LIT 400kV NO 2 BARNABOS-VAUPALIERE (LA)</t>
  </si>
  <si>
    <t>LIT 225kV NO 1 BASTILLAC-LANNEMEZAN</t>
  </si>
  <si>
    <t>LIT 225kV NO 1 BATZENDORF-MARLENHEIM</t>
  </si>
  <si>
    <t>LIT 225kV N0 1 BAYET - MONTVICQ</t>
  </si>
  <si>
    <t>LIT 225kV NO 1 BAYET-RULHAT</t>
  </si>
  <si>
    <t>LIT 225kV NO 1 BAYET-SEMINAIRE</t>
  </si>
  <si>
    <t>LIT 225kV NO 1 BAYET-VOLVIC</t>
  </si>
  <si>
    <t>LIT 400kV N0 1 BAYET-GAUGLIN</t>
  </si>
  <si>
    <t>LIT 400kV N0 1 BAYET - GREPILLES</t>
  </si>
  <si>
    <t>LIT 400kV N0 1 BAYET - MARMAGNE</t>
  </si>
  <si>
    <t>LIT 400kV N0 1 BAYET - RULHAT</t>
  </si>
  <si>
    <t>LIT 400kV NO 2 BAYET-GREPILLES</t>
  </si>
  <si>
    <t>LIT 400kV NO 2 BAYET-MARMAGNE</t>
  </si>
  <si>
    <t>LIT 400kV N0 2 BAYET-ST-ELOI</t>
  </si>
  <si>
    <t>LIT 225kV N0 1 BERGE - CANTEGRIT</t>
  </si>
  <si>
    <t>LIT 225kV N0 1 BERGE - MARSILLON</t>
  </si>
  <si>
    <t>LIT 225kV N0 1 BERGHOLZ-MARLENHEIM</t>
  </si>
  <si>
    <t>LIT 225kV NO 1 BEZAUMONT-CROIX-DE-METZ</t>
  </si>
  <si>
    <t>LIT 225kV NO 1 BEZAUMONT-CUSTINE</t>
  </si>
  <si>
    <t>LIT 225kV NO 1 BEZAUMONT-VANDIERES</t>
  </si>
  <si>
    <t>LIT 225kV NO 2 BEZAUMONT-VANDIERES</t>
  </si>
  <si>
    <t>LIT 400kV N0 1 BEZAUMONT - HOUDREVILLE</t>
  </si>
  <si>
    <t>LIT 400kV N0 1 BEZAUMONT - MARLENHEIM</t>
  </si>
  <si>
    <t>LIT 400kV N0 1 BEZAUMONT - VIGY</t>
  </si>
  <si>
    <t>LIT 400kV NO 2 BEZAUMONT-HOUDREVILLE</t>
  </si>
  <si>
    <t>LIT 225kV N0 1 BEZON-POTEAU ROUGE</t>
  </si>
  <si>
    <t>LIT 225kV N0 1 BEZON-PONTCHATEAU</t>
  </si>
  <si>
    <t>LIT 225kV N0 1 BIANCON - FREJUS</t>
  </si>
  <si>
    <t>LIT 225kV NO 1 BIANCON-MOUGINS</t>
  </si>
  <si>
    <t>LIT 225kV NO 1 BIANCON-PLAN-DE-GRASSE</t>
  </si>
  <si>
    <t>LIT 400kV N0 1 BIANCON - TRANS</t>
  </si>
  <si>
    <t>LIT 400kV N0 2 BIANCON - TRANS</t>
  </si>
  <si>
    <t>LIT 225kV NO 1 BISSY-GRANDE-ILE</t>
  </si>
  <si>
    <t>LIT 225kV N0 1 BOISSE (LA) - CAILLOUX-SUR-FONTAINES</t>
  </si>
  <si>
    <t>LIT 225kV N0 1 BOISSE (LA) - CUSSET-POSTE</t>
  </si>
  <si>
    <t>LIT 225kV N0 1 BOISSE (LA) - GENISSIAT-POSTE</t>
  </si>
  <si>
    <t>LIT 225kV N0 1 BOISSE (LA) - ST-VULBAS-EST</t>
  </si>
  <si>
    <t>LIT 225kV N0 2 BOISSE (LA) - CUSSET-POSTE</t>
  </si>
  <si>
    <t>LIT 225kV N0 2 BOISSE (LA) - MIONS</t>
  </si>
  <si>
    <t>LIT 400kV N0 1 BOISSE (LA) - CHAFFARD (LE)</t>
  </si>
  <si>
    <t>LIT 400kV N0 1 BOISSE (LA) - MIONS</t>
  </si>
  <si>
    <t>LIT 225kV NO 1 BOLLENE-CHATEAUNEUF-DU-RHONE</t>
  </si>
  <si>
    <t>LIT 225kV NO 1 BOLLENE-TERRADOU</t>
  </si>
  <si>
    <t>LIT 225kV NO 1 BOLLENE-TRICASTIN-POSTE (LE)</t>
  </si>
  <si>
    <t>LIT 225kV N0 2 BOLLENE - TRICASTIN-POSTE (LE)</t>
  </si>
  <si>
    <t>LIT 225kV NO 1 BONNEAU-ORANGERIE (L)</t>
  </si>
  <si>
    <t>LIT 225kV NO 1 BONNEAU-VALDIVIENNE</t>
  </si>
  <si>
    <t>LIT 225kV NO 2 BONNEAU-VALDIVIENNE</t>
  </si>
  <si>
    <t>LIT 225kV N0 1 BONNIERES - MEZEROLLES</t>
  </si>
  <si>
    <t>LIT 225kV NO 1 BOUDEYRE-CHATEAUNEUF-DU-RHONE</t>
  </si>
  <si>
    <t>LIT 225kV NO 1 BOUDEYRE-MONTPEZAT</t>
  </si>
  <si>
    <t>LIT 225kV NO 1 BOUTRE-COUDON (LE)</t>
  </si>
  <si>
    <t>LIT 225kV NO 1 BOUTRE-PLAN-D ORGON</t>
  </si>
  <si>
    <t>LIT 225kV N0 1 BOUTRE-SAINTE-TULLE 1</t>
  </si>
  <si>
    <t>LIT 225kV N0 1 BOUTRE - TRANS</t>
  </si>
  <si>
    <t>LIT 400kV N0 1 BOUTRE - PRIONNET</t>
  </si>
  <si>
    <t>LIT 400kV N0 1 BRAUD - MARQUIS (LE)</t>
  </si>
  <si>
    <t>LIT 400kV N0 1 BRAUD - PREGUILLAC</t>
  </si>
  <si>
    <t>LIT 400kV NO 2 BRAUD-CUBNEZAIS</t>
  </si>
  <si>
    <t>LIT 400kV NO 2 BRAUD-PREGUILLAC</t>
  </si>
  <si>
    <t>LIT 400kV N0 3 BRAUD - CUBNEZAIS</t>
  </si>
  <si>
    <t>LIT 400kV N0 4 BRAUD - CUBNEZAIS</t>
  </si>
  <si>
    <t>LIT 225kV N0 1 BRENS - PELISSIER</t>
  </si>
  <si>
    <t>LIT 225kV N0 1 BRENS - VERFEIL</t>
  </si>
  <si>
    <t>LIT 225kV NO 1 BRENNILIS-MARTYRE (LA)</t>
  </si>
  <si>
    <t>LIT 225kV NO 1 BRENNILIS-PLEYBER-CHRIST</t>
  </si>
  <si>
    <t>LIT 225kV NO 1 BREUIL (LE)-GODIN</t>
  </si>
  <si>
    <t>LIT 225kV NO 1 BREUIL (LE)-MOLE (LA)</t>
  </si>
  <si>
    <t>LIT 225kV NO 1 BREUIL (LE)-PEYRAT-LE-CHATEAU</t>
  </si>
  <si>
    <t>LIT 400kV N0 1 BREUIL (LE) - MARMAGNE</t>
  </si>
  <si>
    <t>LIT 400kV N0 1 BREUIL (LE) - RUEYRES</t>
  </si>
  <si>
    <t>LIT 225kV NO 1 BRUGES-PESSAC</t>
  </si>
  <si>
    <t>LIT 225kV NO 1 BUIRE-PONT-SUR-SAMBRE</t>
  </si>
  <si>
    <t>LIT 225kV NO 1 BEAULIEU-FARRADIERE (LA)</t>
  </si>
  <si>
    <t>LIT 225kV NO 1 BEAULIEU-GRANZAY</t>
  </si>
  <si>
    <t>LIT 225kV N0 1 BEAULIEU-SIRMIERE</t>
  </si>
  <si>
    <t>LIT 225kV NO 1 BEAUREGARD (SAINT-LAURENT-NOUAN)-CHAINGY</t>
  </si>
  <si>
    <t>LIT 225kV NO 1 BEAUTOR (POSTE)-CAPELLE (LA)</t>
  </si>
  <si>
    <t>LIT 225kV NO 1 BEAUTOR (POSTE)-LONG-CHAMP (LE)</t>
  </si>
  <si>
    <t>LIT 225kV NO 1 BEAUTOR (POSTE)-LATENA</t>
  </si>
  <si>
    <t>LIT 225kV NO 1 BEAUTOR (POSTE)-SETIER</t>
  </si>
  <si>
    <t>LIT 225kV NO 2 BEAUTOR (POSTE)-LATENA</t>
  </si>
  <si>
    <t>LIT 225kV NO 3 BEAUTOR (POSTE)-LATENA</t>
  </si>
  <si>
    <t>LIT 225kV N0 1 BOURGUIGNON - ETUPES</t>
  </si>
  <si>
    <t>LIT 225kV N0 1 BOURGUIGNON - MAMBELIN</t>
  </si>
  <si>
    <t>LIT 225kV NO 1 CROIX-DE-METZ-LANEUVEVILLE</t>
  </si>
  <si>
    <t>LIT 225kV NO 1 CROIX-DE-METZ-VOID</t>
  </si>
  <si>
    <t>LIT 225kV NO 1 CHAMPS-REGNAUD-VIELMOULIN</t>
  </si>
  <si>
    <t>LIT 225kV NO 2 CHAMPS-REGNAUD-VIELMOULIN</t>
  </si>
  <si>
    <t>LIT 225kV NO 1 CHATEAUNEUF-DU-RHONE-LOGIS-NEUF</t>
  </si>
  <si>
    <t>LIT 225kV N0 1 CHATEAUNEUF-DU-RHONE - TRICASTIN-POSTE (LE)</t>
  </si>
  <si>
    <t>LIT 225kV NO 2 CHATEAUNEUF-DU-RHONE-LOGIS-NEUF</t>
  </si>
  <si>
    <t>LIT 225kV N0 1 CALAN - POTEAU-ROUGE</t>
  </si>
  <si>
    <t>LIT 400kV N0 1 CALAN - CORDEMAIS-POSTE</t>
  </si>
  <si>
    <t>LIT 400kV N0 1 CALAN - MARTYRE (LA)</t>
  </si>
  <si>
    <t>LIT 225kV N0 1 CANTEGRIT-MARSILLON</t>
  </si>
  <si>
    <t>LIT 225kV NO 1 CANTEGRIT-MOUGUERRE</t>
  </si>
  <si>
    <t>LIT 225kV NO 1 CANTEGRIT-NAOUTOT</t>
  </si>
  <si>
    <t>LIT 225kV NO 2 CANTEGRIT-NAOUTOT</t>
  </si>
  <si>
    <t>LIT 400kV NO 2 CANTEGRIT-SAUCATS</t>
  </si>
  <si>
    <t>LIT 400kV N0 3 CANTEGRIT - SAUCATS</t>
  </si>
  <si>
    <t>LIT 225kV NO 1 CAPELLE (LA)-PONT-SUR-SAMBRE</t>
  </si>
  <si>
    <t>LIT 400kV N0 1 CAPELLE (LA) - LONNY</t>
  </si>
  <si>
    <t>LIT 400kV N0 1 CAPELLE (LA) - MASTAING</t>
  </si>
  <si>
    <t>LIT 225kV NO 1 CARRIERES-MORU</t>
  </si>
  <si>
    <t>LIT 225kV N0 1 CARRIERES - PLESSIS-GASSOT</t>
  </si>
  <si>
    <t>LIT 225kV NO 1 CARRIERES-TERRIER</t>
  </si>
  <si>
    <t>LIT 225kV NO 2 CARRIERES-TERRIER</t>
  </si>
  <si>
    <t>LIT 225kV NO 1 CAZARIL-JALIS</t>
  </si>
  <si>
    <t>LIT 225kV NO 1 CAZARIL-LANNEMEZAN</t>
  </si>
  <si>
    <t>LIT 225kV NO 2 CAZARIL-LANNEMEZAN</t>
  </si>
  <si>
    <t>LIT 225kV NO 3 CAZARIL-LANNEMEZAN</t>
  </si>
  <si>
    <t>LIT 400kV N0 1 CAZARIL - MARSILLON</t>
  </si>
  <si>
    <t>LIT 400kV N0 1 CAZARIL - VERFEIL</t>
  </si>
  <si>
    <t>LIT 400kV NO 2 CAZARIL-MARSILLON</t>
  </si>
  <si>
    <t>LIT 400kV NO 2 CAZARIL-VERFEIL</t>
  </si>
  <si>
    <t>LIT 400kV N0 1 CHAMBRY - MERY-SUR-SEINE</t>
  </si>
  <si>
    <t>LIT 225kV N0 1 CERGY - PLESSIS-GASSOT</t>
  </si>
  <si>
    <t>LIT 225kV N0 1 CERGY-PORCHEVILLE</t>
  </si>
  <si>
    <t>LIT 225kV N0 1 CERGY-PUISEUX</t>
  </si>
  <si>
    <t>LIT 400kV N0 1 CERGY-MEZEROLLES</t>
  </si>
  <si>
    <t>LIT 400kV N0 1 CERGY-TERRIER</t>
  </si>
  <si>
    <t>LIT 400kV N0 2 CERGY-MEZEROLLES</t>
  </si>
  <si>
    <t>LIT 400kV N0 2 CERGY-TERRIER</t>
  </si>
  <si>
    <t>LIT 225kV NO 1 CERNAY-VESLE</t>
  </si>
  <si>
    <t>LIT 225kV NO 2 CERNAY-VESLE</t>
  </si>
  <si>
    <t>LIT 225kV NO 1 CHABOSSIERE (LA)-CHEVIRE</t>
  </si>
  <si>
    <t>LIT 225kV NO 1 CHABOSSIERE (LA)-CORDEMAIS-POSTE</t>
  </si>
  <si>
    <t>LIT 400kV N0 1 CHAFFARD (LE) - COULANGE</t>
  </si>
  <si>
    <t>LIT 400kV N0 1 CHAFFARD (LE) - CHAMPAGNIER</t>
  </si>
  <si>
    <t>LIT 400kV N0 1 CHAFFARD (LE) - GRANDE-ILE</t>
  </si>
  <si>
    <t>LIT 400kV N0 1 CHAFFARD (LE) - MIONS</t>
  </si>
  <si>
    <t>LIT 400kV N0 1 CHAFFARD (LE) - PIVOZ-CORDIER</t>
  </si>
  <si>
    <t>LIT 400kV N0 1 CHAFFARD (LE) - ST-VULBAS-OUEST</t>
  </si>
  <si>
    <t>LIT 400kV NO 2 CHAFFARD (LE)-CHAMPAGNIER</t>
  </si>
  <si>
    <t>LIT 400kV NO 2 CHAFFARD (LE)-GRANDE-ILE</t>
  </si>
  <si>
    <t>LIT 400kV NO 2 CHAFFARD (LE)-MIONS</t>
  </si>
  <si>
    <t>LIT 400kV NO 2 CHAFFARD (LE)-PIVOZ-CORDIER</t>
  </si>
  <si>
    <t>LIT 400kV NO 2 CHAFFARD (LE)-ST-VULBAS-OUEST</t>
  </si>
  <si>
    <t>LIT 400kV N0 3 CHAFFARD (LE) - ST-VULBAS-OUEST</t>
  </si>
  <si>
    <t>LIT 400kV N0 4 CHAFFARD (LE) - ST-VULBAS-OUEST</t>
  </si>
  <si>
    <t>LIT 225kV NO 1 CHAINGY-DAMBRON</t>
  </si>
  <si>
    <t>LIT 225kV N0 2 CHAINGY - DAMBRON</t>
  </si>
  <si>
    <t>LIT 225kV NO 3 CHAINGY-DAMBRON</t>
  </si>
  <si>
    <t>LIT 400kV N0 1 CHAINGY - VERGER</t>
  </si>
  <si>
    <t>LIT 400kV NO 2 CHAINGY-VERGER</t>
  </si>
  <si>
    <t>LIT 225kV NO 1 CHALON-CHAMPVANS</t>
  </si>
  <si>
    <t>LIT 225kV NO 1 CHALON-GROSNE</t>
  </si>
  <si>
    <t>LIT 225kV NO 2 CHALON-GROSNE</t>
  </si>
  <si>
    <t>LIT 400kV N0 1 CHANCEAUX - DISTRE</t>
  </si>
  <si>
    <t>LIT 400kV N0 1 CHANCEAUX - LARCAY</t>
  </si>
  <si>
    <t>LIT 400kV N0 1 CHANCEAUX - QUINTES (LES)</t>
  </si>
  <si>
    <t>LIT 400kV N0 1 CHANCEAUX - VILLERBON</t>
  </si>
  <si>
    <t>LIT 400kV NO 2 CHANCEAUX-LARCAY</t>
  </si>
  <si>
    <t>LIT 400kV NO 2 CHANCEAUX-QUINTES (LES)</t>
  </si>
  <si>
    <t>LIT 225kV NO 2 CHANCENAY-REVIGNY</t>
  </si>
  <si>
    <t>LIT 400kV N0 1 CHARPENAY - GREPILLES</t>
  </si>
  <si>
    <t>LIT 400kV N0 1 CHARPENAY - PIVOZ-CORDIER</t>
  </si>
  <si>
    <t>LIT 400kV N0 1 CHARPENAY - ST-VULBAS-OUEST</t>
  </si>
  <si>
    <t>LIT 400kV NO 2 CHARPENAY-ECHALAS</t>
  </si>
  <si>
    <t>LIT 400kV NO 2 CHARPENAY-GREPILLES</t>
  </si>
  <si>
    <t>LIT 400kV NO 2 CHARPENAY-ST-VULBAS-OUEST</t>
  </si>
  <si>
    <t>LIT 225kV N0 1 CHAVANOD-GENISSIAT-POSTE</t>
  </si>
  <si>
    <t>LIT 225kV NO 1 CHESNOY (LE)-COURTRY</t>
  </si>
  <si>
    <t>LIT 225kV N0 1 CHESNOY (LE)-NEMOURS</t>
  </si>
  <si>
    <t>LIT 225kV NO 1 CHESNOY (LE)-ROUSSON</t>
  </si>
  <si>
    <t>LIT 225kV NO 2 CHESNOY (LE)-COURTRY</t>
  </si>
  <si>
    <t>LIT 225kV NO 3 CHESNOY (LE)-COURTRY</t>
  </si>
  <si>
    <t>LIT 400kV N0 1 CHESNOY (LE) - CIROLLIERS</t>
  </si>
  <si>
    <t>LIT 400kV N0 1 CHESNOY (LE) - MERY-SUR-SEINE</t>
  </si>
  <si>
    <t>LIT 400kV N0 1 CHESNOY (LE) - MORBRAS</t>
  </si>
  <si>
    <t>LIT 400kV N0 1 CHESNOY (LE) - TABARDERIE</t>
  </si>
  <si>
    <t>LIT 400kV NO 2 CHESNOY (LE)-CIROLLIERS</t>
  </si>
  <si>
    <t>LIT 400kV N0 2 CHESNOY (LE)-MERY-SUR-SEINE</t>
  </si>
  <si>
    <t>LIT 400kV NO 2 CHESNOY (LE)-MORBRAS</t>
  </si>
  <si>
    <t>LIT 400kV N0 2 CHESNOY (LE)-TABARDERIE</t>
  </si>
  <si>
    <t>LIT 400kV N0 3 CHESNOY (LE)-TABARDERIE</t>
  </si>
  <si>
    <t>LIT 225kV NO 1 CHEVIRE-CORDEMAIS-POSTE</t>
  </si>
  <si>
    <t>LIT 225kV NO 1 CHEVIRE-MERLATIERE</t>
  </si>
  <si>
    <t>LIT 225kV NO 1 CHEVIRE-VERTOU</t>
  </si>
  <si>
    <t>LIT 400kV N0 1 CHEVALET - GAVRELLE</t>
  </si>
  <si>
    <t>LIT 400kV N0 1 CHEVALET - LATENA</t>
  </si>
  <si>
    <t>LIT 400kV N0 1 CHEVALET - WARANDE</t>
  </si>
  <si>
    <t>LIT 400kV NO 2 CHEVALET-GAVRELLE</t>
  </si>
  <si>
    <t>LIT 400kV NO 2 CHEVALET-LATENA</t>
  </si>
  <si>
    <t>LIT 400kV NO 2 CHEVALET-WARANDE</t>
  </si>
  <si>
    <t>LIT 225kV NO 1 CHOLET-DISTRE</t>
  </si>
  <si>
    <t>LIT 225kV N0 1 CHOLET - MAUGES (LES)</t>
  </si>
  <si>
    <t>LIT 225kV NO 1 CHOLET-VAL-DE-SEVRE</t>
  </si>
  <si>
    <t>LIT 225kV NO 2 CHOLET-DISTRE</t>
  </si>
  <si>
    <t>LIT 225kV NO 1 CHOOZ-MAZURES</t>
  </si>
  <si>
    <t>LIT 225kV NO 2 CHOOZ-MAZURES</t>
  </si>
  <si>
    <t>LIT 225kV N0 1 CIROLLIERS - LOGES (LES)</t>
  </si>
  <si>
    <t>LIT 225kV N0 2 CIROLLIERS - LOGES (LES)</t>
  </si>
  <si>
    <t>LIT 400kV N0 1 CIROLLIERS - GATINAIS</t>
  </si>
  <si>
    <t>LIT 400kV N0 1 CIROLLIERS - VILLEJUST</t>
  </si>
  <si>
    <t>LIT 400kV NO 2 CIROLLIERS-GATINAIS</t>
  </si>
  <si>
    <t>LIT 400kV NO 2 CIROLLIERS-VILLEJUST</t>
  </si>
  <si>
    <t>LIT 400kV N0 3 CIROLLIERS-VILLEJUST</t>
  </si>
  <si>
    <t>LIT 225kV NO 1 CISSAC-MARQUIS (LE)</t>
  </si>
  <si>
    <t>LIT 225kV N0 1 CIZE-FLEYRIAT</t>
  </si>
  <si>
    <t>LIT 225kV N0 1 CIZE-IZERNORE</t>
  </si>
  <si>
    <t>LIT 225kV NO 1 CLEON-MANOIR (LE)</t>
  </si>
  <si>
    <t>LIT 225kV NO 1 COLAYRAC-DONZAC</t>
  </si>
  <si>
    <t>LIT 225kV NO 1 COLAYRAC-GUPIE</t>
  </si>
  <si>
    <t>LIT 225kV NO 1 COMMERVEIL-CHAMPFLEUR</t>
  </si>
  <si>
    <t>LIT 225kV NO 1 COMPIEGNE-LATENA</t>
  </si>
  <si>
    <t>LIT 225kV N0 1 COMPIEGNE-MORU</t>
  </si>
  <si>
    <t>LIT 225kV N0 1 CONCARNEAU - POTEAU-ROUGE</t>
  </si>
  <si>
    <t>LIT 225kV N0 1 CONCARNEAU-SQUIVIDAN</t>
  </si>
  <si>
    <t>LIT 225kV NO 1 CONFLUENT-CHAMPAGNIER</t>
  </si>
  <si>
    <t>LIT 225kV NO 1 CONFLUENT-PARISET</t>
  </si>
  <si>
    <t>LIT 225kV NO 1 CONTAMINE-GRAND-COEUR</t>
  </si>
  <si>
    <t>LIT 225kV NO 1 CONTAMINE-MALGOVERT</t>
  </si>
  <si>
    <t>LIT 225kV NO 1 COQUAINVILLIERS-DRONNIERE (LA)</t>
  </si>
  <si>
    <t>LIT 225kV NO 1 COQUAINVILLIERS-ROUGEMONTIER</t>
  </si>
  <si>
    <t>LIT 225kV NO 1 COQUAINVILLIERS-TOURBE</t>
  </si>
  <si>
    <t>LIT 225kV NO 2 COQUAINVILLIERS-ROUGEMONTIER</t>
  </si>
  <si>
    <t>LIT 225kV NO 1 CORDEMAIS-POSTE-GUERSAC</t>
  </si>
  <si>
    <t>LIT 225kV N0 1 CORDEMAIS-POSTE - POTEAU-ROUGE</t>
  </si>
  <si>
    <t>LIT 225kV N0 1 CORDEMAIS-POSTE-PONTCHATEAU</t>
  </si>
  <si>
    <t>LIT 225kV NO 1 CORDEMAIS-POSTE-ST-JOSEPH</t>
  </si>
  <si>
    <t>LIT 225kV NO 2 CORDEMAIS-POSTE-PONTCHATEAU</t>
  </si>
  <si>
    <t>LIT 400kV N0 1 CORDEMAIS-P - LOUISFERT (poste F)</t>
  </si>
  <si>
    <t>LIT 400kV NO 2 CORDEMAIS-POSTE-DISTRE</t>
  </si>
  <si>
    <t>LIT 400kV NO 2 CORDEMAIS-P-LOUISFERT (poste F)</t>
  </si>
  <si>
    <t>LIT 400kV NO 2 CORDEMAIS-POSTE-MARTYRE (LA)</t>
  </si>
  <si>
    <t>LIT 225kV NO 1 CORBIERE (LA)-DISTRE</t>
  </si>
  <si>
    <t>LIT 225kV NO 2 CORBIERE (LA)-DISTRE</t>
  </si>
  <si>
    <t>LIT 225kV NO 3 CORBIERE (LA)-DISTRE</t>
  </si>
  <si>
    <t>LIT 225kV NO 1 CORNIER-PRESSY</t>
  </si>
  <si>
    <t>LIT 225kV NO 2 CORNIER-GENISSIAT-POSTE</t>
  </si>
  <si>
    <t>LIT 400kV N0 1 CORNIER - GENISSIAT-POSTE</t>
  </si>
  <si>
    <t>LIT 400kV N0 1 CORNIER - MONTAGNY-LES-LANCHES</t>
  </si>
  <si>
    <t>LIT 225kV NO 1 COSSIGNY-MORBRAS</t>
  </si>
  <si>
    <t>LIT 225kV NO 1 COUCHEY-CHAMPVANS</t>
  </si>
  <si>
    <t>LIT 225kV NO 1 COUCHEY-VIELMOULIN</t>
  </si>
  <si>
    <t>LIT 225kV N0 1 COUDON (LE)-ESCAILLON (L )</t>
  </si>
  <si>
    <t>LIT 225kV N0 1 COUDON (LE) - NEOULES</t>
  </si>
  <si>
    <t>LIT 225kV NO 2 COUDON (LE)-NEOULES</t>
  </si>
  <si>
    <t>LIT 400kV N0 1 COULANGE - PIVOZ-CORDIER</t>
  </si>
  <si>
    <t>LIT 400kV N0 1 COULANGE - TAVEL</t>
  </si>
  <si>
    <t>LIT 400kV N0 1 COULANGE - TRICASTIN-POSTE (LE)</t>
  </si>
  <si>
    <t>LIT 400kV NO 2 COULANGE-PIVOZ-CORDIER</t>
  </si>
  <si>
    <t>LIT 400kV NO 2 COULANGE-TRICASTIN-POSTE (LE)</t>
  </si>
  <si>
    <t>LIT 400kV N0 3 COULANGE - TRICASTIN-POSTE (LE)</t>
  </si>
  <si>
    <t>LIT 225kV NO 1 CHAMPAGNIER-EYBENS</t>
  </si>
  <si>
    <t>LIT 225kV NO 1 CHAMPAGNIER-GRISOLLES</t>
  </si>
  <si>
    <t>LIT 225kV NO 1 CHAMPAGNIER-MOIRANS</t>
  </si>
  <si>
    <t>LIT 225kV NO 1 CHAMPAGNIER-PARISET</t>
  </si>
  <si>
    <t>LIT 225kV NO 1 CHAMPAGNIER-SERRE-PONCON</t>
  </si>
  <si>
    <t>LIT 225kV N0 2 CHAMPAGNIER - EYBENS</t>
  </si>
  <si>
    <t>LIT 225kV NO 1 CHAMPAGNOLE - FRASNE</t>
  </si>
  <si>
    <t>LIT 225kV NO 1 CHAMPAGNOLE-GENISSIAT-POSTE</t>
  </si>
  <si>
    <t>LIT 225kV NO 1 CHAMPAGNOLE-PALENTE</t>
  </si>
  <si>
    <t>LIT 225kV NO 1 CHAMPVANS-PYMONT</t>
  </si>
  <si>
    <t>LIT 225kV N0 1 CRECHETS (LES)-GUARBECQUE</t>
  </si>
  <si>
    <t>LIT 225kV N0 1 CRECHETS (LES) - WEPPES</t>
  </si>
  <si>
    <t>LIT 225kV NO 2 CRECHETS (LES)-WEPPES</t>
  </si>
  <si>
    <t>LIT 225kV N0 1 CRENEY - FRONCLES</t>
  </si>
  <si>
    <t>LIT 225kV NO 1 CRENEY-ROSIERES</t>
  </si>
  <si>
    <t>LIT 400kV N0 1 CRENEY - MERY-SUR-SEINE</t>
  </si>
  <si>
    <t>LIT 400kV N0 1 CRENEY - REVIGNY</t>
  </si>
  <si>
    <t>LIT 400kV N0 1 CRENEY - VIELMOULIN</t>
  </si>
  <si>
    <t>LIT 400kV N0 1 CREYS - GRANDE-ILE</t>
  </si>
  <si>
    <t>LIT 400kV N0 1 CREYS - GENISSIAT-POSTE</t>
  </si>
  <si>
    <t>LIT 400kV N0 1 CREYS - ST-VULBAS-OUEST</t>
  </si>
  <si>
    <t>LIT 400kV NO 2 CREYS-GRANDE-ILE</t>
  </si>
  <si>
    <t>LIT 400kV NO 2 CREYS-GENISSIAT-POSTE</t>
  </si>
  <si>
    <t>LIT 400kV NO 2 CREYS-ST-VULBAS-OUEST</t>
  </si>
  <si>
    <t>LIT 225kV NO 1 CUBNEZAIS-GREZILLAC</t>
  </si>
  <si>
    <t>LIT 225kV NO 1 CUBNEZAIS-MARQUIS (LE)</t>
  </si>
  <si>
    <t>LIT 225kV NO 1 CUBNEZAIS-MONTGUYON</t>
  </si>
  <si>
    <t>LIT 225kV NO 1 CUBNEZAIS-TUILIERES</t>
  </si>
  <si>
    <t>LIT 400kV N0 1 CUBNEZAIS - DONZAC</t>
  </si>
  <si>
    <t>LIT 400kV N0 1 CUBNEZAIS - PLAUD</t>
  </si>
  <si>
    <t>LIT 400kV N0 1 CUBNEZAIS - SAUCATS</t>
  </si>
  <si>
    <t>LIT 400kV N0 2 CUBNEZAIS-DONZAC</t>
  </si>
  <si>
    <t>LIT 400kV NO 2 CUBNEZAIS-SAUCATS</t>
  </si>
  <si>
    <t>LIT 225kV NO 1 CHAUSSEE (LA)-RECY</t>
  </si>
  <si>
    <t>LIT 225kV NO 1 CHAUSSEE (LA)-REVIGNY</t>
  </si>
  <si>
    <t>LIT 225kV NO 1 COURTRY-SENART</t>
  </si>
  <si>
    <t>LIT 400kV N0 1 DAMBRON - GATINAIS</t>
  </si>
  <si>
    <t>LIT 400kV N0 1 DAMBRON - VERGER</t>
  </si>
  <si>
    <t>LIT 400kV N0 1 DAMBRON-YVELINES-OUEST</t>
  </si>
  <si>
    <t>LIT 400kV NO 2 DAMBRON-GATINAIS</t>
  </si>
  <si>
    <t>LIT 400kV NO 2 DAMBRON-VERGER</t>
  </si>
  <si>
    <t>LIT 400kV N0 2 DAMBRON - VILLEJUST</t>
  </si>
  <si>
    <t>LIT 225kV NO 1 DAMERY-NOGENTEL</t>
  </si>
  <si>
    <t>LIT 225kV NO 1 DAMERY-VESLE</t>
  </si>
  <si>
    <t>LIT 225kV NO 1 DANTOU-TUILIERES</t>
  </si>
  <si>
    <t>LIT 225kV NO 1 DANTOU-VERLHAGUET</t>
  </si>
  <si>
    <t>LIT 225kV N0 1 DARSE - FEUILLANE</t>
  </si>
  <si>
    <t>LIT 225kV N0 1 DARSE-RASSUEN</t>
  </si>
  <si>
    <t>LIT 225kV N0 2 DARSE-FEUILLANE</t>
  </si>
  <si>
    <t>LIT 225kV NO 1 DECHY-MASTAING</t>
  </si>
  <si>
    <t>LIT 225kV NO 1 DISTRE-ORANGERIE (L)</t>
  </si>
  <si>
    <t>LIT 400kV N0 1 DISTRE - JUMEAUX (LES)</t>
  </si>
  <si>
    <t>LIT 400kV NO 2 DISTRE-JUMEAUX (LES)</t>
  </si>
  <si>
    <t>LIT 225kV N0 1 DOBERIE - RANCE-POSTE</t>
  </si>
  <si>
    <t>LIT 225kV N0 1 DOBERIE - TREGUEUX</t>
  </si>
  <si>
    <t>LIT 400kV N0 1 DOMLOUP - LAUNAY</t>
  </si>
  <si>
    <t>LIT 400kV N0 1 DOMLOUP - LOUISFERT (poste F)</t>
  </si>
  <si>
    <t>LIT 400kV N0 1 DOMLOUP-PLAINE HAUTE</t>
  </si>
  <si>
    <t>LIT 400kV NO 2 DOMLOUP-LAUNAY</t>
  </si>
  <si>
    <t>LIT 400kV NO 2 DOMLOUP-LOUISFERT (poste F)</t>
  </si>
  <si>
    <t>LIT 225kV NO 1 DONZAC-VERLHAGUET</t>
  </si>
  <si>
    <t>LIT 400kV N0 1 DONZAC - LESQUIVE</t>
  </si>
  <si>
    <t>LIT 400kV NO 2 DONZAC-VERFEIL</t>
  </si>
  <si>
    <t>LIT 225kV NO 1 DONZENAC-FEROUGE</t>
  </si>
  <si>
    <t>LIT 225kV NO 1 DRONNIERE (LA)-FLERS</t>
  </si>
  <si>
    <t>LIT 225kV N0 1 DRONNIERE (LA) - TOURBE</t>
  </si>
  <si>
    <t>LIT 225kV N0 2 DRONNIERE (LA) - TOURBE</t>
  </si>
  <si>
    <t>LIT 225kV N0 1 ENCO-DE-BOTTE-ESCAILLON (L )</t>
  </si>
  <si>
    <t>LIT 225kV NO 1 ENCO-DE-BOTTE-PALUN (LA)</t>
  </si>
  <si>
    <t>LIT 225kV N0 1 ENCO-DE-BOTTE - RABATAU</t>
  </si>
  <si>
    <t>LIT 225kV N0 1 ENCO-DE-BOTTE - REALTOR</t>
  </si>
  <si>
    <t>LIT 225kV NO 2 ENCO-DE-BOTTE-PALUN (LA)</t>
  </si>
  <si>
    <t>LIT 225kV N0 1 ECHALAS - GIVORS</t>
  </si>
  <si>
    <t>LIT 225kV NO 1 ECHALAS-RIVIERE (LA)</t>
  </si>
  <si>
    <t>LIT 225kV NO 1 ECHALAS-SOLEIL (LE)</t>
  </si>
  <si>
    <t>LIT 225kV N0 2 ECHALAS - GIVORS</t>
  </si>
  <si>
    <t>LIT 400kV NO 2 ECHALAS-PIVOZ-CORDIER</t>
  </si>
  <si>
    <t>LIT 225kV NO 1 ECHINGHEN-MANDARINS</t>
  </si>
  <si>
    <t>LIT 225kV NO 1 ECHINGHEN-SORRUS</t>
  </si>
  <si>
    <t>LIT 225kV N0 1 EGUZON-MARMAGNE</t>
  </si>
  <si>
    <t>LIT 225kV NO 1 EGUZON-MAUREIX (LE)</t>
  </si>
  <si>
    <t>LIT 225kV NO 1 EGUZON-MOUSSEAUX</t>
  </si>
  <si>
    <t>LIT 225kV NO 1 EGUZON-MONTLUCON</t>
  </si>
  <si>
    <t>LIT 225kV N0 1 EGUZON-ORANGERIE (L)</t>
  </si>
  <si>
    <t>LIT 225kV NO 1 EGUZON-STE-FEYRE</t>
  </si>
  <si>
    <t>LIT 400kV N0 1 EGUZON -  MARMAGNE</t>
  </si>
  <si>
    <t>LIT 400kV N0 1 EGUZON - PLAUD</t>
  </si>
  <si>
    <t>LIT 400kV N0 1 EGUZON - RUEYRES</t>
  </si>
  <si>
    <t>LIT 400kV N0 1 EGUZON - VALDIVIENNE</t>
  </si>
  <si>
    <t>LIT 400kV N0 1 EGUZON - VERGER</t>
  </si>
  <si>
    <t>LIT 400kV NO 2 EGUZON-VALDIVIENNE</t>
  </si>
  <si>
    <t>LIT 225kV NO 1 ELANCOURT-MEZEROLLES</t>
  </si>
  <si>
    <t>LIT 225kV N0 1 ELANCOURT-ST-AUBIN</t>
  </si>
  <si>
    <t>LIT 225kV N0 1 ELANCOURT-YVELINES-OUEST</t>
  </si>
  <si>
    <t>LIT 225kV NO 1 ENVAL-ISSOIRE</t>
  </si>
  <si>
    <t>LIT 225kV NO 1 ENVAL-VOLVIC</t>
  </si>
  <si>
    <t>LIT 225kV N0 1 ESCAILLON (L ) - NEOULES</t>
  </si>
  <si>
    <t>LIT 225kV NO 1 FALLOU-NOVION</t>
  </si>
  <si>
    <t>LIT 225kV N0 2 FALLOU-NOVION</t>
  </si>
  <si>
    <t>LIT 225kV N0 2 FALLOU - PLESSIS-GASSOT</t>
  </si>
  <si>
    <t>LIT 225kV NO 1 FAMARS-GROS-CAILLOU</t>
  </si>
  <si>
    <t>LIT 225kV NO 1 FARRADIERE (LA)-GRANZAY</t>
  </si>
  <si>
    <t>LIT 225kV NO 1 FEROUGE-TALAMET</t>
  </si>
  <si>
    <t>LIT 225kV NO 1 FEUILLANE-LAVERA</t>
  </si>
  <si>
    <t>LIT 225kV N0 1 FEUILLANE - PONTEAU</t>
  </si>
  <si>
    <t>LIT 225kV NO 1 FEUILLANE-ST-CHAMAS</t>
  </si>
  <si>
    <t>LIT 225kV N0 2 FEUILLANE - PONTEAU</t>
  </si>
  <si>
    <t>LIT 225kV N0 1 FLANDRE - ROMAINVILLE</t>
  </si>
  <si>
    <t>LIT 225kV NO 1 FLEAC-MARQUIS (LE)</t>
  </si>
  <si>
    <t>LIT 225kV NO 1 FLEAC-MONTGUYON</t>
  </si>
  <si>
    <t>LIT 225kV N0 1 FLEAC-NIORT</t>
  </si>
  <si>
    <t>LIT 225kV NO 1 FLEAC-SANILHAC</t>
  </si>
  <si>
    <t>LIT 225kV NO 1 FLERS-LAUNAY</t>
  </si>
  <si>
    <t>LIT 225kV NO 1 FLEYRIAT-VOUGLANS</t>
  </si>
  <si>
    <t>LIT 225kV NO 1 FLOIRAC-MARQUIS (LE)</t>
  </si>
  <si>
    <t>LIT 225kV NO 1 FLOIRAC-PESSAC</t>
  </si>
  <si>
    <t>LIT 225kV NO 1 FLORENSAC - ST VINCENT</t>
  </si>
  <si>
    <t>LIT 225kV NO 1 FONT (LA)-RIORGES</t>
  </si>
  <si>
    <t>LIT 225kV NO 1 FOUSCAIS - TAMAREAU</t>
  </si>
  <si>
    <t>LIT 225kV NO 2 FOUSCAIS - TAMAREAU</t>
  </si>
  <si>
    <t>LIT 400kV N0 1 FRASNE - GENISSIAT-POSTE</t>
  </si>
  <si>
    <t>LIT 400kV N0 1 FRASNE - MAMBELIN</t>
  </si>
  <si>
    <t>LIT 225kV NO 1 FREJUS-TRANS</t>
  </si>
  <si>
    <t>LIT 225kV NO 2 FREJUS-TRANS</t>
  </si>
  <si>
    <t>LIT 225kV NO 1 GIVORS-BANS-GIVORS</t>
  </si>
  <si>
    <t>LIT 225kV NO 2 GIVORS-BANS-GIVORS</t>
  </si>
  <si>
    <t>LIT 225kV NO 3 GIVORS-BANS-GIVORS</t>
  </si>
  <si>
    <t>LIT 225kV NO 1 GROS-CAILLOU-MASTAING</t>
  </si>
  <si>
    <t>LIT 225kV NO 2 GROS-CAILLOU-MASTAING</t>
  </si>
  <si>
    <t>LIT 225kV NO 3 GROS-CAILLOU-MASTAING</t>
  </si>
  <si>
    <t>LIT 225kV N0 1 GAMPALOUP - MIONS</t>
  </si>
  <si>
    <t>LIT 225kV N0 1 GAMPALOUP - PONT-EVEQUE</t>
  </si>
  <si>
    <t>LIT 225kV N0 1 GANGES - ST VICTOR</t>
  </si>
  <si>
    <t>LIT 225kV N0 1 GANGES - VIRADEL</t>
  </si>
  <si>
    <t>LIT 225kV NO 1 GARCHIZY-ST-ELOI</t>
  </si>
  <si>
    <t>LIT 400kV N0 1 GATINAIS - GAUGLIN</t>
  </si>
  <si>
    <t>LIT 400kV N0 1 GATINAIS - TABARDERIE</t>
  </si>
  <si>
    <t>LIT 400kV NO 2 GATINAIS-GAUGLIN</t>
  </si>
  <si>
    <t>LIT 400kV NO 2 GATINAIS-TABARDERIE</t>
  </si>
  <si>
    <t>LIT 225kV NO 1 LA GAUDIERE - LIVIERE</t>
  </si>
  <si>
    <t>LIT 225kV NO 1 LA GAUDIERE - MOREAU</t>
  </si>
  <si>
    <t>LIT 225kV NO 1 LA GAUDIERE - ST VINCENT</t>
  </si>
  <si>
    <t>LIT 225kV NO 2 LA GAUDIERE - MOREAU</t>
  </si>
  <si>
    <t>LIT 400kV N0 1 GAUDIERE (LA) - ISSEL</t>
  </si>
  <si>
    <t>LIT 400kV N0 1 LA GAUDIERE - RUEYRES</t>
  </si>
  <si>
    <t>LIT 400kV N0 1 LA GAUDIERE - TAMAREAU</t>
  </si>
  <si>
    <t>LIT 400kV NO 2 LA GAUDIERE - ISSEL</t>
  </si>
  <si>
    <t>LIT 400kV NO 2 LA GAUDIERE - TAMAREAU</t>
  </si>
  <si>
    <t>LIT 400kV N0 2 GAUGLIN-ST-ELOI</t>
  </si>
  <si>
    <t>LIT 225kV NO 1 GAVRELLE-PERTAIN</t>
  </si>
  <si>
    <t>LIT 225kV NO 1 GENISSIAT-POSTE-IZERNORE</t>
  </si>
  <si>
    <t>LIT 225kV NO 1 GENISSIAT-POSTE-SERRIERES</t>
  </si>
  <si>
    <t>LIT 225kV NO 1 GENISSIAT-POSTE-VOUGLANS</t>
  </si>
  <si>
    <t>LIT 400kV N0 1 GENISSIAT-POSTE - VIELMOULIN</t>
  </si>
  <si>
    <t>LIT 400kV NO 2 GENISSIAT-POSTE-VIELMOULIN</t>
  </si>
  <si>
    <t>LIT 400kV N0 3 GENISSIAT-POSTE - VIELMOULIN</t>
  </si>
  <si>
    <t>LIT 225kV NO 1 GINESTOUS-LESQUIVE</t>
  </si>
  <si>
    <t>LIT 225kV NO 2 GINESTOUS-LESQUIVE</t>
  </si>
  <si>
    <t>LIT 225kV N0 1 GIVORS - MIONS</t>
  </si>
  <si>
    <t>LIT 225kV NO 2 GIVORS-MIONS</t>
  </si>
  <si>
    <t>LIT 225kV NO 2 GIVORS-SOLEIL (LE)</t>
  </si>
  <si>
    <t>LIT 225kV NO 1 GODIN-RUEYRES</t>
  </si>
  <si>
    <t>LIT 225kV NO 1 GODIN-ST-VICTOR</t>
  </si>
  <si>
    <t>LIT 225kV NO 1 GODIN-VERLHAGUET</t>
  </si>
  <si>
    <t>LIT 225kV N0 1 GOURJADE - ST VICTOR</t>
  </si>
  <si>
    <t>LIT 225kV NO 1 GOURJADE - VERFEIL</t>
  </si>
  <si>
    <t>LIT 225kV NO 1 GRAFFENSTADEN-MARLENHEIM</t>
  </si>
  <si>
    <t>LIT 225kV NO 1 GRAFFENSTADEN-SCHEER</t>
  </si>
  <si>
    <t>LIT 225kV NO 1 GRANZAY-NIORT</t>
  </si>
  <si>
    <t>LIT 225kV N0 1 GRANZAY-ST-FLORENT</t>
  </si>
  <si>
    <t>LIT 225kV N0 2 GRANZAY - ST-FLORENT</t>
  </si>
  <si>
    <t>LIT 400kV N0 1 GRANZAY - JUMEAUX (LES)</t>
  </si>
  <si>
    <t>LIT 400kV N0 1 GRANZAY - PREGUILLAC</t>
  </si>
  <si>
    <t>LIT 400kV N0 1 GRANZAY - VALDIVIENNE</t>
  </si>
  <si>
    <t>LIT 400kV NO 2 GRANZAY-JUMEAUX (LES)</t>
  </si>
  <si>
    <t>LIT 400kV NO 2 GRANZAY-PREGUILLAC</t>
  </si>
  <si>
    <t>LIT 400kV NO 2 GRANZAY-VALDIVIENNE</t>
  </si>
  <si>
    <t>LIT 225kV NO 1 GREZILLAC-GUPIE</t>
  </si>
  <si>
    <t>LIT 225kV NO 1 GRISOLLES-SERRE-PONCON</t>
  </si>
  <si>
    <t>LIT 225kV NO 1 GROSNE-GUEUGNON</t>
  </si>
  <si>
    <t>LIT 225kV NO 1 GROSNE-MACON</t>
  </si>
  <si>
    <t>LIT 400kV N0 1 GROSNE - ST-VULBAS-OUEST</t>
  </si>
  <si>
    <t>LIT 400kV N0 1 GROSNE - VIELMOULIN</t>
  </si>
  <si>
    <t>LIT 225kV N0 1 GUEBWILLER - LOGELBACH</t>
  </si>
  <si>
    <t>LIT 225kV N0 1 GUEBWILLER - VOGELGRUN</t>
  </si>
  <si>
    <t>LIT 225kV N0 1 HARCOURT (POSTE BLINDE) - RAIE-TORTUE</t>
  </si>
  <si>
    <t>LIT 225kV N0 2 HARCOURT (POSTE BLINDE)-RAIE-TORTUE</t>
  </si>
  <si>
    <t>LIT 225kV N0 1 HAVRE (LE) (POSTE) - PONT-SEPT</t>
  </si>
  <si>
    <t>LIT 225kV N0 2 HAVRE (LE) (POSTE) - PONT-SEPT</t>
  </si>
  <si>
    <t>LIT 400kV N0 2 HAVRE (LE) (POSTE) - ROUGEMONTIER</t>
  </si>
  <si>
    <t>LIT 400kV N0 3 HAVRE (LE) (POSTE) - ROUGEMONTIER</t>
  </si>
  <si>
    <t>LIT 225kV NO 1 HOLQUE-LONGUENESSE</t>
  </si>
  <si>
    <t>LIT 225kV NO 1 HOLQUE-WARANDE</t>
  </si>
  <si>
    <t>LIT 225kV NO 2 HOLQUE-LONGUENESSE</t>
  </si>
  <si>
    <t>LIT 400kV N0 1 HOUDREVILLE - LOGELBACH</t>
  </si>
  <si>
    <t>LIT 400kV N0 1 HOUDREVILLE - MERY-SUR-SEINE</t>
  </si>
  <si>
    <t>LIT 400kV N0 1 HOUDREVILLE - VINCEY</t>
  </si>
  <si>
    <t>LIT 400kV NO 2 HOUDREVILLE-MERY-SUR-SEINE</t>
  </si>
  <si>
    <t>LIT 225kV NO 1 HOURAT (LE)-MARSILLON</t>
  </si>
  <si>
    <t>LIT 225kV NO 1 HOURAT (LE)-MIEGEBAT</t>
  </si>
  <si>
    <t>LIT 225kV N0 1 ILE-NAPOLEON-LUTTERBACH</t>
  </si>
  <si>
    <t>LIT 225kV N0 1 ILE-NAPOLEON - OTTMARSHEIM</t>
  </si>
  <si>
    <t>LIT 400kV N0 1 ISSEL - VERFEIL</t>
  </si>
  <si>
    <t>LIT 400kV NO 2 ISSEL - VERFEIL</t>
  </si>
  <si>
    <t>LIT 225kV NO 1 ISSOIRE-LIGNAT</t>
  </si>
  <si>
    <t>LIT 225kV NO 1 ISSOIRE-PRATCLAUX</t>
  </si>
  <si>
    <t>LIT 225kV NO 1 JALIS-LESQUIVE</t>
  </si>
  <si>
    <t>LIT 225kV NO 1 JONQUIERES-ST-CESAIRE</t>
  </si>
  <si>
    <t>LIT 225kV N0 2 JONQUIERES-ST-CESAIRE</t>
  </si>
  <si>
    <t>LIT 400kV N0 1 JONQUIERES - TAVEL</t>
  </si>
  <si>
    <t>LIT 225kV NO 1 KEMBS-OTTMARSHEIM</t>
  </si>
  <si>
    <t>LIT 225kV NO 1 KEMBS-SIERENTZ</t>
  </si>
  <si>
    <t>LIT 225kV N0 1 LONG-CHAMP (LE) - SOISSONS-NOTRE-DAME</t>
  </si>
  <si>
    <t>LIT 225kV NO 1 LOGIS-NEUF-VALENCE</t>
  </si>
  <si>
    <t>LIT 225kV NO 1 LANDERNEAU-LOSCOAT</t>
  </si>
  <si>
    <t>LIT 225kV NO 1 LANDERNEAU-MARTYRE (LA)</t>
  </si>
  <si>
    <t>LIT 225kV NO 2 LANDERNEAU-MARTYRE (LA)</t>
  </si>
  <si>
    <t>LIT 225kV N0 1 LANDRES-MOULAINE</t>
  </si>
  <si>
    <t>LIT 225kV NO 1 LANDRES-MONTOIS</t>
  </si>
  <si>
    <t>LIT 225kV N0 1 LANDRES-STENAY</t>
  </si>
  <si>
    <t>LIT 225kV NO 1 LANDRES-VIGY</t>
  </si>
  <si>
    <t>LIT 225kV NO 1 LANNEMEZAN-PRAGNERES</t>
  </si>
  <si>
    <t>LIT 225kV NO 1 LATENA-PERTAIN</t>
  </si>
  <si>
    <t>LIT 225kV NO 1 LATENA-ROYE</t>
  </si>
  <si>
    <t>LIT 400kV N0 1 LATENA - VILLEVAUDE</t>
  </si>
  <si>
    <t>LIT 225kV NO 1 LAUNAY-RANCE-POSTE</t>
  </si>
  <si>
    <t>LIT 400kV N0 1 LAUNAY - TAUTE</t>
  </si>
  <si>
    <t>LIT 400kV N02 LAUNAY-TAUTE</t>
  </si>
  <si>
    <t>LIT 225kV NO 1 LAVERA-PORT-DE-BOUC (CLIENT)</t>
  </si>
  <si>
    <t>LIT 225kV N0 1 LAVERA - PONTEAU</t>
  </si>
  <si>
    <t>LIT 225kV N0 1 LAVERA - SEPTEMES</t>
  </si>
  <si>
    <t>LIT 225kV NO 1 LEGUEVIN-LESQUIVE</t>
  </si>
  <si>
    <t>LIT 225kV N0 1 LEGUEVIN - PORTET-ST-SIMON</t>
  </si>
  <si>
    <t>LIT 225kV NO 2 LESCAR-MARSILLON</t>
  </si>
  <si>
    <t>LIT 225kV NO 1 LESQUIVE-VERLHAGUET</t>
  </si>
  <si>
    <t>LIT 225kV NO 2 LESQUIVE-VERLHAGUET</t>
  </si>
  <si>
    <t>LIT 400kV N0 1 LESQUIVE - VERFEIL</t>
  </si>
  <si>
    <t>LIT 225kV NO 1 LIGNAT-RULHAT</t>
  </si>
  <si>
    <t>LIT 225kV NO 1 LINGOSTIERE-TRINITE-VICTOR</t>
  </si>
  <si>
    <t>LIT 225kV NO 1 LIVIERE - ST VINCENT</t>
  </si>
  <si>
    <t>LIT 400kV N0 1 LOGELBACH - MUHLBACH</t>
  </si>
  <si>
    <t>LIT 400kV N0 1 LONNY - MAZURES</t>
  </si>
  <si>
    <t>LIT 400kV N0 1 LONNY-MOULAINE</t>
  </si>
  <si>
    <t>LIT 400kV NO 2 LONNY-MASTAING</t>
  </si>
  <si>
    <t>LIT 400kV NO 2 LONNY-MAZURES</t>
  </si>
  <si>
    <t>LIT 400kV N0 2 LONNY-MOULAINE</t>
  </si>
  <si>
    <t>LIT 400kV N0 3 LONNY-MASTAING</t>
  </si>
  <si>
    <t>LIT 225kV NO 1 LOSCOAT-MARTYRE (LA)</t>
  </si>
  <si>
    <t>LIT 225kV NO 1 LUMES-MAZURES</t>
  </si>
  <si>
    <t>LIT 225kV NO 1 LUMES-MOHON</t>
  </si>
  <si>
    <t>LIT 225kV NO 1 LUMES-STENAY</t>
  </si>
  <si>
    <t>LIT 225kV NO 2 LUMES-MAZURES</t>
  </si>
  <si>
    <t>LIT 225kV N0 3 LUMES - MOHON</t>
  </si>
  <si>
    <t>LIT 225kV NO 1 LUTTERBACH-SIERENTZ</t>
  </si>
  <si>
    <t>LIT 225kV NO 2 LUTTERBACH-SIERENTZ</t>
  </si>
  <si>
    <t>LIT 225kV N0 1 MITRY-MORY (E.D.F.)-SAUSSET</t>
  </si>
  <si>
    <t>LIT 225kV N0 1 MITRY-MORY (E.D.F.)-VILLEVAUDE</t>
  </si>
  <si>
    <t>LIT 400kV N0 1 MERY-SUR-SEINE - VESLE</t>
  </si>
  <si>
    <t>LIT 400kV N0 1 MERY-SUR-SEINE - VIELMOULIN</t>
  </si>
  <si>
    <t>LIT 400kV NO 2 MERY-SUR-SEINE-VIELMOULIN</t>
  </si>
  <si>
    <t>LIT 225kV NO 1 MALGOVERT-PASSY</t>
  </si>
  <si>
    <t>LIT 225kV NO 1 MALINTRAT-RULHAT</t>
  </si>
  <si>
    <t>LIT 225kV NO 2 MALINTRAT-RULHAT</t>
  </si>
  <si>
    <t>LIT 225kV NO 1 MAMBELIN-PALENTE</t>
  </si>
  <si>
    <t>LIT 225kV NO 1 MAMBELIN-PONTARLIER</t>
  </si>
  <si>
    <t>LIT 225kV NO 1 MAMBELIN-PUSY</t>
  </si>
  <si>
    <t>LIT 225kV NO 2 MAMBELIN-PALENTE</t>
  </si>
  <si>
    <t>LIT 400kV N0 1 MAMBELIN - SIERENTZ</t>
  </si>
  <si>
    <t>LIT 400kV N0 1 MANDARINS - WARANDE</t>
  </si>
  <si>
    <t>LIT 225kV NO 1 MANOIR (LE)-ST-PIERRE-DE-BAILLEUL</t>
  </si>
  <si>
    <t>LIT 225kV NO 1 MARGERIDE-PRATCLAUX</t>
  </si>
  <si>
    <t>LIT 225kV NO 1 MARGERIDE-RUEYRES</t>
  </si>
  <si>
    <t>LIT 400kV N0 1 MARLENHEIM - SCHEER</t>
  </si>
  <si>
    <t>LIT 400kV N0 1 MARLENHEIM-VIGY</t>
  </si>
  <si>
    <t>LIT 225kV NO 1 MARMAGNE-MOUSSEAUX</t>
  </si>
  <si>
    <t>LIT 225kV NO 1 MARMAGNE-VARENNES (-SUR-FOUZON)</t>
  </si>
  <si>
    <t>LIT 400kV N0 1 MARMAGNE - TABARDERIE</t>
  </si>
  <si>
    <t>LIT 400kV NO 2 MARMAGNE-TABARDERIE</t>
  </si>
  <si>
    <t>LIT 225kV NO 1 MARSILLON-PRAGNERES</t>
  </si>
  <si>
    <t>LIT 225kV NO 1 MARTYRE (LA)-SQUIVIDAN</t>
  </si>
  <si>
    <t>LIT 225kV NO 1 MASQUET-PESSAC</t>
  </si>
  <si>
    <t>LIT 225kV NO 1 MASTAING-PONT-SUR-SAMBRE</t>
  </si>
  <si>
    <t>LIT 225kV NO 1 MASTAING-PERIZET (LE)</t>
  </si>
  <si>
    <t>LIT 225kV NO 1 MAUBEUGE-PONT-SUR-SAMBRE</t>
  </si>
  <si>
    <t>LIT 225kV NO 1 MAUGES (LES)-VERTOU</t>
  </si>
  <si>
    <t>LIT 225kV NO 1 MAUREIX (LE)-PEYRAT-LE-CHATEAU</t>
  </si>
  <si>
    <t>LIT 400kV N0 1 MENUEL - TAUTE</t>
  </si>
  <si>
    <t>LIT 400kV N0 1 MENUEL - TOLLEVAST</t>
  </si>
  <si>
    <t>LIT 400kV N02 MENUEL-TAUTE</t>
  </si>
  <si>
    <t>LIT 400kV NO 2 MENUEL-TOLLEVAST</t>
  </si>
  <si>
    <t>LIT 400kV N03 MENUEL-TAUTE</t>
  </si>
  <si>
    <t>LIT 400kV N04 MENUEL-TAUTE</t>
  </si>
  <si>
    <t>LIT 225kV NO 1 MERLATIERE-SIRMIERE</t>
  </si>
  <si>
    <t>LIT 225kV N0 1 MERLATIERE - SOULLANS</t>
  </si>
  <si>
    <t>LIT 225kV N0 1 MEZEROLLES - PORCHEVILLE</t>
  </si>
  <si>
    <t>LIT 225kV N0 2 MEZEROLLES - PORCHEVILLE</t>
  </si>
  <si>
    <t>LIT 225kV N0 3 MEZEROLLES-PORCHEVILLE</t>
  </si>
  <si>
    <t>LIT 400kV N0 1 MEZEROLLES - TILLEUL</t>
  </si>
  <si>
    <t>LIT 400kV N0 1 MEZEROLLES-YVELINES-OUEST</t>
  </si>
  <si>
    <t>LIT 400kV NO 2 MEZEROLLES-TILLEUL</t>
  </si>
  <si>
    <t>LIT 400kV NO 2 MEZEROLLES-VILLEJUST</t>
  </si>
  <si>
    <t>LIT 225kV NO 1 MIONS-MOIRANS</t>
  </si>
  <si>
    <t>LIT 225kV NO 1 MIONS-MOUCHE (LA)</t>
  </si>
  <si>
    <t>LIT 225kV NO 1 MIONS-PONT-EVEQUE</t>
  </si>
  <si>
    <t>LIT 225kV NO 1 MIONS-ST-VULBAS-EST</t>
  </si>
  <si>
    <t>LIT 225kV N0 1 MIONS-VENISSIEUX</t>
  </si>
  <si>
    <t>LIT 225kV NO 2 MIONS-MOUCHE (LA)</t>
  </si>
  <si>
    <t>LIT 225kV N0 2 MIONS - VENISSIEUX</t>
  </si>
  <si>
    <t>LIT 225kV NO 1 MOLE (LA)-RUEYRES</t>
  </si>
  <si>
    <t>LIT 225kV NO 1 MOLE (LA)-STE-FEYRE</t>
  </si>
  <si>
    <t>LIT 225kV NO 2 MOLE (LA)-RUEYRES</t>
  </si>
  <si>
    <t>LIT 400kV N0 1 MOLIERE - QUINTES (LES)</t>
  </si>
  <si>
    <t>LIT 225kV NO 1 MORBRAS-VILLENEUVE-ST-GEORGES</t>
  </si>
  <si>
    <t>LIT 400kV N0 1 MORBRAS - VILLEVAUDE</t>
  </si>
  <si>
    <t>LIT 400kV N0 2 MORBRAS - VILLEVAUDE</t>
  </si>
  <si>
    <t>LIT 225kV NO 1 MOUGINS-PLAN-DE-GRASSE</t>
  </si>
  <si>
    <t>LIT 400kV N0 1 MOULAINE - VIGY</t>
  </si>
  <si>
    <t>LIT 400kV N0 1 MARQUIS (LE) - SAUCATS</t>
  </si>
  <si>
    <t>LIT 400kV N0 1 MONTEZIC (POSTE EXTERIEUR) - RUEYRES</t>
  </si>
  <si>
    <t>LIT 225kV NO 1 MONTLUCON-MONTVICQ</t>
  </si>
  <si>
    <t>LIT 225kV NO 1 MONTOIS-SAINT HUBERT</t>
  </si>
  <si>
    <t>LIT 225kV NO 1 MONTPELLIER - TAMAREAU</t>
  </si>
  <si>
    <t>LIT 225kV NO 2 MONTPELLIER - TAMAREAU</t>
  </si>
  <si>
    <t>LIT 225kV N0 3 MONTPELLIER - TAMAREAU</t>
  </si>
  <si>
    <t>LIT 225kV NO 1 MONTPEZAT-PRATCLAUX</t>
  </si>
  <si>
    <t>LIT 400kV N0 1 MUHLBACH - SCHEER</t>
  </si>
  <si>
    <t>LIT 400kV N0 1 MUHLBACH-SIERENTZ</t>
  </si>
  <si>
    <t>LIT 400kV N0 1 MUHLBACH - VINCEY</t>
  </si>
  <si>
    <t>LIT 400kV N0 2 MUHLBACH-SIERENTZ</t>
  </si>
  <si>
    <t>LIT 225kV N0 1 NEMOURS-VILLEMANDEUR</t>
  </si>
  <si>
    <t>LIT 225kV NO 1 NEOULES-VINS</t>
  </si>
  <si>
    <t>LIT 400kV N0 1 NEOULES - REALTOR</t>
  </si>
  <si>
    <t>LIT 400kV N0 1 NEOULES - TRANS</t>
  </si>
  <si>
    <t>LIT 400kV NO 2 NEOULES-REALTOR</t>
  </si>
  <si>
    <t>LIT 400kV N0 2 NEOULES - TRANS</t>
  </si>
  <si>
    <t>LIT 225kV N0 1 NIORT - VAL-DE-SEVRE</t>
  </si>
  <si>
    <t>LIT 225kV N0 1 NOGENTEL-ORMES</t>
  </si>
  <si>
    <t>LIT 225kV NO 1 ONET-LE-CHATEAU-RUEYRES</t>
  </si>
  <si>
    <t>LIT 225kV N0 1 ORMES-VESLE</t>
  </si>
  <si>
    <t>LIT 225kV N0 3 ORMES-VESLE</t>
  </si>
  <si>
    <t>LIT 225kV NO 1 PRAZ-ST-ANDRE-SAUSSAZ II (LA)</t>
  </si>
  <si>
    <t>LIT 225kV N0 1 PIED-DE-BORNE - PRATCLAUX</t>
  </si>
  <si>
    <t>LIT 225kV N0 1 PLESSIS-GASSOT - SAUSSET</t>
  </si>
  <si>
    <t>LIT 225kV N0 1 PLESSIS-GASSOT - SEINE</t>
  </si>
  <si>
    <t>LIT 225kV N0 3 PLESSIS-GASSOT - SEINE</t>
  </si>
  <si>
    <t>LIT 400kV N0 1 PLESSIS-GASSOT - SAUSSET</t>
  </si>
  <si>
    <t>LIT 400kV N0 1 PLESSIS-GASSOT - TERRIER</t>
  </si>
  <si>
    <t>LIT 400kV N0 2 PLESSIS-GASSOT - TERRIER</t>
  </si>
  <si>
    <t>LIT 400kV N0 3 PLESSIS-GASSOT - TERRIER</t>
  </si>
  <si>
    <t>LIT 400kV N0 4 PLESSIS-GASSOT - TERRIER</t>
  </si>
  <si>
    <t>LIT 400kV N0 4 PLESSIS-GASSOT - VILLEVAUDE</t>
  </si>
  <si>
    <t>LIT 225kV NO 1 PLAINE HAUTE-ROSPEZ</t>
  </si>
  <si>
    <t>LIT 225kV NO 1 PLAINE HAUTE-TREGUEUX</t>
  </si>
  <si>
    <t>LIT 225kV NO 2 PLAINE HAUTE-TREGUEUX</t>
  </si>
  <si>
    <t>LIT 225kV N0 1 PORT-JEROME-ROUGEMONTIER</t>
  </si>
  <si>
    <t>LIT 225kV N0 1 PORT-JEROME-SANDOUVILLE</t>
  </si>
  <si>
    <t>LIT 225kV NO 1 PORT-JEROME-VAUPALIERE (LA)</t>
  </si>
  <si>
    <t>LIT 225kV N0 1 PLAN-D ORGON - ROQUEROUSSE</t>
  </si>
  <si>
    <t>LIT 225kV NO 1 PLAN-D ORGON-TAVEL</t>
  </si>
  <si>
    <t>LIT 225kV NO 1 PETITE-ROSSELLE-SARREGUEMINES</t>
  </si>
  <si>
    <t>LIT 225kV NO 1 PETITE-ROSSELLE-ST-AVOLD</t>
  </si>
  <si>
    <t>LIT 225kV N0 1 POTEAU-ROUGE - SQUIVIDAN</t>
  </si>
  <si>
    <t>LIT 225kV N0 1 POTEAU-ROUGE - THEIX</t>
  </si>
  <si>
    <t>LIT 225kV NO 1 PONT-SEPT-SAINNEVILLE</t>
  </si>
  <si>
    <t>LIT 225kV N0 1 PONT-SEPT-SANDOUVILLE</t>
  </si>
  <si>
    <t>LIT 225kV N0 1 PORTET-ST-SIMON - RIVENEUVE</t>
  </si>
  <si>
    <t>LIT 225kV N0 1 PORTET-ST-SIMON - ST-ORENS</t>
  </si>
  <si>
    <t>LIT 225kV N0 1 PORTET-ST-SIMON -TARASCON</t>
  </si>
  <si>
    <t>LIT 225kV N0 2 PORTET-ST-SIMON - VERFEIL</t>
  </si>
  <si>
    <t>LIT 225kV N0 3 PORTET-ST-SIMON - VERFEIL</t>
  </si>
  <si>
    <t>LIT 225kV NO 1 PALUN (LA)-SEPTEMES</t>
  </si>
  <si>
    <t>LIT 225kV N0 1 PALUN (LA) - SAINTE-TULLE 1</t>
  </si>
  <si>
    <t>LIT 225kV NO 2 PALUN (LA)-SEPTEMES</t>
  </si>
  <si>
    <t>LIT 225kV NO 1 PASSY-PRESSY</t>
  </si>
  <si>
    <t>LIT 225kV N0 1 PATIS - REMISE</t>
  </si>
  <si>
    <t>LIT 225kV NO 1 PATIS-TERRIER</t>
  </si>
  <si>
    <t>LIT 225kV NO 1 PELISSIER-ST-VICTOR</t>
  </si>
  <si>
    <t>LIT 225kV NO 1 PERIZET (LE)-SETIER</t>
  </si>
  <si>
    <t>LIT 225kV NO 1 PERTAIN-ROYE</t>
  </si>
  <si>
    <t>LIT 225kV NO 1 PESSAC-SAUCATS</t>
  </si>
  <si>
    <t>LIT 225kV NO 2 PESSAC-SAUCATS</t>
  </si>
  <si>
    <t>LIT 225kV NO 1 PLAISANCE-ROMAINVILLE</t>
  </si>
  <si>
    <t>LIT 225kV N0 1 PONTEAU - REALTOR</t>
  </si>
  <si>
    <t>LIT 225kV N0 2 PONTEAU - REALTOR</t>
  </si>
  <si>
    <t>LIT 225kV NO 1 PORCHEVILLE-PUISEUX</t>
  </si>
  <si>
    <t>LIT 225kV NO 1 PORCHEVILLE-ST-PIERRE-DE-BAILLEUL</t>
  </si>
  <si>
    <t>LIT 225kV NO 1 PRATCLAUX-SANSSAC (L'EGLISE)</t>
  </si>
  <si>
    <t>LIT 225kV NO 1 PRELES (LES)-SEREIN</t>
  </si>
  <si>
    <t>LIT 225kV NO 2 PRELES (LES)-SEREIN</t>
  </si>
  <si>
    <t>LIT 225kV N0 1 PIERRETTE (LA) - VERTEFEUILLE</t>
  </si>
  <si>
    <t>LIT 225kV N0 1 PUSY-ROLAMPONT</t>
  </si>
  <si>
    <t>LIT 225kV N0 1 PUTEAUX - PUTEAUX IMPASSE LEGAGNEUX</t>
  </si>
  <si>
    <t>LIT 225kV N0 2 PUTEAUX - PUTEAUX IMPASSE LEGAGNEUX</t>
  </si>
  <si>
    <t>LIT 225kV N0 1 PYMONT-VOUGLANS</t>
  </si>
  <si>
    <t>LIT 225kV NO 1 QUATRE SEIGNEURS - TAMAREAU</t>
  </si>
  <si>
    <t>LIT 225kV NO 1 QUINTES (LES)-ST-CALAIS</t>
  </si>
  <si>
    <t>LIT 225kV N0 1 RAIE-TORTUE - VILLEJUST</t>
  </si>
  <si>
    <t>LIT 225kV NO 2 RAIE-TORTUE-VILLEJUST</t>
  </si>
  <si>
    <t>LIT 225kV NO 1 RASSUEN-ROQUEROUSSE</t>
  </si>
  <si>
    <t>LIT 225kV NO 1 REALTOR-SEPTEMES</t>
  </si>
  <si>
    <t>LIT 225kV N0 3 REALTOR - SEPTEMES</t>
  </si>
  <si>
    <t>LIT 400kV N0 1 REALTOR - TAVEL</t>
  </si>
  <si>
    <t>LIT 400kV N0 2 REALTOR - TAVEL</t>
  </si>
  <si>
    <t>LIT 400kV N0 1 REMISE - TERRIER</t>
  </si>
  <si>
    <t>LIT 400kV NO 2 REMISE-TERRIER</t>
  </si>
  <si>
    <t>LIT 400kV N0 1 REVIGNY - VIGY</t>
  </si>
  <si>
    <t>LIT 225kV NO 1 RICHEMONT-SAINT HUBERT</t>
  </si>
  <si>
    <t>LIT 225kV NO 1 RIVENEUVE-TARASCON</t>
  </si>
  <si>
    <t>LIT 225kV NO 1 RIVIERE (LA)-TREVAS</t>
  </si>
  <si>
    <t>LIT 225kV NO 1 ROGNAC-ROQUEROUSSE</t>
  </si>
  <si>
    <t>LIT 225kV NO 1 ROGNAC-ST-CHAMAS</t>
  </si>
  <si>
    <t>LIT 225kV NO 1 ROMAINVILLE-VILLEVAUDE</t>
  </si>
  <si>
    <t>LIT 225kV NO 2 ROMAINVILLE-VILLEVAUDE</t>
  </si>
  <si>
    <t>LIT 225kV NO 1 ROUGEMONTIER-YAINVILLE</t>
  </si>
  <si>
    <t>LIT 400kV N0 1 ROUGEMONTIER - TILLEUL</t>
  </si>
  <si>
    <t>LIT 400kV N0 1 ROUGEMONTIER - TOURBE</t>
  </si>
  <si>
    <t>LIT 400kV NO 2 ROUGEMONTIER-TILLEUL</t>
  </si>
  <si>
    <t>LIT 400kV NO 2 ROUGEMONTIER-TOURBE</t>
  </si>
  <si>
    <t>LIT 225kV NO 1 ROUSSON-SEREIN</t>
  </si>
  <si>
    <t>LIT 225kV NO 1 ROQUEROUSSE-ST-ESTEVE</t>
  </si>
  <si>
    <t>LIT 225kV NO 1 RUEYRES-SAVIGNAC</t>
  </si>
  <si>
    <t>LIT 225kV NO 1 SERRE-PONCON-SISTERON</t>
  </si>
  <si>
    <t>LIT 225kV NO 1 SAINNEVILLE-YAINVILLE</t>
  </si>
  <si>
    <t>LIT 225kV NO 1 SANILHAC-TUILIERES</t>
  </si>
  <si>
    <t>LIT 225kV NO 1 SANSSAC (L'EGLISE)-TREVAS</t>
  </si>
  <si>
    <t>LIT 225kV N0 1 SAUSSET-VILLEVAUDE</t>
  </si>
  <si>
    <t>LIT 400kV N0 1 SAUSSET - VILLEVAUDE</t>
  </si>
  <si>
    <t>LIT 225kV NO 1 SEREIN-TONNERRE</t>
  </si>
  <si>
    <t>LIT 400kV N0 1 SEREIN - VIELMOULIN</t>
  </si>
  <si>
    <t>LIT 225kV NO 1 SERRIERES-ST-VULBAS-EST</t>
  </si>
  <si>
    <t>LIT 225kV NO 1 SOLEIL (LE)-VOLVON</t>
  </si>
  <si>
    <t>LIT 225kV NO 1 ST-AUBAN-SAINTE-TULLE 1</t>
  </si>
  <si>
    <t>LIT 225kV N0 1 ST-AVOLD-VIGY</t>
  </si>
  <si>
    <t>LIT 400kV N0 1 ST-AVOLD - VIGY</t>
  </si>
  <si>
    <t>LIT 225kV NO 1 ST CESAIRE - ST CHRISTOL</t>
  </si>
  <si>
    <t>LIT 225kV N0 1 ST-ELOI - VIGNOL</t>
  </si>
  <si>
    <t>LIT 225kV NO 1 ST-ESTEVE-SAINTE-TULLE 1</t>
  </si>
  <si>
    <t>LIT 225kV NO 1 ST-JULIEN-VIGY</t>
  </si>
  <si>
    <t>LIT 225kV NO 1 ST-ORENS-VERFEIL</t>
  </si>
  <si>
    <t>LIT 400kV N0 1 ST-VULBAS-OUEST - VIELMOULIN</t>
  </si>
  <si>
    <t>LIT 400kV N0 1 TAMAREAU - TAVEL</t>
  </si>
  <si>
    <t>LIT 400kV NO 2 TAMAREAU - TAVEL</t>
  </si>
  <si>
    <t>LIT 400kV N0 1 TAUTE - TERRETTE</t>
  </si>
  <si>
    <t>LIT 400kV N02 TAUTE-TERRETTE</t>
  </si>
  <si>
    <t>LIT 225kV N0 1 TAVEL - VIRADEL</t>
  </si>
  <si>
    <t>LIT 225kV N0 2 TAVEL - VIRADEL</t>
  </si>
  <si>
    <t>LIT 400kV N0 1 TAVEL - TRICASTIN-POSTE (LE)</t>
  </si>
  <si>
    <t>LIT 400kV NO 2 TAVEL-TRICASTIN-POSTE (LE)</t>
  </si>
  <si>
    <t>LIT 400kV N0 3 TAVEL - TRICASTIN-POSTE (LE)</t>
  </si>
  <si>
    <t>LIT 400kV N0 4 TAVEL - TRICASTIN-POSTE (LE)</t>
  </si>
  <si>
    <t>LIT 400kV N0 5 TAVEL - TRICASTIN-POSTE (LE)</t>
  </si>
  <si>
    <t>LIT 400kV N0 1 TERRETTE - TOURBE</t>
  </si>
  <si>
    <t>LIT 400kV NO 2 TERRETTE-TOURBE</t>
  </si>
  <si>
    <t>LIT 225kV N0 1 TRANS - VINS</t>
  </si>
  <si>
    <t>LIT 225kV NO 1 VAUPALIERE (LA)-YAINVILLE</t>
  </si>
  <si>
    <t>LIT 400kV N0 1 VERGER - VILLERBON</t>
  </si>
  <si>
    <t>LIT 400kV NO 2 VERGER-VILLERBON</t>
  </si>
  <si>
    <t>LIT 225kV NO 1 VERTEFEUILLE-WEPPES</t>
  </si>
  <si>
    <t>LIT 225kV N0 1 VINCEY-VITTEL</t>
  </si>
  <si>
    <t>LIT 400kV N0 1 WARANDE-WEPPES</t>
  </si>
  <si>
    <t>LIT 400kV N0 1 ACHENE - LONNY</t>
  </si>
  <si>
    <t>LIT 225kV N0 1 AUBANGE - MT-SAINT-MARTIN</t>
  </si>
  <si>
    <t>LIT 225kV N0 1 AUBANGE - MOULAINE</t>
  </si>
  <si>
    <t>LIT 400kV N0 1 AVELGEM - MASTAING</t>
  </si>
  <si>
    <t>LIT 400kV N0 2 AVELGEM - AVELIN</t>
  </si>
  <si>
    <t>LIT 225kV N0 1 EICHSTETTEN - VOGELGRUN</t>
  </si>
  <si>
    <t>LIT 400kV N0 1 EICHSTETTEN - MUHLBACH</t>
  </si>
  <si>
    <t>LIT 225kV N0 1 ENSDORF - ST-AVOLD</t>
  </si>
  <si>
    <t>LIT 400kV N0 1 ENSDORF - VIGY</t>
  </si>
  <si>
    <t>LIT 225kV N0 1 MONCEAU - CHOOZ</t>
  </si>
  <si>
    <t>TRANSF. 400/225kV 762 EGUZON</t>
  </si>
  <si>
    <t>TRANSF. 400/225kV 761 TRANS</t>
  </si>
  <si>
    <t>TRANSF. 400/225kV 762 TRANS</t>
  </si>
  <si>
    <t>TRANSF. 400/225kV 762 VERFEIL</t>
  </si>
  <si>
    <t>TRANSF. 400/225kV 761 VIELMOULIN</t>
  </si>
  <si>
    <t>TRANSF. 400/225kV 762 TAVEL</t>
  </si>
  <si>
    <t>TRANSF. 400/225kV 763 TAVEL</t>
  </si>
  <si>
    <t>TRANSF. 400/225kV 764 TAVEL</t>
  </si>
  <si>
    <t>TRANSF. 400/225kV 763 VAUPALIERE (LA)</t>
  </si>
  <si>
    <t>TRANSF. 400/225kV 764 VAUPALIERE (LA)</t>
  </si>
  <si>
    <t>TRANSF. 400/225kV 762 VIELMOULIN</t>
  </si>
  <si>
    <t>TRANSF. 400/225kV 763 VIELMOULIN</t>
  </si>
  <si>
    <t>TRANSF. 400/225kV 763 VIGY</t>
  </si>
  <si>
    <t>TRANSF. 400/225kV 761 TABARDERIE</t>
  </si>
  <si>
    <t>TRANSF. 400/225kV 763 TOURBE</t>
  </si>
  <si>
    <t>TRANSF. 400/225kV 764 TOURBE</t>
  </si>
  <si>
    <t>TRANSF. 400/225kV 762 VILLEVAUDE</t>
  </si>
  <si>
    <t>TRANSF. 400/225kV 762 ROUGEMONTIER</t>
  </si>
  <si>
    <t>TRANSF. 400/225kV 763 ROUGEMONTIER</t>
  </si>
  <si>
    <t>TRANSF. 400/225kV 765 ROUGEMONTIER</t>
  </si>
  <si>
    <t>TRANSF. 400/225kV 765 VINCEY</t>
  </si>
  <si>
    <t>TRANSF. 400/225kV 766 VINCEY</t>
  </si>
  <si>
    <t>TRANSF. 400/225kV 763 VILLEVAUDE</t>
  </si>
  <si>
    <t>TRANSF. 400/225kV 764 VILLEVAUDE</t>
  </si>
  <si>
    <t>TRANSF. 400/225kV 761 TAMAREAU</t>
  </si>
  <si>
    <t>TRANSF. 400/225kV 761 VALDIVIENNE</t>
  </si>
  <si>
    <t>TRANSF. 400/225kV 762 VALDIVIENNE</t>
  </si>
  <si>
    <t>TRANSF. 400/225kV 761 VILLEJUST</t>
  </si>
  <si>
    <t>TRANSF. 400/225kV 762 VILLEJUST</t>
  </si>
  <si>
    <t>TRANSF. 400/225kV 763 VILLEJUST</t>
  </si>
  <si>
    <t>TRANSF. 400/225kV 764 VILLEJUST</t>
  </si>
  <si>
    <t>TRANSF. 400/225kV 765 VILLEJUST</t>
  </si>
  <si>
    <t>TRANSF. 400/225kV 763 TAMAREAU</t>
  </si>
  <si>
    <t>TRANSF. 400/225kV 761 WARANDE</t>
  </si>
  <si>
    <t>TRANSF. 400/225kV 762 WARANDE</t>
  </si>
  <si>
    <t>TRANSF. 400/225kV 763 WARANDE</t>
  </si>
  <si>
    <t>TRANSF. 400/225kV 764 WARANDE</t>
  </si>
  <si>
    <t>TRANSF. 400/225kV 761 WEPPES</t>
  </si>
  <si>
    <t>TRANSF. 400/225kV 762 WEPPES</t>
  </si>
  <si>
    <t>TRANSF. 400/225kV 761 YVELINES-OUEST</t>
  </si>
  <si>
    <t>TRANSF. 400/225kV 762 CHARPENAY</t>
  </si>
  <si>
    <t>TRANSF. 400/225kV 768 CRENEY</t>
  </si>
  <si>
    <t>TRANSF. 400/225kV 763 CORDEMAIS-POSTE</t>
  </si>
  <si>
    <t>TRANSF. 400/225kV 765 CORDEMAIS-POSTE</t>
  </si>
  <si>
    <t>TRANSF. 400/225kV 769 CORDEMAIS-POSTE</t>
  </si>
  <si>
    <t>TRANSF. 400/225kV 760 DISTRE</t>
  </si>
  <si>
    <t>TRANSF. 400/225kV 761 CUBNEZAIS</t>
  </si>
  <si>
    <t>TRANSF. 400/225kV 762 DISTRE</t>
  </si>
  <si>
    <t>TRANSF. 400/225kV 765 DISTRE</t>
  </si>
  <si>
    <t>TRANSF. 400/225kV 766 DISTRE</t>
  </si>
  <si>
    <t>TRANSF. 400/225kV 762 CUBNEZAIS</t>
  </si>
  <si>
    <t>TRANSF. 400/225kV 761 CANTEGRIT</t>
  </si>
  <si>
    <t>TRANSF. 400/225kV 762 CANTEGRIT</t>
  </si>
  <si>
    <t>TRANSF. 400/225kV 764 DOMLOUP</t>
  </si>
  <si>
    <t>TRANSF. 400/225kV 765 DOMLOUP</t>
  </si>
  <si>
    <t>TRANSF. 400/225kV 761 CAPELLE (LA)</t>
  </si>
  <si>
    <t>TRANSF. 400/225kV 761 CHAMPAGNIER</t>
  </si>
  <si>
    <t>TRANSF. 400/225kV 762 CHAMPAGNIER</t>
  </si>
  <si>
    <t>TRANSF. 400/225kV 761 CORNIER</t>
  </si>
  <si>
    <t>TRANSF. 400/225kV 761 CHESNOY (LE)</t>
  </si>
  <si>
    <t>TRANSF. 400/225kV 762 DONZAC</t>
  </si>
  <si>
    <t>TRANSF. 400/225kV 761 DAMBRON</t>
  </si>
  <si>
    <t>TRANSF. 400/225kV 761 ECHALAS</t>
  </si>
  <si>
    <t>TRANSF. 400/225kV 762 ECHALAS</t>
  </si>
  <si>
    <t>TRANSF. 400/225kV 762 CORNIER</t>
  </si>
  <si>
    <t>TRANSF. 400/225kV 761 CIROLLIERS</t>
  </si>
  <si>
    <t>TRANSF. 400/225kV 762 CIROLLIERS</t>
  </si>
  <si>
    <t>TRANSF. 400/225kV 763 CIROLLIERS</t>
  </si>
  <si>
    <t>TRANSF. 400/225kV 762 BREUIL (LE)</t>
  </si>
  <si>
    <t>TRANSF. 400/225kV 761 BOUTRE</t>
  </si>
  <si>
    <t>TRANSF. 400/225kV 762 BOUTRE</t>
  </si>
  <si>
    <t>TRANSF. 400/225kV 761 CHAINGY</t>
  </si>
  <si>
    <t>TRANSF. 400/225kV 762 CHAINGY</t>
  </si>
  <si>
    <t>TRANSF. 400/225kV 762 BEZAUMONT</t>
  </si>
  <si>
    <t>TRANSF. 400/225kV 761 BAYET</t>
  </si>
  <si>
    <t>TRANSF. 400/225kV 762 BAYET</t>
  </si>
  <si>
    <t>TRANSF. 400/225kV 763 BAYET</t>
  </si>
  <si>
    <t>TRANSF. 400/225kV 761 BRAUD</t>
  </si>
  <si>
    <t>TRANSF. 400/225kV 761 CALAN</t>
  </si>
  <si>
    <t>TRANSF. 400/225kV 761 OUDON</t>
  </si>
  <si>
    <t>TRANSF. 400/225kV 761-(769) CERGY</t>
  </si>
  <si>
    <t>TRANSF. 400/225kV 769 TRICASTIN-POSTE (LE)</t>
  </si>
  <si>
    <t>TRANSF. 400/225kV 760 TRICASTIN-POSTE (LE)</t>
  </si>
  <si>
    <t>TRANSF. 400/225kV 764 MARQUIS (LE)</t>
  </si>
  <si>
    <t>TRANSF. 400/225kV 761 BIANCON</t>
  </si>
  <si>
    <t>TRANSF. 400/225kV 761 FRASNE</t>
  </si>
  <si>
    <t>TRANSF. 400/225kV 761 ALBERTVILLE</t>
  </si>
  <si>
    <t>TRANSF. 400/225kV 761 PLESSIS-GASSOT</t>
  </si>
  <si>
    <t>TRANSF. 400/225kV 762 PLESSIS-GASSOT</t>
  </si>
  <si>
    <t>TRANSF. 400/225kV 763 PLESSIS-GASSOT</t>
  </si>
  <si>
    <t>TRANSF. 400/225kV 764 PLESSIS-GASSOT</t>
  </si>
  <si>
    <t>TRANSF. 400/225kV 761 MEZEROLLES</t>
  </si>
  <si>
    <t>TRANSF. 400/225kV 762 MEZEROLLES</t>
  </si>
  <si>
    <t>TRANSF. 400/225kV 763 MEZEROLLES</t>
  </si>
  <si>
    <t>TRANSF. 400/225kV 764 MEZEROLLES</t>
  </si>
  <si>
    <t>TRANSF. 400/225kV 765 PLESSIS-GASSOT</t>
  </si>
  <si>
    <t>TRANSF. 400/225kV 761 GALOREAUX (LES)</t>
  </si>
  <si>
    <t>TRANSF. 400/225kV 763 PLAINE HAUTE</t>
  </si>
  <si>
    <t>TRANSF. 400/225kV 761 PRAZ-ST-ANDRE</t>
  </si>
  <si>
    <t>TRANSF. 400/225kV 762 TABARDERIE</t>
  </si>
  <si>
    <t>TRANSF. 400/225kV 762 TAMAREAU</t>
  </si>
  <si>
    <t>TRANSF. 400/225kV 761 VERFEIL</t>
  </si>
  <si>
    <t>TRANSF. 400/225kV 761 VIGY</t>
  </si>
  <si>
    <t>TRANSF. 400/225kV 761 BEZAUMONT</t>
  </si>
  <si>
    <t>TRANSF. 400/225kV 762 MAZURES</t>
  </si>
  <si>
    <t>TRANSF. 400/225kV 761 ROUGEMONTIER</t>
  </si>
  <si>
    <t>TRANSF. 400/225kV 764 ROUGEMONTIER</t>
  </si>
  <si>
    <t>TRANSF. 400/225kV 761 CHARPENAY</t>
  </si>
  <si>
    <t>TRANSF. 400/225kV 761 TERRIER</t>
  </si>
  <si>
    <t>TRANSF. 400/225kV 762 TERRIER</t>
  </si>
  <si>
    <t>TRANSF. 400/225kV 763 REALTOR</t>
  </si>
  <si>
    <t>TRANSF. 400/225kV 762 VESLE</t>
  </si>
  <si>
    <t>TRANSF. 400/225kV 763 VESLE</t>
  </si>
  <si>
    <t>TRANSF. 400/225kV 762 VAUPALIERE (LA)</t>
  </si>
  <si>
    <t>TRANSF. 400/225kV 761 CORDEMAIS-POSTE</t>
  </si>
  <si>
    <t>TRANSF. 400/225kV 761 MARSILLON</t>
  </si>
  <si>
    <t>TRANSF. 400/225kV 766 VILLEJUST</t>
  </si>
  <si>
    <t>TRANSF. 400/225kV 761 REMISE</t>
  </si>
  <si>
    <t>TRANSF. 400/225kV 763 CHESNOY (LE)</t>
  </si>
  <si>
    <t>TRANSF. 400/225kV 766 CRENEY</t>
  </si>
  <si>
    <t>TRANSF. 400/225kV 765 CRENEY</t>
  </si>
  <si>
    <t>TRANSF. 400/225kV 761 JUMEAUX (LES)</t>
  </si>
  <si>
    <t>TRANSF. 400/225kV 762 JUMEAUX (LES)</t>
  </si>
  <si>
    <t>TRANSF. 400/225kV 761 GAUDIERE (LA)</t>
  </si>
  <si>
    <t>TRANSF. 400/225kV 762 GAUDIERE (LA)</t>
  </si>
  <si>
    <t>TRANSF. 400/225kV 761 GAVRELLE</t>
  </si>
  <si>
    <t>TRANSF. 400/225kV 762 HAVRE (LE) (POSTE)</t>
  </si>
  <si>
    <t>TRANSF. 400/225kV 763 HAVRE (LE) (POSTE)</t>
  </si>
  <si>
    <t>TRANSF. 400/225kV 762 JONQUIERES</t>
  </si>
  <si>
    <t>TRANSF. 400/225kV 761 SCHEER</t>
  </si>
  <si>
    <t>TRANSF. 400/225kV 761 SAUCATS</t>
  </si>
  <si>
    <t>TRANSF. 400/225kV 762 SAUCATS</t>
  </si>
  <si>
    <t>TRANSF. 400/225kV 761 REALTOR</t>
  </si>
  <si>
    <t>TRANSF. 400/225kV 762 REALTOR</t>
  </si>
  <si>
    <t>TRANSF. 400/225kV 761 QUINTES (LES)</t>
  </si>
  <si>
    <t>TRANSF. 400/225kV 762 QUINTES (LES)</t>
  </si>
  <si>
    <t>TRANSF. 400/225kV 761 RUEYRES</t>
  </si>
  <si>
    <t>TRANSF. 400/225kV 762 RUEYRES</t>
  </si>
  <si>
    <t>TRANSF. 400/225kV 761 RULHAT</t>
  </si>
  <si>
    <t>TRANSF. 400/225kV 762 RULHAT</t>
  </si>
  <si>
    <t>TRANSF. 400/225kV 764 REVIGNY</t>
  </si>
  <si>
    <t>TRANSF. 400/225kV 765 REVIGNY</t>
  </si>
  <si>
    <t>TRANSF. 400/225kV 762 SIERENTZ</t>
  </si>
  <si>
    <t>TRANSF. 400/225kV 763 SIERENTZ</t>
  </si>
  <si>
    <t>TRANSF. 400/225kV 764 SIERENTZ</t>
  </si>
  <si>
    <t>TRANSF. 400/225kV 765 ST-ELOI</t>
  </si>
  <si>
    <t>TRANSF. 400/225kV 766 ST-ELOI</t>
  </si>
  <si>
    <t>TRANSF. 400/225kV 761 PONTEAU</t>
  </si>
  <si>
    <t>TRANSF. 400/225kV 761 SAUSSET</t>
  </si>
  <si>
    <t>TRANSF. 400/225kV 761 SEREIN</t>
  </si>
  <si>
    <t>TRANSF. 400/225kV 762 SEREIN</t>
  </si>
  <si>
    <t>TRANSF. 400/225kV 761 ST-AVOLD</t>
  </si>
  <si>
    <t>TRANSF. 400/225kV 761 MARQUIS (LE)</t>
  </si>
  <si>
    <t>TRANSF. 400/225kV 763 MARQUIS (LE)</t>
  </si>
  <si>
    <t>TRANSF. 400/225kV 761 NEOULES</t>
  </si>
  <si>
    <t>TRANSF. 400/225kV 762 NEOULES</t>
  </si>
  <si>
    <t>TRANSF. 400/225kV 765  (769) VILLEVAUDE</t>
  </si>
  <si>
    <t>TRANSF. 400/225kV 761 BEAUMONT-MONTEUX</t>
  </si>
  <si>
    <t>TRANSF. 400/225kV 762 BEAUMONT-MONTEUX</t>
  </si>
  <si>
    <t>TRANSF. 400/225kV 761 AVELIN</t>
  </si>
  <si>
    <t>TRANSF. 400/225kV 762 AVELIN</t>
  </si>
  <si>
    <t>TRANSF. 400/225kV 763 AVELIN</t>
  </si>
  <si>
    <t>TRANSF. 400/225kV 761 ARGIA (BAYONNE SUD)</t>
  </si>
  <si>
    <t>TRANSF. 400/225kV 761 ARGOEUVES</t>
  </si>
  <si>
    <t>TRANSF. 400/225kV 763 ARGOEUVES</t>
  </si>
  <si>
    <t>TRANSF. 400/225kV 761 BAIXAS</t>
  </si>
  <si>
    <t>TRANSF. 400/225kV 762 BAIXAS</t>
  </si>
  <si>
    <t>TRANSF. 400/225kV 761 AVOINE (POSTE 400 KV)</t>
  </si>
  <si>
    <t>TRANSF. 400/225kV 762 ALBERTVILLE</t>
  </si>
  <si>
    <t>TRANSF. 400/225kV 763 ALBERTVILLE</t>
  </si>
  <si>
    <t>TRANSF. 400/225kV 761 BROC-CARROS (LE)</t>
  </si>
  <si>
    <t>TRANSF. 400/225kV 762 BROC-CARROS (LE)</t>
  </si>
  <si>
    <t>TRANSF. 400/225kV 761 ATTAQUES (LES)</t>
  </si>
  <si>
    <t>TRANSF. 400/225kV 762 ATTAQUES (LES)</t>
  </si>
  <si>
    <t>TRANSF. 400/225kV 761 CAZARIL</t>
  </si>
  <si>
    <t>TRANSF. 400/225kV 762 CAZARIL</t>
  </si>
  <si>
    <t>TRANSF. 400/225kV 761 BOISSE (LA)</t>
  </si>
  <si>
    <t>TRANSF. 400/225kV 763 CERGY</t>
  </si>
  <si>
    <t>TRANSF. 400/225kV 764 CERGY</t>
  </si>
  <si>
    <t>TRANSF. 400/225kV 765 CERGY</t>
  </si>
  <si>
    <t>TRANSF. 400/225kV 762 BOISSE (LA)</t>
  </si>
  <si>
    <t>TRANSF. 400/225kV 761 MORBRAS</t>
  </si>
  <si>
    <t>TRANSF. 400/225kV 762 MORBRAS</t>
  </si>
  <si>
    <t>TRANSF. 400/225kV 763 MORBRAS</t>
  </si>
  <si>
    <t>TRANSF. 400/225kV 764 MORBRAS</t>
  </si>
  <si>
    <t>TRANSF. 400/225kV 761 MARLENHEIM</t>
  </si>
  <si>
    <t>TRANSF. 400/225kV 762 MARLENHEIM</t>
  </si>
  <si>
    <t>TRANSF. 400/225kV 761 MIONS</t>
  </si>
  <si>
    <t>TRANSF. 400/225kV 762 MIONS</t>
  </si>
  <si>
    <t>TRANSF. 400/225kV 766 LOGELBACH</t>
  </si>
  <si>
    <t>TRANSF. 400/225kV 767 LOGELBACH</t>
  </si>
  <si>
    <t>TRANSF. 400/225kV 761 MAMBELIN</t>
  </si>
  <si>
    <t>TRANSF. 400/225kV 762 MAMBELIN</t>
  </si>
  <si>
    <t>TRANSF. 400/225kV 763 MAMBELIN</t>
  </si>
  <si>
    <t>TRANSF. 400/225kV 761 MANDARINS</t>
  </si>
  <si>
    <t>TRANSF. 400/225kV 763 MANDARINS</t>
  </si>
  <si>
    <t>TRANSF. 400/225kV 763 MIONS</t>
  </si>
  <si>
    <t>TRANSF. 400/225kV 761 MASTAING</t>
  </si>
  <si>
    <t>TRANSF. 400/225kV 762 MASTAING</t>
  </si>
  <si>
    <t>TRANSF. 400/225kV 761 MAZURES</t>
  </si>
  <si>
    <t>TRANSF. 400/225kV 763 MAZURES</t>
  </si>
  <si>
    <t>TRANSF. 400/225kV 761 LATENA</t>
  </si>
  <si>
    <t>TRANSF. 400/225kV 762 LATENA</t>
  </si>
  <si>
    <t>TRANSF. 400/225kV 763 LATENA</t>
  </si>
  <si>
    <t>TRANSF. 400/225kV 763 MARLENHEIM</t>
  </si>
  <si>
    <t>TRANSF. 400/225kV 761 MARMAGNE</t>
  </si>
  <si>
    <t>TRANSF. 400/225kV 763 LAUNAY</t>
  </si>
  <si>
    <t>TRANSF. 400/225kV 761 GROSNE</t>
  </si>
  <si>
    <t>TRANSF. 400/225kV 762 GROSNE</t>
  </si>
  <si>
    <t>TRANSF. 400/225kV 761 MARTYRE (LA)</t>
  </si>
  <si>
    <t>TRANSF. 400/225kV 762 MARTYRE (LA)</t>
  </si>
  <si>
    <t>TRANSF. 400/225kV 761 LESQUIVE</t>
  </si>
  <si>
    <t>TRANSF. 400/225kV 762 LESQUIVE</t>
  </si>
  <si>
    <t>TRANSF. 400/225kV 761 MOULAINE</t>
  </si>
  <si>
    <t>TRANSF. 400/225kV 762 MOULAINE</t>
  </si>
  <si>
    <t>TRANSF. 400/225kV 761 GRANDE-ILE</t>
  </si>
  <si>
    <t>TRANSF. 400/225kV 762 GRANDE-ILE</t>
  </si>
  <si>
    <t>TRANSF. 400/225kV 761 GRANZAY</t>
  </si>
  <si>
    <t>TRANSF. 400/225kV 762 GRANZAY</t>
  </si>
  <si>
    <t>TRANSF. 400/225kV 763 GRANZAY</t>
  </si>
  <si>
    <t>TRANSF. 400/225kV 761 FEUILLANE</t>
  </si>
  <si>
    <t>TRANSF. 400/225kV 761 GENISSIAT-POSTE</t>
  </si>
  <si>
    <t>TRANSF. 400/225kV 762 GENISSIAT-POSTE</t>
  </si>
  <si>
    <t>TRANSF. 400/225kV 761 JONQUIERES</t>
  </si>
  <si>
    <t>TRANSF. 400/225kV 761 EGUZON</t>
  </si>
  <si>
    <t>TRANSF. 400/225kV 762 BIANCON</t>
  </si>
  <si>
    <t>TRANSF. 400/225kV 761 TRICASTIN-POSTE (LE)</t>
  </si>
  <si>
    <t>TRANSF. 400/225kV 762 TRICASTIN-POSTE (LE)</t>
  </si>
  <si>
    <t>?</t>
  </si>
  <si>
    <t>TRANSF. 400/225kV 766 TRICASTIN-POSTE (LE)</t>
  </si>
  <si>
    <t>TRANSF. 400/225kV 762 CHESNOY (LE)</t>
  </si>
  <si>
    <t>TRANSF. 400/225kV 762 MARQUIS (LE)</t>
  </si>
  <si>
    <t>TRANSF. 400/225kV 765 TRICASTIN-POSTE (LE)</t>
  </si>
  <si>
    <t>TRANSF. 400/225kV 762 SAUSSET</t>
  </si>
  <si>
    <t>Identifiant géographique / Asset location</t>
  </si>
  <si>
    <t>Longueur / length (km)</t>
  </si>
  <si>
    <t>IST_E1 (Amp)</t>
  </si>
  <si>
    <t>IST_IS1 (Amp)</t>
  </si>
  <si>
    <t>IST_IS2 (Amp)</t>
  </si>
  <si>
    <t>IST_H1 (Amp)</t>
  </si>
  <si>
    <t>Rd1 à Prise moy / One-phase resistance at medium tap</t>
  </si>
  <si>
    <t>Rd2 à Prise moy / Two-phase resistance at medium tap</t>
  </si>
  <si>
    <t>Rd3 à Prise moy / Three-phase resistance at medium tap</t>
  </si>
  <si>
    <t>Xd1 à Prise moy / One-phase reactance at medium tap</t>
  </si>
  <si>
    <t>Xd2 à Prise moy / Two-phase reactance at medium tap</t>
  </si>
  <si>
    <t>Xd3 à Prise moy / Three-phase reactance at medium tap</t>
  </si>
  <si>
    <t>U1r sur Prise moy / Primary voltage</t>
  </si>
  <si>
    <t>U2r sur Prise moy / Secondary voltage</t>
  </si>
  <si>
    <t>IPE_T / ISTE: max intensity (Amp) in summer period</t>
  </si>
  <si>
    <t>IPH1_T / ISTH1: max intensity in Winter period</t>
  </si>
  <si>
    <t>Identifiant géographique/Asset location</t>
  </si>
  <si>
    <t xml:space="preserve">AGASSES (LES) </t>
  </si>
  <si>
    <t>JONQUIERES</t>
  </si>
  <si>
    <t>400kV</t>
  </si>
  <si>
    <t>1</t>
  </si>
  <si>
    <t>TAVEL</t>
  </si>
  <si>
    <t>AIRVAULT</t>
  </si>
  <si>
    <t>BONNEAU</t>
  </si>
  <si>
    <t>225kV</t>
  </si>
  <si>
    <t>JUMEAUX (LES)</t>
  </si>
  <si>
    <t>ALBERTVILLE</t>
  </si>
  <si>
    <t>CHAVANOD</t>
  </si>
  <si>
    <t>CONTAMINE</t>
  </si>
  <si>
    <t>LONGEFAN</t>
  </si>
  <si>
    <t>MALGOVERT</t>
  </si>
  <si>
    <t>VENTHON-POSTE</t>
  </si>
  <si>
    <t xml:space="preserve">ALBERTVILLE </t>
  </si>
  <si>
    <t>GRANDE-ILE</t>
  </si>
  <si>
    <t>MONTAGNY-LES-LANCHES</t>
  </si>
  <si>
    <t>2</t>
  </si>
  <si>
    <t>3</t>
  </si>
  <si>
    <t>ALLINGES</t>
  </si>
  <si>
    <t>CORNIER</t>
  </si>
  <si>
    <t>ANOULD</t>
  </si>
  <si>
    <t>ETIVAL</t>
  </si>
  <si>
    <t>AOSTE</t>
  </si>
  <si>
    <t>BISSY</t>
  </si>
  <si>
    <t>AQUEDUCS (LES)</t>
  </si>
  <si>
    <t>CIROLLIERS</t>
  </si>
  <si>
    <t xml:space="preserve">AQUEDUCS (LES) </t>
  </si>
  <si>
    <t>ARDOISE (L )</t>
  </si>
  <si>
    <t>MOTTE (LA) (VILLENEUVE-LES-AVIGNON)</t>
  </si>
  <si>
    <t xml:space="preserve">ARDOISE (L ) </t>
  </si>
  <si>
    <t>ARGIA (BAYONNE SUD)</t>
  </si>
  <si>
    <t>MOUGUERRE</t>
  </si>
  <si>
    <t xml:space="preserve">ARGIA (BAYONNE SUD) </t>
  </si>
  <si>
    <t>CANTEGRIT</t>
  </si>
  <si>
    <t>ARGIESANS</t>
  </si>
  <si>
    <t>ETUPES</t>
  </si>
  <si>
    <t>SIERENTZ</t>
  </si>
  <si>
    <t xml:space="preserve">ARGOEUVES </t>
  </si>
  <si>
    <t>BRAILLY-CORNEHOTTE</t>
  </si>
  <si>
    <t>ARGOEUVES</t>
  </si>
  <si>
    <t>BLOCAUX</t>
  </si>
  <si>
    <t>BEAUCHAMPS</t>
  </si>
  <si>
    <t>CHEVALET</t>
  </si>
  <si>
    <t>MANDARINS</t>
  </si>
  <si>
    <t>PENLY (POSTE EVACUATION)</t>
  </si>
  <si>
    <t>TERRIER</t>
  </si>
  <si>
    <t>ARLOD</t>
  </si>
  <si>
    <t>GENISSIAT-POSTE</t>
  </si>
  <si>
    <t>ARNAGE</t>
  </si>
  <si>
    <t>QUINTES (LES)</t>
  </si>
  <si>
    <t>ARRIGHI</t>
  </si>
  <si>
    <t>CHARENTON</t>
  </si>
  <si>
    <t>MORBRAS</t>
  </si>
  <si>
    <t>VILLENEUVE-ST-GEORGES</t>
  </si>
  <si>
    <t>ATTAQUES (LES)</t>
  </si>
  <si>
    <t>ECHINGHEN</t>
  </si>
  <si>
    <t>WARANDE</t>
  </si>
  <si>
    <t>AUBE</t>
  </si>
  <si>
    <t>COMMERVEIL</t>
  </si>
  <si>
    <t>MEZEROLLES</t>
  </si>
  <si>
    <t>AUBUSSON</t>
  </si>
  <si>
    <t>EGUZON</t>
  </si>
  <si>
    <t>MOLE (LA)</t>
  </si>
  <si>
    <t>AULNOYE</t>
  </si>
  <si>
    <t>PONT-SUR-SAMBRE</t>
  </si>
  <si>
    <t>AUSSOIS</t>
  </si>
  <si>
    <t>PRAZ-ST-ANDRE</t>
  </si>
  <si>
    <t>AUZAT</t>
  </si>
  <si>
    <t>TARASCON</t>
  </si>
  <si>
    <t>AVALLON</t>
  </si>
  <si>
    <t>VIGNOL</t>
  </si>
  <si>
    <t>AVELIN</t>
  </si>
  <si>
    <t>COURRIERES</t>
  </si>
  <si>
    <t xml:space="preserve">AVELIN </t>
  </si>
  <si>
    <t>MASTAING</t>
  </si>
  <si>
    <t>GAVRELLE</t>
  </si>
  <si>
    <t>WEPPES</t>
  </si>
  <si>
    <t>AVIGNON (POSTE)</t>
  </si>
  <si>
    <t>CHATEAURENARD</t>
  </si>
  <si>
    <t xml:space="preserve">AVOINE (POSTE 400 KV) </t>
  </si>
  <si>
    <t>DISTRE</t>
  </si>
  <si>
    <t>LARCAY</t>
  </si>
  <si>
    <t>AVOINE (POSTE 400 KV)</t>
  </si>
  <si>
    <t>AVOINE</t>
  </si>
  <si>
    <t>BROC</t>
  </si>
  <si>
    <t>CARROS (LE) - LINGOSTIERE</t>
  </si>
  <si>
    <t>CARROS (LE) - TRINITE-VICTOR</t>
  </si>
  <si>
    <t>CARROS (LE) - BIANCON</t>
  </si>
  <si>
    <t>CARROS (LE)-BIANCON</t>
  </si>
  <si>
    <t>BRAILLY</t>
  </si>
  <si>
    <t>CORNEHOTTE - SORRUS</t>
  </si>
  <si>
    <t>BELLE</t>
  </si>
  <si>
    <t>EPINE - DOMLOUP</t>
  </si>
  <si>
    <t>EPINE-RANCE-POSTE</t>
  </si>
  <si>
    <t>BEAUMONT</t>
  </si>
  <si>
    <t>MONTEUX-VALENCE</t>
  </si>
  <si>
    <t>MONTEUX-GAMPALOUP</t>
  </si>
  <si>
    <t>MONTEUX-CHAFFARD (LE)</t>
  </si>
  <si>
    <t>MONTEUX-COULANGE</t>
  </si>
  <si>
    <t>BOIS</t>
  </si>
  <si>
    <t>TOLLOT - GENISSIAT-POSTE</t>
  </si>
  <si>
    <t>BACALAN</t>
  </si>
  <si>
    <t>BRUGES</t>
  </si>
  <si>
    <t>MARQUIS (LE)</t>
  </si>
  <si>
    <t xml:space="preserve">BAIXAS </t>
  </si>
  <si>
    <t>GAUDIERE (LA)</t>
  </si>
  <si>
    <t>LA GAUDIERE</t>
  </si>
  <si>
    <t xml:space="preserve">BALARUC </t>
  </si>
  <si>
    <t>FLORENSAC</t>
  </si>
  <si>
    <t>MONTPELLIER</t>
  </si>
  <si>
    <t>BALMA (POSTE)</t>
  </si>
  <si>
    <t>VERFEIL</t>
  </si>
  <si>
    <t xml:space="preserve">BARBUISE </t>
  </si>
  <si>
    <t>CRENEY</t>
  </si>
  <si>
    <t>FOSSES (LES)</t>
  </si>
  <si>
    <t xml:space="preserve">BARNABOS </t>
  </si>
  <si>
    <t>BARNABOS</t>
  </si>
  <si>
    <t>REMISE</t>
  </si>
  <si>
    <t>ROUGEMONTIER</t>
  </si>
  <si>
    <t>VAUPALIERE (LA)</t>
  </si>
  <si>
    <t>BASTILLAC</t>
  </si>
  <si>
    <t>LANNEMEZAN</t>
  </si>
  <si>
    <t>BATZENDORF</t>
  </si>
  <si>
    <t>MARLENHEIM</t>
  </si>
  <si>
    <t xml:space="preserve">BAYET </t>
  </si>
  <si>
    <t>MONTVICQ</t>
  </si>
  <si>
    <t>BAYET</t>
  </si>
  <si>
    <t>RULHAT</t>
  </si>
  <si>
    <t>SEMINAIRE</t>
  </si>
  <si>
    <t>VOLVIC</t>
  </si>
  <si>
    <t>GAUGLIN</t>
  </si>
  <si>
    <t>GREPILLES</t>
  </si>
  <si>
    <t>MARMAGNE</t>
  </si>
  <si>
    <t>ST-ELOI</t>
  </si>
  <si>
    <t xml:space="preserve">BERGE </t>
  </si>
  <si>
    <t>MARSILLON</t>
  </si>
  <si>
    <t>BERGHOLZ</t>
  </si>
  <si>
    <t>BEZAUMONT</t>
  </si>
  <si>
    <t>CROIX-DE-METZ</t>
  </si>
  <si>
    <t>CUSTINE</t>
  </si>
  <si>
    <t>VANDIERES</t>
  </si>
  <si>
    <t xml:space="preserve">BEZAUMONT </t>
  </si>
  <si>
    <t>HOUDREVILLE</t>
  </si>
  <si>
    <t>VIGY</t>
  </si>
  <si>
    <t>BEZON</t>
  </si>
  <si>
    <t>POTEAU ROUGE</t>
  </si>
  <si>
    <t>PONTCHATEAU</t>
  </si>
  <si>
    <t xml:space="preserve">BIANCON </t>
  </si>
  <si>
    <t>FREJUS</t>
  </si>
  <si>
    <t>BIANCON</t>
  </si>
  <si>
    <t>MOUGINS</t>
  </si>
  <si>
    <t>PLAN-DE-GRASSE</t>
  </si>
  <si>
    <t>TRANS</t>
  </si>
  <si>
    <t xml:space="preserve">BOISSE (LA) </t>
  </si>
  <si>
    <t>CAILLOUX-SUR-FONTAINES</t>
  </si>
  <si>
    <t>CUSSET-POSTE</t>
  </si>
  <si>
    <t>ST-VULBAS-EST</t>
  </si>
  <si>
    <t>MIONS</t>
  </si>
  <si>
    <t>CHAFFARD (LE)</t>
  </si>
  <si>
    <t>BOLLENE</t>
  </si>
  <si>
    <t>CHATEAUNEUF-DU-RHONE</t>
  </si>
  <si>
    <t>TERRADOU</t>
  </si>
  <si>
    <t>TRICASTIN-POSTE (LE)</t>
  </si>
  <si>
    <t xml:space="preserve">BOLLENE </t>
  </si>
  <si>
    <t>ORANGERIE (L)</t>
  </si>
  <si>
    <t>VALDIVIENNE</t>
  </si>
  <si>
    <t xml:space="preserve">BONNIERES </t>
  </si>
  <si>
    <t>BOUDEYRE</t>
  </si>
  <si>
    <t>MONTPEZAT</t>
  </si>
  <si>
    <t>BOUTRE</t>
  </si>
  <si>
    <t>COUDON (LE)</t>
  </si>
  <si>
    <t>PLAN-D ORGON</t>
  </si>
  <si>
    <t>SAINTE-TULLE 1</t>
  </si>
  <si>
    <t xml:space="preserve">BOUTRE </t>
  </si>
  <si>
    <t>PRIONNET</t>
  </si>
  <si>
    <t xml:space="preserve">BRAUD </t>
  </si>
  <si>
    <t>PREGUILLAC</t>
  </si>
  <si>
    <t>BRAUD</t>
  </si>
  <si>
    <t>CUBNEZAIS</t>
  </si>
  <si>
    <t>4</t>
  </si>
  <si>
    <t xml:space="preserve">BRENS </t>
  </si>
  <si>
    <t>PELISSIER</t>
  </si>
  <si>
    <t>BRENNILIS</t>
  </si>
  <si>
    <t>MARTYRE (LA)</t>
  </si>
  <si>
    <t>PLEYBER-CHRIST</t>
  </si>
  <si>
    <t>BREUIL (LE)</t>
  </si>
  <si>
    <t>GODIN</t>
  </si>
  <si>
    <t>PEYRAT-LE-CHATEAU</t>
  </si>
  <si>
    <t xml:space="preserve">BREUIL (LE) </t>
  </si>
  <si>
    <t>RUEYRES</t>
  </si>
  <si>
    <t>PESSAC</t>
  </si>
  <si>
    <t>BUIRE</t>
  </si>
  <si>
    <t>BEAULIEU</t>
  </si>
  <si>
    <t>FARRADIERE (LA)</t>
  </si>
  <si>
    <t>GRANZAY</t>
  </si>
  <si>
    <t>SIRMIERE</t>
  </si>
  <si>
    <t>BEAUREGARD (SAINT</t>
  </si>
  <si>
    <t>LAURENT-NOUAN)-CHAINGY</t>
  </si>
  <si>
    <t>BEAUTOR (POSTE)</t>
  </si>
  <si>
    <t>CAPELLE (LA)</t>
  </si>
  <si>
    <t>LONG-CHAMP (LE)</t>
  </si>
  <si>
    <t>LATENA</t>
  </si>
  <si>
    <t>SETIER</t>
  </si>
  <si>
    <t xml:space="preserve">BOURGUIGNON </t>
  </si>
  <si>
    <t>MAMBELIN</t>
  </si>
  <si>
    <t>CROIX</t>
  </si>
  <si>
    <t>DE-METZ-LANEUVEVILLE</t>
  </si>
  <si>
    <t>DE-METZ-VOID</t>
  </si>
  <si>
    <t>CHAMPS</t>
  </si>
  <si>
    <t>REGNAUD-VIELMOULIN</t>
  </si>
  <si>
    <t>CHATEAUNEUF</t>
  </si>
  <si>
    <t>DU-RHONE-LOGIS-NEUF</t>
  </si>
  <si>
    <t>DU-RHONE - TRICASTIN-POSTE (LE)</t>
  </si>
  <si>
    <t xml:space="preserve">CALAN </t>
  </si>
  <si>
    <t>POTEAU-ROUGE</t>
  </si>
  <si>
    <t>CORDEMAIS-POSTE</t>
  </si>
  <si>
    <t>NAOUTOT</t>
  </si>
  <si>
    <t>SAUCATS</t>
  </si>
  <si>
    <t xml:space="preserve">CANTEGRIT </t>
  </si>
  <si>
    <t xml:space="preserve">CAPELLE (LA) </t>
  </si>
  <si>
    <t>LONNY</t>
  </si>
  <si>
    <t>CARRIERES</t>
  </si>
  <si>
    <t>MORU</t>
  </si>
  <si>
    <t xml:space="preserve">CARRIERES </t>
  </si>
  <si>
    <t>PLESSIS-GASSOT</t>
  </si>
  <si>
    <t>CAZARIL</t>
  </si>
  <si>
    <t>JALIS</t>
  </si>
  <si>
    <t xml:space="preserve">CAZARIL </t>
  </si>
  <si>
    <t xml:space="preserve">CHAMBRY </t>
  </si>
  <si>
    <t>MERY-SUR-SEINE</t>
  </si>
  <si>
    <t xml:space="preserve">CERGY </t>
  </si>
  <si>
    <t>CERGY</t>
  </si>
  <si>
    <t>PORCHEVILLE</t>
  </si>
  <si>
    <t>PUISEUX</t>
  </si>
  <si>
    <t>CERNAY</t>
  </si>
  <si>
    <t>VESLE</t>
  </si>
  <si>
    <t>CHABOSSIERE (LA)</t>
  </si>
  <si>
    <t>CHEVIRE</t>
  </si>
  <si>
    <t xml:space="preserve">CHAFFARD (LE) </t>
  </si>
  <si>
    <t>COULANGE</t>
  </si>
  <si>
    <t>CHAMPAGNIER</t>
  </si>
  <si>
    <t>PIVOZ-CORDIER</t>
  </si>
  <si>
    <t>ST-VULBAS-OUEST</t>
  </si>
  <si>
    <t>CHAINGY</t>
  </si>
  <si>
    <t>DAMBRON</t>
  </si>
  <si>
    <t xml:space="preserve">CHAINGY </t>
  </si>
  <si>
    <t>VERGER</t>
  </si>
  <si>
    <t>CHALON</t>
  </si>
  <si>
    <t>CHAMPVANS</t>
  </si>
  <si>
    <t>GROSNE</t>
  </si>
  <si>
    <t xml:space="preserve">CHANCEAUX </t>
  </si>
  <si>
    <t>VILLERBON</t>
  </si>
  <si>
    <t>CHANCEAUX</t>
  </si>
  <si>
    <t>CHANCENAY</t>
  </si>
  <si>
    <t>REVIGNY</t>
  </si>
  <si>
    <t xml:space="preserve">CHARPENAY </t>
  </si>
  <si>
    <t>CHARPENAY</t>
  </si>
  <si>
    <t>ECHALAS</t>
  </si>
  <si>
    <t>CHESNOY (LE)</t>
  </si>
  <si>
    <t>COURTRY</t>
  </si>
  <si>
    <t>NEMOURS</t>
  </si>
  <si>
    <t>ROUSSON</t>
  </si>
  <si>
    <t xml:space="preserve">CHESNOY (LE) </t>
  </si>
  <si>
    <t>TABARDERIE</t>
  </si>
  <si>
    <t>MERLATIERE</t>
  </si>
  <si>
    <t>VERTOU</t>
  </si>
  <si>
    <t xml:space="preserve">CHEVALET </t>
  </si>
  <si>
    <t>CHOLET</t>
  </si>
  <si>
    <t xml:space="preserve">CHOLET </t>
  </si>
  <si>
    <t>MAUGES (LES)</t>
  </si>
  <si>
    <t>VAL-DE-SEVRE</t>
  </si>
  <si>
    <t>CHOOZ</t>
  </si>
  <si>
    <t>MAZURES</t>
  </si>
  <si>
    <t xml:space="preserve">CIROLLIERS </t>
  </si>
  <si>
    <t>LOGES (LES)</t>
  </si>
  <si>
    <t>GATINAIS</t>
  </si>
  <si>
    <t>VILLEJUST</t>
  </si>
  <si>
    <t>CISSAC</t>
  </si>
  <si>
    <t>CIZE</t>
  </si>
  <si>
    <t>FLEYRIAT</t>
  </si>
  <si>
    <t>IZERNORE</t>
  </si>
  <si>
    <t>CLEON</t>
  </si>
  <si>
    <t>GRAND-COURONNE</t>
  </si>
  <si>
    <t>MANOIR (LE)</t>
  </si>
  <si>
    <t>COLAYRAC</t>
  </si>
  <si>
    <t>DONZAC</t>
  </si>
  <si>
    <t>GUPIE</t>
  </si>
  <si>
    <t>CHAMPFLEUR</t>
  </si>
  <si>
    <t>COMPIEGNE</t>
  </si>
  <si>
    <t xml:space="preserve">CONCARNEAU </t>
  </si>
  <si>
    <t>CONCARNEAU</t>
  </si>
  <si>
    <t>SQUIVIDAN</t>
  </si>
  <si>
    <t>CONFLUENT</t>
  </si>
  <si>
    <t>PARISET</t>
  </si>
  <si>
    <t>GRAND-COEUR</t>
  </si>
  <si>
    <t>COQUAINVILLIERS</t>
  </si>
  <si>
    <t>DRONNIERE (LA)</t>
  </si>
  <si>
    <t>TOURBE</t>
  </si>
  <si>
    <t>CORDEMAIS</t>
  </si>
  <si>
    <t>POSTE-GUERSAC</t>
  </si>
  <si>
    <t>POSTE - POTEAU-ROUGE</t>
  </si>
  <si>
    <t>POSTE-PONTCHATEAU</t>
  </si>
  <si>
    <t>POSTE-ST-JOSEPH</t>
  </si>
  <si>
    <t>P - LOUISFERT (poste F)</t>
  </si>
  <si>
    <t>POSTE-DISTRE</t>
  </si>
  <si>
    <t>P-LOUISFERT (poste F)</t>
  </si>
  <si>
    <t>POSTE-MARTYRE (LA)</t>
  </si>
  <si>
    <t>CORBIERE (LA)</t>
  </si>
  <si>
    <t>PRESSY</t>
  </si>
  <si>
    <t xml:space="preserve">CORNIER </t>
  </si>
  <si>
    <t>COSSIGNY</t>
  </si>
  <si>
    <t>COUCHEY</t>
  </si>
  <si>
    <t>VIELMOULIN</t>
  </si>
  <si>
    <t>ESCAILLON (L )</t>
  </si>
  <si>
    <t xml:space="preserve">COUDON (LE) </t>
  </si>
  <si>
    <t>NEOULES</t>
  </si>
  <si>
    <t xml:space="preserve">COULANGE </t>
  </si>
  <si>
    <t>EYBENS</t>
  </si>
  <si>
    <t>GRISOLLES</t>
  </si>
  <si>
    <t>MOIRANS</t>
  </si>
  <si>
    <t>SERRE-PONCON</t>
  </si>
  <si>
    <t xml:space="preserve">CHAMPAGNIER </t>
  </si>
  <si>
    <t xml:space="preserve">CHAMPAGNOLE </t>
  </si>
  <si>
    <t>FRASNE</t>
  </si>
  <si>
    <t>CHAMPAGNOLE</t>
  </si>
  <si>
    <t>PALENTE</t>
  </si>
  <si>
    <t>PYMONT</t>
  </si>
  <si>
    <t>CRECHETS (LES)</t>
  </si>
  <si>
    <t>GUARBECQUE</t>
  </si>
  <si>
    <t xml:space="preserve">CRECHETS (LES) </t>
  </si>
  <si>
    <t xml:space="preserve">CRENEY </t>
  </si>
  <si>
    <t>FRONCLES</t>
  </si>
  <si>
    <t>ROSIERES</t>
  </si>
  <si>
    <t xml:space="preserve">CREYS </t>
  </si>
  <si>
    <t>CREYS</t>
  </si>
  <si>
    <t>GREZILLAC</t>
  </si>
  <si>
    <t>MONTGUYON</t>
  </si>
  <si>
    <t>TUILIERES</t>
  </si>
  <si>
    <t xml:space="preserve">CUBNEZAIS </t>
  </si>
  <si>
    <t>PLAUD</t>
  </si>
  <si>
    <t>CHAUSSEE (LA)</t>
  </si>
  <si>
    <t>RECY</t>
  </si>
  <si>
    <t>SENART</t>
  </si>
  <si>
    <t xml:space="preserve">DAMBRON </t>
  </si>
  <si>
    <t>YVELINES-OUEST</t>
  </si>
  <si>
    <t>DAMERY</t>
  </si>
  <si>
    <t>NOGENTEL</t>
  </si>
  <si>
    <t>DANTOU</t>
  </si>
  <si>
    <t>VERLHAGUET</t>
  </si>
  <si>
    <t xml:space="preserve">DARSE </t>
  </si>
  <si>
    <t>FEUILLANE</t>
  </si>
  <si>
    <t>DARSE</t>
  </si>
  <si>
    <t>RASSUEN</t>
  </si>
  <si>
    <t>DECHY</t>
  </si>
  <si>
    <t xml:space="preserve">DISTRE </t>
  </si>
  <si>
    <t xml:space="preserve">DOBERIE </t>
  </si>
  <si>
    <t>RANCE-POSTE</t>
  </si>
  <si>
    <t>TREGUEUX</t>
  </si>
  <si>
    <t xml:space="preserve">DOMLOUP </t>
  </si>
  <si>
    <t>LAUNAY</t>
  </si>
  <si>
    <t>LOUISFERT (poste F)</t>
  </si>
  <si>
    <t>DOMLOUP</t>
  </si>
  <si>
    <t>PLAINE HAUTE</t>
  </si>
  <si>
    <t xml:space="preserve">DONZAC </t>
  </si>
  <si>
    <t>LESQUIVE</t>
  </si>
  <si>
    <t>DONZENAC</t>
  </si>
  <si>
    <t>FEROUGE</t>
  </si>
  <si>
    <t>FLERS</t>
  </si>
  <si>
    <t xml:space="preserve">DRONNIERE (LA) </t>
  </si>
  <si>
    <t>ENCO</t>
  </si>
  <si>
    <t>DE-BOTTE-ESCAILLON (L )</t>
  </si>
  <si>
    <t>DE-BOTTE-PALUN (LA)</t>
  </si>
  <si>
    <t>DE-BOTTE - RABATAU</t>
  </si>
  <si>
    <t>DE-BOTTE - REALTOR</t>
  </si>
  <si>
    <t xml:space="preserve">ECHALAS </t>
  </si>
  <si>
    <t>GIVORS</t>
  </si>
  <si>
    <t>RIVIERE (LA)</t>
  </si>
  <si>
    <t>SOLEIL (LE)</t>
  </si>
  <si>
    <t>SORRUS</t>
  </si>
  <si>
    <t>MAUREIX (LE)</t>
  </si>
  <si>
    <t>MOUSSEAUX</t>
  </si>
  <si>
    <t>MONTLUCON</t>
  </si>
  <si>
    <t>STE-FEYRE</t>
  </si>
  <si>
    <t xml:space="preserve">EGUZON </t>
  </si>
  <si>
    <t xml:space="preserve"> MARMAGNE</t>
  </si>
  <si>
    <t>ELANCOURT</t>
  </si>
  <si>
    <t>ST-AUBIN</t>
  </si>
  <si>
    <t>ENVAL</t>
  </si>
  <si>
    <t>ISSOIRE</t>
  </si>
  <si>
    <t xml:space="preserve">ESCAILLON (L ) </t>
  </si>
  <si>
    <t>FALLOU</t>
  </si>
  <si>
    <t>NOVION</t>
  </si>
  <si>
    <t xml:space="preserve">FALLOU </t>
  </si>
  <si>
    <t>FAMARS</t>
  </si>
  <si>
    <t>GROS-CAILLOU</t>
  </si>
  <si>
    <t>TALAMET</t>
  </si>
  <si>
    <t>LAVERA</t>
  </si>
  <si>
    <t xml:space="preserve">FEUILLANE </t>
  </si>
  <si>
    <t>PONTEAU</t>
  </si>
  <si>
    <t>ST-CHAMAS</t>
  </si>
  <si>
    <t xml:space="preserve">FLANDRE </t>
  </si>
  <si>
    <t>ROMAINVILLE</t>
  </si>
  <si>
    <t>FLEAC</t>
  </si>
  <si>
    <t>NIORT</t>
  </si>
  <si>
    <t>SANILHAC</t>
  </si>
  <si>
    <t>VOUGLANS</t>
  </si>
  <si>
    <t>FLOIRAC</t>
  </si>
  <si>
    <t xml:space="preserve">FLORENSAC </t>
  </si>
  <si>
    <t>ST VINCENT</t>
  </si>
  <si>
    <t>FONT (LA)</t>
  </si>
  <si>
    <t>RIORGES</t>
  </si>
  <si>
    <t xml:space="preserve">FOUSCAIS </t>
  </si>
  <si>
    <t>TAMAREAU</t>
  </si>
  <si>
    <t xml:space="preserve">FRASNE </t>
  </si>
  <si>
    <t>BANS-GIVORS</t>
  </si>
  <si>
    <t>GROS</t>
  </si>
  <si>
    <t>CAILLOU-MASTAING</t>
  </si>
  <si>
    <t>GRAND</t>
  </si>
  <si>
    <t>COURONNE-ROUGEMONTIER</t>
  </si>
  <si>
    <t>COURONNE-ST ETIENNE DU ROUVRAY</t>
  </si>
  <si>
    <t>COURONNE-VAUPALIERE (LA)</t>
  </si>
  <si>
    <t>QUEVILLY-VAUPALIERE (LA)</t>
  </si>
  <si>
    <t>GRANDE</t>
  </si>
  <si>
    <t>SYNTHE-HOLQUE</t>
  </si>
  <si>
    <t>SYNTHE-WARANDE</t>
  </si>
  <si>
    <t xml:space="preserve">GAMPALOUP </t>
  </si>
  <si>
    <t>PONT-EVEQUE</t>
  </si>
  <si>
    <t xml:space="preserve">GANGES </t>
  </si>
  <si>
    <t>ST VICTOR</t>
  </si>
  <si>
    <t>VIRADEL</t>
  </si>
  <si>
    <t>GARCHIZY</t>
  </si>
  <si>
    <t xml:space="preserve">GATINAIS </t>
  </si>
  <si>
    <t xml:space="preserve">LA GAUDIERE </t>
  </si>
  <si>
    <t>LIVIERE</t>
  </si>
  <si>
    <t>MOREAU</t>
  </si>
  <si>
    <t xml:space="preserve">GAUDIERE (LA) </t>
  </si>
  <si>
    <t>ISSEL</t>
  </si>
  <si>
    <t>PERTAIN</t>
  </si>
  <si>
    <t>GENISSIAT</t>
  </si>
  <si>
    <t>POSTE-IZERNORE</t>
  </si>
  <si>
    <t>POSTE-SERRIERES</t>
  </si>
  <si>
    <t>POSTE-VOUGLANS</t>
  </si>
  <si>
    <t>POSTE - VIELMOULIN</t>
  </si>
  <si>
    <t>POSTE-VIELMOULIN</t>
  </si>
  <si>
    <t>GINESTOUS</t>
  </si>
  <si>
    <t xml:space="preserve">GIVORS </t>
  </si>
  <si>
    <t>ST-VICTOR</t>
  </si>
  <si>
    <t xml:space="preserve">GOURJADE </t>
  </si>
  <si>
    <t>GRAFFENSTADEN</t>
  </si>
  <si>
    <t>SCHEER</t>
  </si>
  <si>
    <t>ST-FLORENT</t>
  </si>
  <si>
    <t xml:space="preserve">GRANZAY </t>
  </si>
  <si>
    <t>GUEUGNON</t>
  </si>
  <si>
    <t>MACON</t>
  </si>
  <si>
    <t xml:space="preserve">GROSNE </t>
  </si>
  <si>
    <t xml:space="preserve">GUEBWILLER </t>
  </si>
  <si>
    <t>LOGELBACH</t>
  </si>
  <si>
    <t>VOGELGRUN</t>
  </si>
  <si>
    <t xml:space="preserve">HARCOURT (POSTE BLINDE) </t>
  </si>
  <si>
    <t>RAIE-TORTUE</t>
  </si>
  <si>
    <t>HARCOURT (POSTE BLINDE)</t>
  </si>
  <si>
    <t xml:space="preserve">HAVRE (LE) (POSTE) </t>
  </si>
  <si>
    <t>PONT-SEPT</t>
  </si>
  <si>
    <t>HOLQUE</t>
  </si>
  <si>
    <t>LONGUENESSE</t>
  </si>
  <si>
    <t xml:space="preserve">HOUDREVILLE </t>
  </si>
  <si>
    <t>VINCEY</t>
  </si>
  <si>
    <t>HOURAT (LE)</t>
  </si>
  <si>
    <t>MIEGEBAT</t>
  </si>
  <si>
    <t>ILE</t>
  </si>
  <si>
    <t>NAPOLEON-LUTTERBACH</t>
  </si>
  <si>
    <t>NAPOLEON - OTTMARSHEIM</t>
  </si>
  <si>
    <t xml:space="preserve">ISSEL </t>
  </si>
  <si>
    <t>LIGNAT</t>
  </si>
  <si>
    <t>PRATCLAUX</t>
  </si>
  <si>
    <t>ST-CESAIRE</t>
  </si>
  <si>
    <t xml:space="preserve">JONQUIERES </t>
  </si>
  <si>
    <t>KEMBS</t>
  </si>
  <si>
    <t>OTTMARSHEIM</t>
  </si>
  <si>
    <t>LONG</t>
  </si>
  <si>
    <t>CHAMP (LE) - SOISSONS-NOTRE-DAME</t>
  </si>
  <si>
    <t>LOGIS</t>
  </si>
  <si>
    <t>NEUF-VALENCE</t>
  </si>
  <si>
    <t>LANDERNEAU</t>
  </si>
  <si>
    <t>LOSCOAT</t>
  </si>
  <si>
    <t>LANDRES</t>
  </si>
  <si>
    <t>MOULAINE</t>
  </si>
  <si>
    <t>MONTOIS</t>
  </si>
  <si>
    <t>STENAY</t>
  </si>
  <si>
    <t>PRAGNERES</t>
  </si>
  <si>
    <t>ROYE</t>
  </si>
  <si>
    <t xml:space="preserve">LATENA </t>
  </si>
  <si>
    <t>VILLEVAUDE</t>
  </si>
  <si>
    <t xml:space="preserve">LAUNAY </t>
  </si>
  <si>
    <t>TAUTE</t>
  </si>
  <si>
    <t xml:space="preserve"> </t>
  </si>
  <si>
    <t>PORT-DE-BOUC (CLIENT)</t>
  </si>
  <si>
    <t xml:space="preserve">LAVERA </t>
  </si>
  <si>
    <t>SEPTEMES</t>
  </si>
  <si>
    <t>LEGUEVIN</t>
  </si>
  <si>
    <t xml:space="preserve">LEGUEVIN </t>
  </si>
  <si>
    <t>PORTET-ST-SIMON</t>
  </si>
  <si>
    <t>LESCAR</t>
  </si>
  <si>
    <t xml:space="preserve">LESQUIVE </t>
  </si>
  <si>
    <t>LINGOSTIERE</t>
  </si>
  <si>
    <t>TRINITE-VICTOR</t>
  </si>
  <si>
    <t xml:space="preserve">LIVIERE </t>
  </si>
  <si>
    <t xml:space="preserve">LOGELBACH </t>
  </si>
  <si>
    <t>MUHLBACH</t>
  </si>
  <si>
    <t xml:space="preserve">LONNY </t>
  </si>
  <si>
    <t>LUMES</t>
  </si>
  <si>
    <t>MOHON</t>
  </si>
  <si>
    <t xml:space="preserve">LUMES </t>
  </si>
  <si>
    <t>LUTTERBACH</t>
  </si>
  <si>
    <t>MITRY</t>
  </si>
  <si>
    <t>MORY (E.D.F.)-SAUSSET</t>
  </si>
  <si>
    <t>MORY (E.D.F.)-VILLEVAUDE</t>
  </si>
  <si>
    <t>MERY</t>
  </si>
  <si>
    <t>SUR-SEINE - VESLE</t>
  </si>
  <si>
    <t>SUR-SEINE - VIELMOULIN</t>
  </si>
  <si>
    <t>SUR-SEINE-VIELMOULIN</t>
  </si>
  <si>
    <t>PASSY</t>
  </si>
  <si>
    <t>MALINTRAT</t>
  </si>
  <si>
    <t>PONTARLIER</t>
  </si>
  <si>
    <t>PUSY</t>
  </si>
  <si>
    <t xml:space="preserve">MAMBELIN </t>
  </si>
  <si>
    <t xml:space="preserve">MANDARINS </t>
  </si>
  <si>
    <t>ST-PIERRE-DE-BAILLEUL</t>
  </si>
  <si>
    <t>MARGERIDE</t>
  </si>
  <si>
    <t xml:space="preserve">MARLENHEIM </t>
  </si>
  <si>
    <t>VARENNES (-SUR-FOUZON)</t>
  </si>
  <si>
    <t xml:space="preserve">MARMAGNE </t>
  </si>
  <si>
    <t>MASQUET</t>
  </si>
  <si>
    <t>PERIZET (LE)</t>
  </si>
  <si>
    <t>MAUBEUGE</t>
  </si>
  <si>
    <t xml:space="preserve">MENUEL </t>
  </si>
  <si>
    <t>TOLLEVAST</t>
  </si>
  <si>
    <t>MENUEL</t>
  </si>
  <si>
    <t xml:space="preserve">MERLATIERE </t>
  </si>
  <si>
    <t>SOULLANS</t>
  </si>
  <si>
    <t xml:space="preserve">MEZEROLLES </t>
  </si>
  <si>
    <t>TILLEUL</t>
  </si>
  <si>
    <t>MOUCHE (LA)</t>
  </si>
  <si>
    <t>VENISSIEUX</t>
  </si>
  <si>
    <t xml:space="preserve">MIONS </t>
  </si>
  <si>
    <t xml:space="preserve">MOLIERE </t>
  </si>
  <si>
    <t xml:space="preserve">MORBRAS </t>
  </si>
  <si>
    <t xml:space="preserve">MOULAINE </t>
  </si>
  <si>
    <t xml:space="preserve">MARQUIS (LE) </t>
  </si>
  <si>
    <t xml:space="preserve">MONTEZIC (POSTE EXTERIEUR) </t>
  </si>
  <si>
    <t>SAINT HUBERT</t>
  </si>
  <si>
    <t xml:space="preserve">MONTPELLIER </t>
  </si>
  <si>
    <t xml:space="preserve">MUHLBACH </t>
  </si>
  <si>
    <t>VILLEMANDEUR</t>
  </si>
  <si>
    <t>VINS</t>
  </si>
  <si>
    <t xml:space="preserve">NEOULES </t>
  </si>
  <si>
    <t>REALTOR</t>
  </si>
  <si>
    <t xml:space="preserve">NIORT </t>
  </si>
  <si>
    <t>ORMES</t>
  </si>
  <si>
    <t>ONET</t>
  </si>
  <si>
    <t>LE-CHATEAU-RUEYRES</t>
  </si>
  <si>
    <t>PRAZ</t>
  </si>
  <si>
    <t>ST-ANDRE-SAUSSAZ II (LA)</t>
  </si>
  <si>
    <t>PIED</t>
  </si>
  <si>
    <t>DE-BORNE - PRATCLAUX</t>
  </si>
  <si>
    <t>PLESSIS</t>
  </si>
  <si>
    <t>GASSOT - SAUSSET</t>
  </si>
  <si>
    <t>GASSOT - SEINE</t>
  </si>
  <si>
    <t>GASSOT - TERRIER</t>
  </si>
  <si>
    <t>GASSOT - VILLEVAUDE</t>
  </si>
  <si>
    <t>ROSPEZ</t>
  </si>
  <si>
    <t>PORT</t>
  </si>
  <si>
    <t>JEROME-ROUGEMONTIER</t>
  </si>
  <si>
    <t>JEROME-SANDOUVILLE</t>
  </si>
  <si>
    <t>JEROME-VAUPALIERE (LA)</t>
  </si>
  <si>
    <t>PLAN</t>
  </si>
  <si>
    <t>D ORGON - ROQUEROUSSE</t>
  </si>
  <si>
    <t>D ORGON-TAVEL</t>
  </si>
  <si>
    <t>PETITE</t>
  </si>
  <si>
    <t>ROSSELLE-SARREGUEMINES</t>
  </si>
  <si>
    <t>ROSSELLE-ST-AVOLD</t>
  </si>
  <si>
    <t>POTEAU</t>
  </si>
  <si>
    <t>ROUGE - SQUIVIDAN</t>
  </si>
  <si>
    <t>ROUGE - THEIX</t>
  </si>
  <si>
    <t>PONT</t>
  </si>
  <si>
    <t>SEPT-SAINNEVILLE</t>
  </si>
  <si>
    <t>SEPT-SANDOUVILLE</t>
  </si>
  <si>
    <t>PORTET</t>
  </si>
  <si>
    <t>ST-SIMON - RIVENEUVE</t>
  </si>
  <si>
    <t>ST-SIMON - ST-ORENS</t>
  </si>
  <si>
    <t>ST-SIMON -TARASCON</t>
  </si>
  <si>
    <t>ST-SIMON - VERFEIL</t>
  </si>
  <si>
    <t>PALUN (LA)</t>
  </si>
  <si>
    <t xml:space="preserve">PALUN (LA) </t>
  </si>
  <si>
    <t xml:space="preserve">PATIS </t>
  </si>
  <si>
    <t>PATIS</t>
  </si>
  <si>
    <t>PLAISANCE</t>
  </si>
  <si>
    <t xml:space="preserve">PONTEAU </t>
  </si>
  <si>
    <t>SANSSAC (L'EGLISE)</t>
  </si>
  <si>
    <t>PRELES (LES)</t>
  </si>
  <si>
    <t>SEREIN</t>
  </si>
  <si>
    <t xml:space="preserve">PIERRETTE (LA) </t>
  </si>
  <si>
    <t>VERTEFEUILLE</t>
  </si>
  <si>
    <t>ROLAMPONT</t>
  </si>
  <si>
    <t xml:space="preserve">PUTEAUX </t>
  </si>
  <si>
    <t>PUTEAUX IMPASSE LEGAGNEUX</t>
  </si>
  <si>
    <t xml:space="preserve">QUATRE SEIGNEURS </t>
  </si>
  <si>
    <t>ST-CALAIS</t>
  </si>
  <si>
    <t>RAIE</t>
  </si>
  <si>
    <t>TORTUE - VILLEJUST</t>
  </si>
  <si>
    <t>TORTUE-VILLEJUST</t>
  </si>
  <si>
    <t>ROQUEROUSSE</t>
  </si>
  <si>
    <t xml:space="preserve">REALTOR </t>
  </si>
  <si>
    <t xml:space="preserve">REMISE </t>
  </si>
  <si>
    <t xml:space="preserve">REVIGNY </t>
  </si>
  <si>
    <t>RICHEMONT</t>
  </si>
  <si>
    <t>RIVENEUVE</t>
  </si>
  <si>
    <t>TREVAS</t>
  </si>
  <si>
    <t>ROGNAC</t>
  </si>
  <si>
    <t>YAINVILLE</t>
  </si>
  <si>
    <t xml:space="preserve">ROUGEMONTIER </t>
  </si>
  <si>
    <t>ST-ESTEVE</t>
  </si>
  <si>
    <t>SAVIGNAC</t>
  </si>
  <si>
    <t>SERRE</t>
  </si>
  <si>
    <t>PONCON-SISTERON</t>
  </si>
  <si>
    <t>SAINNEVILLE</t>
  </si>
  <si>
    <t>SAUSSET</t>
  </si>
  <si>
    <t xml:space="preserve">SAUSSET </t>
  </si>
  <si>
    <t>TONNERRE</t>
  </si>
  <si>
    <t xml:space="preserve">SEREIN </t>
  </si>
  <si>
    <t>SERRIERES</t>
  </si>
  <si>
    <t>VOLVON</t>
  </si>
  <si>
    <t>ST</t>
  </si>
  <si>
    <t>AUBAN-SAINTE-TULLE 1</t>
  </si>
  <si>
    <t>AVOLD-VIGY</t>
  </si>
  <si>
    <t>AVOLD - VIGY</t>
  </si>
  <si>
    <t xml:space="preserve">ST CESAIRE </t>
  </si>
  <si>
    <t>ST CHRISTOL</t>
  </si>
  <si>
    <t>ELOI - VIGNOL</t>
  </si>
  <si>
    <t>ESTEVE-SAINTE-TULLE 1</t>
  </si>
  <si>
    <t>JULIEN-VIGY</t>
  </si>
  <si>
    <t>ORENS-VERFEIL</t>
  </si>
  <si>
    <t>VULBAS-OUEST - VIELMOULIN</t>
  </si>
  <si>
    <t xml:space="preserve">TAMAREAU </t>
  </si>
  <si>
    <t xml:space="preserve">TAUTE </t>
  </si>
  <si>
    <t>TERRETTE</t>
  </si>
  <si>
    <t xml:space="preserve">TAVEL </t>
  </si>
  <si>
    <t>5</t>
  </si>
  <si>
    <t xml:space="preserve">TERRETTE </t>
  </si>
  <si>
    <t xml:space="preserve">TRANS </t>
  </si>
  <si>
    <t xml:space="preserve">VERGER </t>
  </si>
  <si>
    <t>VITTEL</t>
  </si>
  <si>
    <t>depart</t>
  </si>
  <si>
    <t>arrivee</t>
  </si>
  <si>
    <t>tension</t>
  </si>
  <si>
    <t>circuit</t>
  </si>
  <si>
    <t>longueur</t>
  </si>
  <si>
    <t>original</t>
  </si>
  <si>
    <t>LIT 225kV NO 1 CLEON-GRAND_COURONNE</t>
  </si>
  <si>
    <t>LIT 225kV NO 2 CLEON-GRAND_COURONNE</t>
  </si>
  <si>
    <t>LIT 225kV NO 1 GRAND_COURONNE-ROUGEMONTIER</t>
  </si>
  <si>
    <t>LIT 225kV N0 1 GRAND_COURONNE-ST ETIENNE DU ROUVRAY</t>
  </si>
  <si>
    <t>LIT 225kV NO 1 GRAND_COURONNE-VAUPALIERE (LA)</t>
  </si>
  <si>
    <t>LIT 225kV NO 2 GRAND_COURONNE-ROUGEMONTIER</t>
  </si>
  <si>
    <t>LIT 225kV N0 2 GRAND_COURONNE-ST ETIENNE DU ROUVRAY</t>
  </si>
  <si>
    <t>LIT 225kV NO 2 GRAND_COURONNE-VAUPALIERE (LA)</t>
  </si>
  <si>
    <t>LIT 225kV NO 3 GRAND_COURONNE-VAUPALIERE (LA)</t>
  </si>
  <si>
    <t>LIT 225kV NO 1 GRAND_QUEVILLY-VAUPALIERE (LA)</t>
  </si>
  <si>
    <t>LIT 225kV NO 1 GRANDE_SYNTHE-HOLQUE</t>
  </si>
  <si>
    <t>LIT 225kV NO 1 GRANDE_SYNTHE-WARANDE</t>
  </si>
  <si>
    <t>LIT 225kV NO 2 GRANDE_SYNTHE-WARANDE</t>
  </si>
  <si>
    <t>LIT 225kV NO 3 GRANDE_SYNTHE-WARANDE</t>
  </si>
  <si>
    <t>LIT 400kV N0 1 AGASSES (LES) _ JONQUIERES</t>
  </si>
  <si>
    <t>LIT 400kV N0 1 AGASSES (LES) _ TAVEL</t>
  </si>
  <si>
    <t>LIT 225kV NO 1 AIRVAULT _ BONNEAU</t>
  </si>
  <si>
    <t>LIT 225kV NO 1 AIRVAULT _ JUMEAUX (LES)</t>
  </si>
  <si>
    <t>LIT 225kV NO 1 ALBERTVILLE _ CHAVANOD</t>
  </si>
  <si>
    <t>LIT 225kV NO 1 ALBERTVILLE _ CONTAMINE</t>
  </si>
  <si>
    <t>LIT 225kV NO 1 ALBERTVILLE _ LONGEFAN</t>
  </si>
  <si>
    <t>LIT 225kV NO 1 ALBERTVILLE _ MALGOVERT</t>
  </si>
  <si>
    <t>LIT 400kV N0 1 ALBERTVILLE _ GRANDE-ILE</t>
  </si>
  <si>
    <t>LIT 400kV N0 3 ALBERTVILLE _ GRANDE-ILE</t>
  </si>
  <si>
    <t>LIT 225kV NO 1 ALLINGES _ CORNIER</t>
  </si>
  <si>
    <t>LIT 225kV NO 2 ALLINGES _ CORNIER</t>
  </si>
  <si>
    <t>LIT 225kV NO 1 ANOULD _ ETIVAL</t>
  </si>
  <si>
    <t>LIT 225kV NO 1 AOSTE _ BISSY</t>
  </si>
  <si>
    <t>LIT 225kV NO 1 AQUEDUCS (LES) _ CIROLLIERS</t>
  </si>
  <si>
    <t>LIT 225kV NO 2 AQUEDUCS (LES) _ CIROLLIERS</t>
  </si>
  <si>
    <t>LIT 225kV N0 3 AQUEDUCS (LES) _ CIROLLIERS</t>
  </si>
  <si>
    <t>LIT 225kV NO 1 ARDOISE (L ) _ TAVEL</t>
  </si>
  <si>
    <t>LIT 225kV NO 2 ARDOISE (L ) _ TAVEL</t>
  </si>
  <si>
    <t>LIT 225kV N0 3 ARDOISE (L ) _ TAVEL</t>
  </si>
  <si>
    <t>LIT 225kV NO 1 ARGIA (BAYONNE SUD) _ MOUGUERRE</t>
  </si>
  <si>
    <t>LIT 225kV NO 2 ARGIA (BAYONNE SUD) _ MOUGUERRE</t>
  </si>
  <si>
    <t>LIT 225kV NO 1 ARGIESANS _ ETUPES</t>
  </si>
  <si>
    <t>LIT 225kV NO 1 ARGIESANS _ SIERENTZ</t>
  </si>
  <si>
    <t>LIT 225kV N0 1 ARGOEUVES _ BRAILLY-CORNEHOTTE</t>
  </si>
  <si>
    <t>LIT 225kV NO 1 ARGOEUVES _ BLOCAUX</t>
  </si>
  <si>
    <t>LIT 225kV NO 1 ARGOEUVES _ BEAUCHAMPS</t>
  </si>
  <si>
    <t>LIT 400kV N0 1 ARGOEUVES _ MANDARINS</t>
  </si>
  <si>
    <t>LIT 400kV N0 1 ARGOEUVES _ PENLY (POSTE EVACUATION)</t>
  </si>
  <si>
    <t>LIT 400kV N0 1 ARGOEUVES _ TERRIER</t>
  </si>
  <si>
    <t>LIT 400kV NO 2 ARGOEUVES _ CHEVALET</t>
  </si>
  <si>
    <t>LIT 400kV NO 2 ARGOEUVES _ PENLY (POSTE EVACUATION)</t>
  </si>
  <si>
    <t>LIT 400kV NO 2 ARGOEUVES _ TERRIER</t>
  </si>
  <si>
    <t>LIT 225kV N0 1 AVELIN _ MASTAING</t>
  </si>
  <si>
    <t>LIT 400kV N0 1 AVELIN _ GAVRELLE</t>
  </si>
  <si>
    <t>LIT 400kV N0 1 AVELIN _ MASTAING</t>
  </si>
  <si>
    <t>LIT 400kV N0 1 AVELIN _ WEPPES</t>
  </si>
  <si>
    <t>LIT 400kV N0 1 AVOINE (POSTE 400 KV) _ DISTRE</t>
  </si>
  <si>
    <t>LIT 400kV N0 1 AVOINE (POSTE 400 KV) _ LARCAY</t>
  </si>
  <si>
    <t>LIT 225kV N0 1 BROC-CARROS (LE) _ LINGOSTIERE</t>
  </si>
  <si>
    <t>LIT 225kV N0 1 BROC-CARROS (LE) _ TRINITE-VICTOR</t>
  </si>
  <si>
    <t>LIT 225kV N0 2 BROC-CARROS (LE) _ LINGOSTIERE</t>
  </si>
  <si>
    <t>LIT 225kV N0 2 BROC-CARROS (LE) _ TRINITE-VICTOR</t>
  </si>
  <si>
    <t>LIT 400kV N0 1 BROC-CARROS (LE) _ BIANCON</t>
  </si>
  <si>
    <t>LIT 225kV N0 1 BRAILLY-CORNEHOTTE _ SORRUS</t>
  </si>
  <si>
    <t>LIT 225kV N0 1 BELLE-EPINE _ DOMLOUP</t>
  </si>
  <si>
    <t>LIT 400kV N0 1 BOIS-TOLLOT _ GENISSIAT-POSTE</t>
  </si>
  <si>
    <t>LIT 400kV N0 1 BAIXAS _ GAUDIERE (LA)</t>
  </si>
  <si>
    <t>LIT 400kV N0 2 BAIXAS _ LA GAUDIERE</t>
  </si>
  <si>
    <t>LIT 225kV NO 1 BALARUC _ FLORENSAC</t>
  </si>
  <si>
    <t>LIT 225kV NO 1 BALARUC _ MONTPELLIER</t>
  </si>
  <si>
    <t>LIT 225kV N0 1 BARBUISE _ CRENEY</t>
  </si>
  <si>
    <t>LIT 225kV N0 1 BARBUISE _ FOSSES (LES)</t>
  </si>
  <si>
    <t>LIT 400kV N0 1 BARNABOS _ PENLY (POSTE EVACUATION)</t>
  </si>
  <si>
    <t>LIT 400kV N0 1 BARNABOS _ ROUGEMONTIER</t>
  </si>
  <si>
    <t>LIT 400kV N0 1 BARNABOS _ TERRIER</t>
  </si>
  <si>
    <t>LIT 400kV N0 1 BARNABOS _ VAUPALIERE (LA)</t>
  </si>
  <si>
    <t>LIT 225kV N0 1 BAYET _ MONTVICQ</t>
  </si>
  <si>
    <t>LIT 400kV N0 1 BAYET _ GREPILLES</t>
  </si>
  <si>
    <t>LIT 400kV N0 1 BAYET _ MARMAGNE</t>
  </si>
  <si>
    <t>LIT 400kV N0 1 BAYET _ RULHAT</t>
  </si>
  <si>
    <t>LIT 225kV N0 1 BERGE _ CANTEGRIT</t>
  </si>
  <si>
    <t>LIT 225kV N0 1 BERGE _ MARSILLON</t>
  </si>
  <si>
    <t>LIT 400kV N0 1 BEZAUMONT _ HOUDREVILLE</t>
  </si>
  <si>
    <t>LIT 400kV N0 1 BEZAUMONT _ MARLENHEIM</t>
  </si>
  <si>
    <t>LIT 400kV N0 1 BEZAUMONT _ VIGY</t>
  </si>
  <si>
    <t>LIT 225kV N0 1 BIANCON _ FREJUS</t>
  </si>
  <si>
    <t>LIT 400kV N0 1 BIANCON _ TRANS</t>
  </si>
  <si>
    <t>LIT 400kV N0 2 BIANCON _ TRANS</t>
  </si>
  <si>
    <t>LIT 225kV N0 1 BOISSE (LA) _ CAILLOUX-SUR-FONTAINES</t>
  </si>
  <si>
    <t>LIT 225kV N0 1 BOISSE (LA) _ CUSSET-POSTE</t>
  </si>
  <si>
    <t>LIT 225kV N0 1 BOISSE (LA) _ GENISSIAT-POSTE</t>
  </si>
  <si>
    <t>LIT 225kV N0 2 BOISSE (LA) _ CUSSET-POSTE</t>
  </si>
  <si>
    <t>LIT 225kV N0 2 BOISSE (LA) _ MIONS</t>
  </si>
  <si>
    <t>LIT 400kV N0 1 BOISSE (LA) _ CHAFFARD (LE)</t>
  </si>
  <si>
    <t>LIT 400kV N0 1 BOISSE (LA) _ MIONS</t>
  </si>
  <si>
    <t>LIT 225kV N0 2 BOLLENE _ TRICASTIN-POSTE (LE)</t>
  </si>
  <si>
    <t>LIT 225kV N0 1 BONNIERES _ MEZEROLLES</t>
  </si>
  <si>
    <t>LIT 225kV N0 1 BOUTRE _ TRANS</t>
  </si>
  <si>
    <t>LIT 400kV N0 1 BOUTRE _ PRIONNET</t>
  </si>
  <si>
    <t>LIT 400kV N0 1 BRAUD _ MARQUIS (LE)</t>
  </si>
  <si>
    <t>LIT 400kV N0 1 BRAUD _ PREGUILLAC</t>
  </si>
  <si>
    <t>LIT 400kV N0 3 BRAUD _ CUBNEZAIS</t>
  </si>
  <si>
    <t>LIT 400kV N0 4 BRAUD _ CUBNEZAIS</t>
  </si>
  <si>
    <t>LIT 225kV N0 1 BRENS _ PELISSIER</t>
  </si>
  <si>
    <t>LIT 225kV N0 1 BRENS _ VERFEIL</t>
  </si>
  <si>
    <t>LIT 400kV N0 1 BREUIL (LE) _ MARMAGNE</t>
  </si>
  <si>
    <t>LIT 400kV N0 1 BREUIL (LE) _ RUEYRES</t>
  </si>
  <si>
    <t>LIT 225kV N0 1 BOURGUIGNON _ ETUPES</t>
  </si>
  <si>
    <t>LIT 225kV N0 1 BOURGUIGNON _ MAMBELIN</t>
  </si>
  <si>
    <t>LIT 225kV N0 1 CHATEAUNEUF-DU-RHONE _ TRICASTIN-POSTE (LE)</t>
  </si>
  <si>
    <t>LIT 225kV N0 1 CALAN _ POTEAU-ROUGE</t>
  </si>
  <si>
    <t>LIT 400kV N0 1 CALAN _ CORDEMAIS-POSTE</t>
  </si>
  <si>
    <t>LIT 400kV N0 1 CALAN _ MARTYRE (LA)</t>
  </si>
  <si>
    <t>LIT 400kV N0 3 CANTEGRIT _ SAUCATS</t>
  </si>
  <si>
    <t>LIT 400kV N0 1 CAPELLE (LA) _ LONNY</t>
  </si>
  <si>
    <t>LIT 400kV N0 1 CAPELLE (LA) _ MASTAING</t>
  </si>
  <si>
    <t>LIT 225kV N0 1 CARRIERES _ PLESSIS-GASSOT</t>
  </si>
  <si>
    <t>LIT 400kV N0 1 CAZARIL _ MARSILLON</t>
  </si>
  <si>
    <t>LIT 400kV N0 1 CAZARIL _ VERFEIL</t>
  </si>
  <si>
    <t>LIT 400kV N0 1 CHAMBRY _ MERY-SUR-SEINE</t>
  </si>
  <si>
    <t>LIT 225kV N0 1 CERGY _ PLESSIS-GASSOT</t>
  </si>
  <si>
    <t>LIT 400kV N0 1 CHAFFARD (LE) _ COULANGE</t>
  </si>
  <si>
    <t>LIT 400kV N0 1 CHAFFARD (LE) _ CHAMPAGNIER</t>
  </si>
  <si>
    <t>LIT 400kV N0 1 CHAFFARD (LE) _ GRANDE-ILE</t>
  </si>
  <si>
    <t>LIT 400kV N0 1 CHAFFARD (LE) _ MIONS</t>
  </si>
  <si>
    <t>LIT 400kV N0 1 CHAFFARD (LE) _ PIVOZ-CORDIER</t>
  </si>
  <si>
    <t>LIT 225kV N0 2 CHAINGY _ DAMBRON</t>
  </si>
  <si>
    <t>LIT 400kV N0 1 CHAINGY _ VERGER</t>
  </si>
  <si>
    <t>LIT 400kV N0 1 CHANCEAUX _ DISTRE</t>
  </si>
  <si>
    <t>LIT 400kV N0 1 CHANCEAUX _ LARCAY</t>
  </si>
  <si>
    <t>LIT 400kV N0 1 CHANCEAUX _ QUINTES (LES)</t>
  </si>
  <si>
    <t>LIT 400kV N0 1 CHANCEAUX _ VILLERBON</t>
  </si>
  <si>
    <t>LIT 400kV N0 1 CHARPENAY _ GREPILLES</t>
  </si>
  <si>
    <t>LIT 400kV N0 1 CHARPENAY _ PIVOZ-CORDIER</t>
  </si>
  <si>
    <t>LIT 400kV N0 1 CHESNOY (LE) _ CIROLLIERS</t>
  </si>
  <si>
    <t>LIT 400kV N0 1 CHESNOY (LE) _ MERY-SUR-SEINE</t>
  </si>
  <si>
    <t>LIT 400kV N0 1 CHESNOY (LE) _ MORBRAS</t>
  </si>
  <si>
    <t>LIT 400kV N0 1 CHESNOY (LE) _ TABARDERIE</t>
  </si>
  <si>
    <t>LIT 400kV N0 1 CHEVALET _ GAVRELLE</t>
  </si>
  <si>
    <t>LIT 400kV N0 1 CHEVALET _ LATENA</t>
  </si>
  <si>
    <t>LIT 400kV N0 1 CHEVALET _ WARANDE</t>
  </si>
  <si>
    <t>LIT 225kV N0 1 CHOLET _ MAUGES (LES)</t>
  </si>
  <si>
    <t>LIT 225kV N0 1 CIROLLIERS _ LOGES (LES)</t>
  </si>
  <si>
    <t>LIT 225kV N0 2 CIROLLIERS _ LOGES (LES)</t>
  </si>
  <si>
    <t>LIT 400kV N0 1 CIROLLIERS _ GATINAIS</t>
  </si>
  <si>
    <t>LIT 400kV N0 1 CIROLLIERS _ VILLEJUST</t>
  </si>
  <si>
    <t>LIT 225kV N0 1 CONCARNEAU _ POTEAU-ROUGE</t>
  </si>
  <si>
    <t>LIT 225kV N0 1 CORDEMAIS-POSTE _ POTEAU-ROUGE</t>
  </si>
  <si>
    <t>LIT 400kV N0 1 CORDEMAIS-P _ LOUISFERT (poste F)</t>
  </si>
  <si>
    <t>LIT 400kV N0 1 CORNIER _ GENISSIAT-POSTE</t>
  </si>
  <si>
    <t>LIT 400kV N0 1 CORNIER _ MONTAGNY-LES-LANCHES</t>
  </si>
  <si>
    <t>LIT 225kV N0 1 COUDON (LE) _ NEOULES</t>
  </si>
  <si>
    <t>LIT 400kV N0 1 COULANGE _ PIVOZ-CORDIER</t>
  </si>
  <si>
    <t>LIT 400kV N0 1 COULANGE _ TAVEL</t>
  </si>
  <si>
    <t>LIT 400kV N0 1 COULANGE _ TRICASTIN-POSTE (LE)</t>
  </si>
  <si>
    <t>LIT 400kV N0 3 COULANGE _ TRICASTIN-POSTE (LE)</t>
  </si>
  <si>
    <t>LIT 225kV N0 2 CHAMPAGNIER _ EYBENS</t>
  </si>
  <si>
    <t>LIT 225kV NO 1 CHAMPAGNOLE _ FRASNE</t>
  </si>
  <si>
    <t>LIT 225kV N0 1 CRECHETS (LES) _ WEPPES</t>
  </si>
  <si>
    <t>LIT 225kV N0 1 CRENEY _ FRONCLES</t>
  </si>
  <si>
    <t>LIT 400kV N0 1 CRENEY _ MERY-SUR-SEINE</t>
  </si>
  <si>
    <t>LIT 400kV N0 1 CRENEY _ REVIGNY</t>
  </si>
  <si>
    <t>LIT 400kV N0 1 CRENEY _ VIELMOULIN</t>
  </si>
  <si>
    <t>LIT 400kV N0 1 CREYS _ GRANDE-ILE</t>
  </si>
  <si>
    <t>LIT 400kV N0 1 CREYS _ GENISSIAT-POSTE</t>
  </si>
  <si>
    <t>LIT 400kV N0 1 CUBNEZAIS _ DONZAC</t>
  </si>
  <si>
    <t>LIT 400kV N0 1 CUBNEZAIS _ PLAUD</t>
  </si>
  <si>
    <t>LIT 400kV N0 1 CUBNEZAIS _ SAUCATS</t>
  </si>
  <si>
    <t>LIT 400kV N0 1 DAMBRON _ GATINAIS</t>
  </si>
  <si>
    <t>LIT 400kV N0 1 DAMBRON _ VERGER</t>
  </si>
  <si>
    <t>LIT 400kV N0 2 DAMBRON _ VILLEJUST</t>
  </si>
  <si>
    <t>LIT 225kV N0 1 DARSE _ FEUILLANE</t>
  </si>
  <si>
    <t>LIT 400kV N0 1 DISTRE _ JUMEAUX (LES)</t>
  </si>
  <si>
    <t>LIT 225kV N0 1 DOBERIE _ RANCE-POSTE</t>
  </si>
  <si>
    <t>LIT 225kV N0 1 DOBERIE _ TREGUEUX</t>
  </si>
  <si>
    <t>LIT 400kV N0 1 DOMLOUP _ LAUNAY</t>
  </si>
  <si>
    <t>LIT 400kV N0 1 DOMLOUP _ LOUISFERT (poste F)</t>
  </si>
  <si>
    <t>LIT 400kV N0 1 DONZAC _ LESQUIVE</t>
  </si>
  <si>
    <t>LIT 225kV N0 1 DRONNIERE (LA) _ TOURBE</t>
  </si>
  <si>
    <t>LIT 225kV N0 2 DRONNIERE (LA) _ TOURBE</t>
  </si>
  <si>
    <t>LIT 225kV N0 1 ENCO-DE-BOTTE _ RABATAU</t>
  </si>
  <si>
    <t>LIT 225kV N0 1 ENCO-DE-BOTTE _ REALTOR</t>
  </si>
  <si>
    <t>LIT 225kV N0 1 ECHALAS _ GIVORS</t>
  </si>
  <si>
    <t>LIT 225kV N0 2 ECHALAS _ GIVORS</t>
  </si>
  <si>
    <t>LIT 400kV N0 1 EGUZON _  MARMAGNE</t>
  </si>
  <si>
    <t>LIT 400kV N0 1 EGUZON _ PLAUD</t>
  </si>
  <si>
    <t>LIT 400kV N0 1 EGUZON _ RUEYRES</t>
  </si>
  <si>
    <t>LIT 400kV N0 1 EGUZON _ VALDIVIENNE</t>
  </si>
  <si>
    <t>LIT 400kV N0 1 EGUZON _ VERGER</t>
  </si>
  <si>
    <t>LIT 225kV N0 1 ESCAILLON (L ) _ NEOULES</t>
  </si>
  <si>
    <t>LIT 225kV N0 2 FALLOU _ PLESSIS-GASSOT</t>
  </si>
  <si>
    <t>LIT 225kV N0 1 FEUILLANE _ PONTEAU</t>
  </si>
  <si>
    <t>LIT 225kV N0 2 FEUILLANE _ PONTEAU</t>
  </si>
  <si>
    <t>LIT 225kV N0 1 FLANDRE _ ROMAINVILLE</t>
  </si>
  <si>
    <t>LIT 225kV NO 1 FLORENSAC _ ST VINCENT</t>
  </si>
  <si>
    <t>LIT 225kV NO 1 FOUSCAIS _ TAMAREAU</t>
  </si>
  <si>
    <t>LIT 225kV NO 2 FOUSCAIS _ TAMAREAU</t>
  </si>
  <si>
    <t>LIT 400kV N0 1 FRASNE _ GENISSIAT-POSTE</t>
  </si>
  <si>
    <t>LIT 400kV N0 1 FRASNE _ MAMBELIN</t>
  </si>
  <si>
    <t>LIT 225kV N0 1 GAMPALOUP _ MIONS</t>
  </si>
  <si>
    <t>LIT 225kV N0 1 GAMPALOUP _ PONT-EVEQUE</t>
  </si>
  <si>
    <t>LIT 225kV N0 1 GANGES _ ST VICTOR</t>
  </si>
  <si>
    <t>LIT 225kV N0 1 GANGES _ VIRADEL</t>
  </si>
  <si>
    <t>LIT 400kV N0 1 GATINAIS _ GAUGLIN</t>
  </si>
  <si>
    <t>LIT 400kV N0 1 GATINAIS _ TABARDERIE</t>
  </si>
  <si>
    <t>LIT 225kV NO 1 LA GAUDIERE _ LIVIERE</t>
  </si>
  <si>
    <t>LIT 225kV NO 1 LA GAUDIERE _ MOREAU</t>
  </si>
  <si>
    <t>LIT 225kV NO 1 LA GAUDIERE _ ST VINCENT</t>
  </si>
  <si>
    <t>LIT 225kV NO 2 LA GAUDIERE _ MOREAU</t>
  </si>
  <si>
    <t>LIT 400kV N0 1 GAUDIERE (LA) _ ISSEL</t>
  </si>
  <si>
    <t>LIT 400kV N0 1 LA GAUDIERE _ RUEYRES</t>
  </si>
  <si>
    <t>LIT 400kV N0 1 LA GAUDIERE _ TAMAREAU</t>
  </si>
  <si>
    <t>LIT 400kV NO 2 LA GAUDIERE _ ISSEL</t>
  </si>
  <si>
    <t>LIT 400kV NO 2 LA GAUDIERE _ TAMAREAU</t>
  </si>
  <si>
    <t>LIT 400kV N0 1 GENISSIAT-POSTE _ VIELMOULIN</t>
  </si>
  <si>
    <t>LIT 400kV N0 3 GENISSIAT-POSTE _ VIELMOULIN</t>
  </si>
  <si>
    <t>LIT 225kV N0 1 GIVORS _ MIONS</t>
  </si>
  <si>
    <t>LIT 225kV N0 1 GOURJADE _ ST VICTOR</t>
  </si>
  <si>
    <t>LIT 225kV NO 1 GOURJADE _ VERFEIL</t>
  </si>
  <si>
    <t>LIT 400kV N0 1 GRANZAY _ JUMEAUX (LES)</t>
  </si>
  <si>
    <t>LIT 400kV N0 1 GRANZAY _ PREGUILLAC</t>
  </si>
  <si>
    <t>LIT 400kV N0 1 GRANZAY _ VALDIVIENNE</t>
  </si>
  <si>
    <t>LIT 400kV N0 1 GROSNE _ VIELMOULIN</t>
  </si>
  <si>
    <t>LIT 225kV N0 1 GUEBWILLER _ LOGELBACH</t>
  </si>
  <si>
    <t>LIT 225kV N0 1 GUEBWILLER _ VOGELGRUN</t>
  </si>
  <si>
    <t>LIT 225kV N0 1 HARCOURT (POSTE BLINDE) _ RAIE-TORTUE</t>
  </si>
  <si>
    <t>LIT 225kV N0 1 HAVRE (LE) (POSTE) _ PONT-SEPT</t>
  </si>
  <si>
    <t>LIT 225kV N0 2 HAVRE (LE) (POSTE) _ PONT-SEPT</t>
  </si>
  <si>
    <t>LIT 400kV N0 2 HAVRE (LE) (POSTE) _ ROUGEMONTIER</t>
  </si>
  <si>
    <t>LIT 400kV N0 3 HAVRE (LE) (POSTE) _ ROUGEMONTIER</t>
  </si>
  <si>
    <t>LIT 400kV N0 1 HOUDREVILLE _ LOGELBACH</t>
  </si>
  <si>
    <t>LIT 400kV N0 1 HOUDREVILLE _ MERY-SUR-SEINE</t>
  </si>
  <si>
    <t>LIT 400kV N0 1 HOUDREVILLE _ VINCEY</t>
  </si>
  <si>
    <t>LIT 225kV N0 1 ILE-NAPOLEON _ OTTMARSHEIM</t>
  </si>
  <si>
    <t>LIT 400kV N0 1 ISSEL _ VERFEIL</t>
  </si>
  <si>
    <t>LIT 400kV NO 2 ISSEL _ VERFEIL</t>
  </si>
  <si>
    <t>LIT 400kV N0 1 JONQUIERES _ TAVEL</t>
  </si>
  <si>
    <t>LIT 225kV N0 1 LONG-CHAMP (LE) _ SOISSONS-NOTRE-DAME</t>
  </si>
  <si>
    <t>LIT 400kV N0 1 LATENA _ VILLEVAUDE</t>
  </si>
  <si>
    <t>LIT 400kV N0 1 LAUNAY _ TAUTE</t>
  </si>
  <si>
    <t>LIT 225kV N0 1 LAVERA _ PONTEAU</t>
  </si>
  <si>
    <t>LIT 225kV N0 1 LAVERA _ SEPTEMES</t>
  </si>
  <si>
    <t>LIT 400kV N0 1 LESQUIVE _ VERFEIL</t>
  </si>
  <si>
    <t>LIT 225kV NO 1 LIVIERE _ ST VINCENT</t>
  </si>
  <si>
    <t>LIT 400kV N0 1 LOGELBACH _ MUHLBACH</t>
  </si>
  <si>
    <t>LIT 400kV N0 1 LONNY _ MAZURES</t>
  </si>
  <si>
    <t>LIT 225kV N0 3 LUMES _ MOHON</t>
  </si>
  <si>
    <t>LIT 400kV N0 1 MERY-SUR-SEINE _ VESLE</t>
  </si>
  <si>
    <t>LIT 400kV N0 1 MERY-SUR-SEINE _ VIELMOULIN</t>
  </si>
  <si>
    <t>LIT 400kV N0 1 MAMBELIN _ SIERENTZ</t>
  </si>
  <si>
    <t>LIT 400kV N0 1 MANDARINS _ WARANDE</t>
  </si>
  <si>
    <t>LIT 400kV N0 1 MARLENHEIM _ SCHEER</t>
  </si>
  <si>
    <t>LIT 400kV N0 1 MARMAGNE _ TABARDERIE</t>
  </si>
  <si>
    <t>LIT 400kV N0 1 MENUEL _ TAUTE</t>
  </si>
  <si>
    <t>LIT 400kV N0 1 MENUEL _ TOLLEVAST</t>
  </si>
  <si>
    <t>LIT 225kV N0 1 MERLATIERE _ SOULLANS</t>
  </si>
  <si>
    <t>LIT 225kV N0 1 MEZEROLLES _ PORCHEVILLE</t>
  </si>
  <si>
    <t>LIT 225kV N0 2 MEZEROLLES _ PORCHEVILLE</t>
  </si>
  <si>
    <t>LIT 400kV N0 1 MEZEROLLES _ TILLEUL</t>
  </si>
  <si>
    <t>LIT 225kV N0 2 MIONS _ VENISSIEUX</t>
  </si>
  <si>
    <t>LIT 400kV N0 1 MOLIERE _ QUINTES (LES)</t>
  </si>
  <si>
    <t>LIT 400kV N0 1 MORBRAS _ VILLEVAUDE</t>
  </si>
  <si>
    <t>LIT 400kV N0 2 MORBRAS _ VILLEVAUDE</t>
  </si>
  <si>
    <t>LIT 400kV N0 1 MOULAINE _ VIGY</t>
  </si>
  <si>
    <t>LIT 400kV N0 1 MARQUIS (LE) _ SAUCATS</t>
  </si>
  <si>
    <t>LIT 400kV N0 1 MONTEZIC (POSTE EXTERIEUR) _ RUEYRES</t>
  </si>
  <si>
    <t>LIT 225kV NO 1 MONTPELLIER _ TAMAREAU</t>
  </si>
  <si>
    <t>LIT 225kV NO 2 MONTPELLIER _ TAMAREAU</t>
  </si>
  <si>
    <t>LIT 225kV N0 3 MONTPELLIER _ TAMAREAU</t>
  </si>
  <si>
    <t>LIT 400kV N0 1 MUHLBACH _ SCHEER</t>
  </si>
  <si>
    <t>LIT 400kV N0 1 MUHLBACH _ VINCEY</t>
  </si>
  <si>
    <t>LIT 400kV N0 1 NEOULES _ REALTOR</t>
  </si>
  <si>
    <t>LIT 400kV N0 1 NEOULES _ TRANS</t>
  </si>
  <si>
    <t>LIT 400kV N0 2 NEOULES _ TRANS</t>
  </si>
  <si>
    <t>LIT 225kV N0 1 NIORT _ VAL-DE-SEVRE</t>
  </si>
  <si>
    <t>LIT 225kV N0 1 PIED-DE-BORNE _ PRATCLAUX</t>
  </si>
  <si>
    <t>LIT 225kV N0 1 PLESSIS-GASSOT _ SAUSSET</t>
  </si>
  <si>
    <t>LIT 225kV N0 1 PLESSIS-GASSOT _ SEINE</t>
  </si>
  <si>
    <t>LIT 225kV N0 3 PLESSIS-GASSOT _ SEINE</t>
  </si>
  <si>
    <t>LIT 400kV N0 1 PLESSIS-GASSOT _ SAUSSET</t>
  </si>
  <si>
    <t>LIT 400kV N0 1 PLESSIS-GASSOT _ TERRIER</t>
  </si>
  <si>
    <t>LIT 400kV N0 2 PLESSIS-GASSOT _ TERRIER</t>
  </si>
  <si>
    <t>LIT 400kV N0 3 PLESSIS-GASSOT _ TERRIER</t>
  </si>
  <si>
    <t>LIT 400kV N0 4 PLESSIS-GASSOT _ TERRIER</t>
  </si>
  <si>
    <t>LIT 400kV N0 4 PLESSIS-GASSOT _ VILLEVAUDE</t>
  </si>
  <si>
    <t>LIT 225kV N0 1 PLAN-D ORGON _ ROQUEROUSSE</t>
  </si>
  <si>
    <t>LIT 225kV N0 1 POTEAU-ROUGE _ SQUIVIDAN</t>
  </si>
  <si>
    <t>LIT 225kV N0 1 POTEAU-ROUGE _ THEIX</t>
  </si>
  <si>
    <t>LIT 225kV N0 1 PATIS _ REMISE</t>
  </si>
  <si>
    <t>LIT 225kV N0 1 PONTEAU _ REALTOR</t>
  </si>
  <si>
    <t>LIT 225kV N0 2 PONTEAU _ REALTOR</t>
  </si>
  <si>
    <t>LIT 225kV N0 1 PIERRETTE (LA) _ VERTEFEUILLE</t>
  </si>
  <si>
    <t>LIT 225kV N0 1 PUTEAUX _ PUTEAUX IMPASSE LEGAGNEUX</t>
  </si>
  <si>
    <t>LIT 225kV N0 2 PUTEAUX _ PUTEAUX IMPASSE LEGAGNEUX</t>
  </si>
  <si>
    <t>LIT 225kV NO 1 QUATRE SEIGNEURS _ TAMAREAU</t>
  </si>
  <si>
    <t>LIT 225kV N0 1 RAIE-TORTUE _ VILLEJUST</t>
  </si>
  <si>
    <t>LIT 225kV N0 3 REALTOR _ SEPTEMES</t>
  </si>
  <si>
    <t>LIT 400kV N0 1 REALTOR _ TAVEL</t>
  </si>
  <si>
    <t>LIT 400kV N0 2 REALTOR _ TAVEL</t>
  </si>
  <si>
    <t>LIT 400kV N0 1 REMISE _ TERRIER</t>
  </si>
  <si>
    <t>LIT 400kV N0 1 REVIGNY _ VIGY</t>
  </si>
  <si>
    <t>LIT 400kV N0 1 ROUGEMONTIER _ TILLEUL</t>
  </si>
  <si>
    <t>LIT 400kV N0 1 ROUGEMONTIER _ TOURBE</t>
  </si>
  <si>
    <t>LIT 400kV N0 1 SAUSSET _ VILLEVAUDE</t>
  </si>
  <si>
    <t>LIT 400kV N0 1 SEREIN _ VIELMOULIN</t>
  </si>
  <si>
    <t>LIT 225kV NO 1 ST CESAIRE _ ST CHRISTOL</t>
  </si>
  <si>
    <t>LIT 400kV N0 1 TAMAREAU _ TAVEL</t>
  </si>
  <si>
    <t>LIT 400kV NO 2 TAMAREAU _ TAVEL</t>
  </si>
  <si>
    <t>LIT 400kV N0 1 TAUTE _ TERRETTE</t>
  </si>
  <si>
    <t>LIT 225kV N0 1 TAVEL _ VIRADEL</t>
  </si>
  <si>
    <t>LIT 225kV N0 2 TAVEL _ VIRADEL</t>
  </si>
  <si>
    <t>LIT 400kV N0 1 TAVEL _ TRICASTIN-POSTE (LE)</t>
  </si>
  <si>
    <t>LIT 400kV N0 3 TAVEL _ TRICASTIN-POSTE (LE)</t>
  </si>
  <si>
    <t>LIT 400kV N0 4 TAVEL _ TRICASTIN-POSTE (LE)</t>
  </si>
  <si>
    <t>LIT 400kV N0 5 TAVEL _ TRICASTIN-POSTE (LE)</t>
  </si>
  <si>
    <t>LIT 400kV N0 1 TERRETTE _ TOURBE</t>
  </si>
  <si>
    <t>LIT 225kV N0 1 TRANS _ VINS</t>
  </si>
  <si>
    <t>LIT 400kV N0 1 VERGER _ VILLERBON</t>
  </si>
  <si>
    <t>LIT 225kV NO 1 ALBERTVILLE _ VENTHON - POSTE</t>
  </si>
  <si>
    <t>LIT 400kV N0 1 ALBERTVILLE _ MONTAGNY-LES-LANCHES</t>
  </si>
  <si>
    <t>LIT 400kV NO 2 ALBERTVILLE _ GRANDE-ILE</t>
  </si>
  <si>
    <t>LIT 225kV NO 1 ARDOISE (L ) _ MOTTE (LA) (VILLENEUVE-LES-AVIGNON)</t>
  </si>
  <si>
    <t>LIT 225kV NO 1 ARLOD _ GENISSIAT-POSTE</t>
  </si>
  <si>
    <t>LIT 225kV NO 1 ARNAGE _ QUINTES (LES)</t>
  </si>
  <si>
    <t>LIT 225kV NO 2 ARNAGE _ QUINTES (LES)</t>
  </si>
  <si>
    <t>LIT 225kV NO 1 ARRIGHI _ CHARENTON</t>
  </si>
  <si>
    <t>LIT 225kV NO 1 ARRIGHI _ MORBRAS</t>
  </si>
  <si>
    <t>LIT 225kV NO 2 ARRIGHI _ CHARENTON</t>
  </si>
  <si>
    <t>LIT 225kV NO 2 ARRIGHI _ MORBRAS</t>
  </si>
  <si>
    <t>LIT 225kV NO 1 ATTAQUES (LES) _ ECHINGHEN</t>
  </si>
  <si>
    <t>LIT 225kV NO 1 ATTAQUES (LES) _ MANDARINS</t>
  </si>
  <si>
    <t>LIT 400kV NO 2 ATTAQUES (LES) _ MANDARINS</t>
  </si>
  <si>
    <t>LIT 400kV NO 2 ATTAQUES (LES) _ WARANDE</t>
  </si>
  <si>
    <t>LIT 225kV NO 1 AUBE _ COMMERVEIL</t>
  </si>
  <si>
    <t>LIT 225kV NO 1 AUBE _ MEZEROLLES</t>
  </si>
  <si>
    <t>LIT 225kV NO 1 AUBUSSON _ MOLE (LA)</t>
  </si>
  <si>
    <t>LIT 225kV NO 1 AULNOYE _ PONT-SUR-SAMBRE</t>
  </si>
  <si>
    <t>LIT 225kV NO 1 AUZAT _ TARASCON</t>
  </si>
  <si>
    <t>LIT 225kV NO 1 AVALLON _ VIGNOL</t>
  </si>
  <si>
    <t>LIT 225kV NO 1 AVELIN _ COURRIERES</t>
  </si>
  <si>
    <t>LIT 400kV N0 2 AVELIN _ MASTAING</t>
  </si>
  <si>
    <t>LIT 400kV NO 2 AVELIN _ WARANDE</t>
  </si>
  <si>
    <t>LIT 400kV NO 2 AVOINE (POSTE 400 KV) _ DISTRE</t>
  </si>
  <si>
    <t>LIT 400kV NO 2 AVOINE (POSTE 400 KV) _ LARCAY</t>
  </si>
  <si>
    <t>LIT 225kV NO 1 AVOINE _ AVOINE (POSTE 400 KV)</t>
  </si>
  <si>
    <t>LIT 225kV N0 1 AVOINE _ DISTRE</t>
  </si>
  <si>
    <t>LIT 225kV NO 1 AVOINE _ QUINTES (LES)</t>
  </si>
  <si>
    <t>LIT 225kV NO 1 BACALAN _ BRUGES</t>
  </si>
  <si>
    <t>LIT 225kV NO 1 BACALAN _ MARQUIS (LE)</t>
  </si>
  <si>
    <t>LIT 225kV NO 1 BALMA (POSTE) _ VERFEIL</t>
  </si>
  <si>
    <t>LIT 225kV NO 2 BALMA (POSTE) _ VERFEIL</t>
  </si>
  <si>
    <t>LIT 400kV N0 1 BARNABOS _ REMISE</t>
  </si>
  <si>
    <t>LIT 400kV N0 2 BARNABOS _ PENLY (POSTE EVACUATION)</t>
  </si>
  <si>
    <t>LIT 400kV N0 2 BARNABOS _ REMISE</t>
  </si>
  <si>
    <t>LIT 400kV NO 2 BARNABOS _ ROUGEMONTIER</t>
  </si>
  <si>
    <t>LIT 400kV NO 2 BARNABOS _ TERRIER</t>
  </si>
  <si>
    <t>LIT 400kV NO 2 BARNABOS _ VAUPALIERE (LA)</t>
  </si>
  <si>
    <t>LIT 225kV NO 1 BASTILLAC _ LANNEMEZAN</t>
  </si>
  <si>
    <t>LIT 225kV NO 1 BATZENDORF _ MARLENHEIM</t>
  </si>
  <si>
    <t>LIT 225kV NO 1 BAYET _ RULHAT</t>
  </si>
  <si>
    <t>LIT 225kV NO 1 BAYET _ SEMINAIRE</t>
  </si>
  <si>
    <t>LIT 225kV NO 1 BAYET _ VOLVIC</t>
  </si>
  <si>
    <t>LIT 400kV N0 1 BAYET _ GAUGLIN</t>
  </si>
  <si>
    <t>LIT 400kV NO 2 BAYET _ GREPILLES</t>
  </si>
  <si>
    <t>LIT 400kV NO 2 BAYET _ MARMAGNE</t>
  </si>
  <si>
    <t>LIT 225kV N0 1 BERGHOLZ _ MARLENHEIM</t>
  </si>
  <si>
    <t>LIT 225kV NO 1 BEZAUMONT _ CUSTINE</t>
  </si>
  <si>
    <t>LIT 225kV NO 1 BEZAUMONT _ VANDIERES</t>
  </si>
  <si>
    <t>LIT 225kV NO 2 BEZAUMONT _ VANDIERES</t>
  </si>
  <si>
    <t>LIT 400kV NO 2 BEZAUMONT _ HOUDREVILLE</t>
  </si>
  <si>
    <t>LIT 225kV N0 1 BEZON _ POTEAU ROUGE</t>
  </si>
  <si>
    <t>LIT 225kV N0 1 BEZON _ PONTCHATEAU</t>
  </si>
  <si>
    <t>LIT 225kV NO 1 BIANCON _ MOUGINS</t>
  </si>
  <si>
    <t>LIT 225kV NO 1 BOLLENE _ TERRADOU</t>
  </si>
  <si>
    <t>LIT 225kV NO 1 BONNEAU _ ORANGERIE (L)</t>
  </si>
  <si>
    <t>LIT 225kV NO 1 BONNEAU _ VALDIVIENNE</t>
  </si>
  <si>
    <t>LIT 225kV NO 2 BONNEAU _ VALDIVIENNE</t>
  </si>
  <si>
    <t>LIT 225kV NO 1 BOUDEYRE _ MONTPEZAT</t>
  </si>
  <si>
    <t>LIT 225kV NO 1 BOUTRE _ COUDON (LE)</t>
  </si>
  <si>
    <t>LIT 400kV NO 2 BRAUD _ CUBNEZAIS</t>
  </si>
  <si>
    <t>LIT 400kV NO 2 BRAUD _ PREGUILLAC</t>
  </si>
  <si>
    <t>LIT 225kV NO 1 BRENNILIS _ MARTYRE (LA)</t>
  </si>
  <si>
    <t>LIT 225kV NO 1 BREUIL (LE) _ GODIN</t>
  </si>
  <si>
    <t>LIT 225kV NO 1 BREUIL (LE) _ MOLE (LA)</t>
  </si>
  <si>
    <t>LIT 225kV NO 1 BRUGES _ PESSAC</t>
  </si>
  <si>
    <t>LIT 225kV NO 1 BEAULIEU _ FARRADIERE (LA)</t>
  </si>
  <si>
    <t>LIT 225kV NO 1 BEAULIEU _ GRANZAY</t>
  </si>
  <si>
    <t>LIT 225kV N0 1 BEAULIEU _ SIRMIERE</t>
  </si>
  <si>
    <t>LIT 225kV NO 1 BEAUTOR (POSTE) _ CAPELLE (LA)</t>
  </si>
  <si>
    <t>LIT 225kV NO 1 BEAUTOR (POSTE) _ LATENA</t>
  </si>
  <si>
    <t>LIT 225kV NO 1 BEAUTOR (POSTE) _ SETIER</t>
  </si>
  <si>
    <t>LIT 225kV NO 2 BEAUTOR (POSTE) _ LATENA</t>
  </si>
  <si>
    <t>LIT 225kV NO 3 BEAUTOR (POSTE) _ LATENA</t>
  </si>
  <si>
    <t>LIT 225kV N0 1 CANTEGRIT _ MARSILLON</t>
  </si>
  <si>
    <t>LIT 225kV NO 1 CANTEGRIT _ MOUGUERRE</t>
  </si>
  <si>
    <t>LIT 225kV NO 1 CANTEGRIT _ NAOUTOT</t>
  </si>
  <si>
    <t>LIT 225kV NO 2 CANTEGRIT _ NAOUTOT</t>
  </si>
  <si>
    <t>LIT 400kV NO 2 CANTEGRIT _ SAUCATS</t>
  </si>
  <si>
    <t>LIT 225kV NO 1 CARRIERES _ MORU</t>
  </si>
  <si>
    <t>LIT 225kV NO 1 CARRIERES _ TERRIER</t>
  </si>
  <si>
    <t>LIT 225kV NO 2 CARRIERES _ TERRIER</t>
  </si>
  <si>
    <t>LIT 225kV NO 1 CAZARIL _ JALIS</t>
  </si>
  <si>
    <t>LIT 225kV NO 1 CAZARIL _ LANNEMEZAN</t>
  </si>
  <si>
    <t>LIT 225kV NO 2 CAZARIL _ LANNEMEZAN</t>
  </si>
  <si>
    <t>LIT 225kV NO 3 CAZARIL _ LANNEMEZAN</t>
  </si>
  <si>
    <t>LIT 400kV NO 2 CAZARIL _ MARSILLON</t>
  </si>
  <si>
    <t>LIT 400kV NO 2 CAZARIL _ VERFEIL</t>
  </si>
  <si>
    <t>LIT 225kV N0 1 CERGY _ PORCHEVILLE</t>
  </si>
  <si>
    <t>LIT 225kV N0 1 CERGY _ PUISEUX</t>
  </si>
  <si>
    <t>LIT 400kV N0 1 CERGY _ MEZEROLLES</t>
  </si>
  <si>
    <t>LIT 400kV N0 1 CERGY _ TERRIER</t>
  </si>
  <si>
    <t>LIT 400kV N0 2 CERGY _ MEZEROLLES</t>
  </si>
  <si>
    <t>LIT 400kV N0 2 CERGY _ TERRIER</t>
  </si>
  <si>
    <t>LIT 225kV NO 1 CERNAY _ VESLE</t>
  </si>
  <si>
    <t>LIT 225kV NO 2 CERNAY _ VESLE</t>
  </si>
  <si>
    <t>LIT 225kV NO 1 CHABOSSIERE (LA) _ CHEVIRE</t>
  </si>
  <si>
    <t>LIT 400kV NO 2 CHAFFARD (LE) _ CHAMPAGNIER</t>
  </si>
  <si>
    <t>LIT 400kV NO 2 CHAFFARD (LE) _ MIONS</t>
  </si>
  <si>
    <t>LIT 400kV NO 2 CHAFFARD (LE) _ GRANDE-ILE</t>
  </si>
  <si>
    <t>LIT 225kV NO 1 CHAINGY _ DAMBRON</t>
  </si>
  <si>
    <t>LIT 225kV NO 3 CHAINGY _ DAMBRON</t>
  </si>
  <si>
    <t>LIT 400kV NO 2 CHAINGY _ VERGER</t>
  </si>
  <si>
    <t>LIT 225kV NO 1 CHALON _ CHAMPVANS</t>
  </si>
  <si>
    <t>LIT 225kV NO 1 CHALON _ GROSNE</t>
  </si>
  <si>
    <t>LIT 225kV NO 2 CHALON _ GROSNE</t>
  </si>
  <si>
    <t>LIT 400kV NO 2 CHANCEAUX _ LARCAY</t>
  </si>
  <si>
    <t>LIT 400kV NO 2 CHANCEAUX _ QUINTES (LES)</t>
  </si>
  <si>
    <t>LIT 225kV NO 2 CHANCENAY _ REVIGNY</t>
  </si>
  <si>
    <t>LIT 400kV NO 2 CHARPENAY _ ECHALAS</t>
  </si>
  <si>
    <t>LIT 400kV NO 2 CHARPENAY _ GREPILLES</t>
  </si>
  <si>
    <t>LIT 225kV NO 1 CHESNOY (LE) _ COURTRY</t>
  </si>
  <si>
    <t>LIT 225kV N0 1 CHESNOY (LE) _ NEMOURS</t>
  </si>
  <si>
    <t>LIT 225kV NO 1 CHESNOY (LE) _ ROUSSON</t>
  </si>
  <si>
    <t>LIT 225kV NO 2 CHESNOY (LE) _ COURTRY</t>
  </si>
  <si>
    <t>LIT 225kV NO 3 CHESNOY (LE) _ COURTRY</t>
  </si>
  <si>
    <t>LIT 400kV NO 2 CHESNOY (LE) _ CIROLLIERS</t>
  </si>
  <si>
    <t>LIT 400kV NO 2 CHESNOY (LE) _ MORBRAS</t>
  </si>
  <si>
    <t>LIT 400kV N0 2 CHESNOY (LE) _ TABARDERIE</t>
  </si>
  <si>
    <t>LIT 400kV N0 3 CHESNOY (LE) _ TABARDERIE</t>
  </si>
  <si>
    <t>LIT 225kV NO 1 CHEVIRE _ MERLATIERE</t>
  </si>
  <si>
    <t>LIT 225kV NO 1 CHEVIRE _ VERTOU</t>
  </si>
  <si>
    <t>LIT 400kV NO 2 CHEVALET _ GAVRELLE</t>
  </si>
  <si>
    <t>LIT 400kV NO 2 CHEVALET _ LATENA</t>
  </si>
  <si>
    <t>LIT 400kV NO 2 CHEVALET _ WARANDE</t>
  </si>
  <si>
    <t>LIT 225kV NO 1 CHOLET _ DISTRE</t>
  </si>
  <si>
    <t>LIT 225kV NO 2 CHOLET _ DISTRE</t>
  </si>
  <si>
    <t>LIT 225kV NO 1 CHOOZ _ MAZURES</t>
  </si>
  <si>
    <t>LIT 225kV NO 2 CHOOZ _ MAZURES</t>
  </si>
  <si>
    <t>LIT 400kV NO 2 CIROLLIERS _ GATINAIS</t>
  </si>
  <si>
    <t>LIT 400kV NO 2 CIROLLIERS _ VILLEJUST</t>
  </si>
  <si>
    <t>LIT 400kV N0 3 CIROLLIERS _ VILLEJUST</t>
  </si>
  <si>
    <t>LIT 225kV NO 1 CISSAC _ MARQUIS (LE)</t>
  </si>
  <si>
    <t>LIT 225kV N0 1 CIZE _ FLEYRIAT</t>
  </si>
  <si>
    <t>LIT 225kV N0 1 CIZE _ IZERNORE</t>
  </si>
  <si>
    <t>LIT 225kV NO 1 CLEON _ MANOIR (LE)</t>
  </si>
  <si>
    <t>LIT 225kV NO 1 CLEON _ GRAND-COURONNE</t>
  </si>
  <si>
    <t>LIT 225kV NO 2 CLEON _ GRAND-COURONNE</t>
  </si>
  <si>
    <t>LIT 225kV NO 1 COLAYRAC _ DONZAC</t>
  </si>
  <si>
    <t>LIT 225kV NO 1 COLAYRAC _ GUPIE</t>
  </si>
  <si>
    <t>LIT 225kV NO 1 COMMERVEIL _ CHAMPFLEUR</t>
  </si>
  <si>
    <t>LIT 225kV NO 1 COMPIEGNE _ LATENA</t>
  </si>
  <si>
    <t>LIT 225kV N0 1 COMPIEGNE _ MORU</t>
  </si>
  <si>
    <t>LIT 225kV N0 1 CONCARNEAU _ SQUIVIDAN</t>
  </si>
  <si>
    <t>LIT 225kV NO 1 CONFLUENT _ CHAMPAGNIER</t>
  </si>
  <si>
    <t>LIT 225kV NO 1 CONFLUENT _ PARISET</t>
  </si>
  <si>
    <t>LIT 225kV NO 1 CONTAMINE _ MALGOVERT</t>
  </si>
  <si>
    <t>LIT 225kV NO 1 COQUAINVILLIERS _ DRONNIERE (LA)</t>
  </si>
  <si>
    <t>LIT 225kV NO 1 COQUAINVILLIERS _ ROUGEMONTIER</t>
  </si>
  <si>
    <t>LIT 225kV NO 1 COQUAINVILLIERS _ TOURBE</t>
  </si>
  <si>
    <t>LIT 225kV NO 2 COQUAINVILLIERS _ ROUGEMONTIER</t>
  </si>
  <si>
    <t>LIT 400kV NO 2 VERGER _ VILLERBON</t>
  </si>
  <si>
    <t>LIT 225kV NO 1 VERTEFEUILLE _ WEPPES</t>
  </si>
  <si>
    <t>LIT 225kV N0 1 VINCEY _ VITTEL</t>
  </si>
  <si>
    <t>LIT 400kV N0 1 WARANDE _ WEPPES</t>
  </si>
  <si>
    <t>LIT 400kV NO 2 TERRETTE _ TOURBE</t>
  </si>
  <si>
    <t>LIT 225kV NO 1 VAUPALIERE (LA) _ YAINVILLE</t>
  </si>
  <si>
    <t>LIT 400kV NO 2 TAVEL _ TRICASTIN-POSTE (LE)</t>
  </si>
  <si>
    <t>LIT 400kV N02 TAUTE _ TERRETTE</t>
  </si>
  <si>
    <t>LIT 225kV NO 1 ARRIGHI _ VILLENEUVE-ST GEORGES</t>
  </si>
  <si>
    <t>LIT 225kV NO 1 AUSSOIS _ PRAZ-ST ANDRE</t>
  </si>
  <si>
    <t>LIT 225kV N0 1 BOISSE (LA) _ ST VULBAS-EST</t>
  </si>
  <si>
    <t>LIT 400kV N0 1 CHAFFARD (LE) _ ST VULBAS-OUEST</t>
  </si>
  <si>
    <t>LIT 400kV N0 3 CHAFFARD (LE) _ ST VULBAS-OUEST</t>
  </si>
  <si>
    <t>LIT 400kV N0 4 CHAFFARD (LE) _ ST VULBAS-OUEST</t>
  </si>
  <si>
    <t>LIT 400kV N0 1 CHARPENAY _ ST VULBAS-OUEST</t>
  </si>
  <si>
    <t>LIT 400kV N0 1 CREYS _ ST VULBAS-OUEST</t>
  </si>
  <si>
    <t>LIT 225kV N0 2 GRANZAY _ ST FLORENT</t>
  </si>
  <si>
    <t>LIT 400kV N0 1 GROSNE _ ST VULBAS-OUEST</t>
  </si>
  <si>
    <t>LIT 225kV N0 1 LEGUEVIN _ PORTET-ST SIMON</t>
  </si>
  <si>
    <t>LIT 225kV N0 1 PORTET-ST SIMON _ RIVENEUVE</t>
  </si>
  <si>
    <t>LIT 225kV N0 1 PORTET-ST SIMON _ ST ORENS</t>
  </si>
  <si>
    <t>LIT 225kV N0 2 PORTET-ST SIMON _ VERFEIL</t>
  </si>
  <si>
    <t>LIT 225kV N0 3 PORTET-ST SIMON _ VERFEIL</t>
  </si>
  <si>
    <t>LIT 400kV N0 1 ST AVOLD _ VIGY</t>
  </si>
  <si>
    <t>LIT 225kV N0 1 ST ELOI _ VIGNOL</t>
  </si>
  <si>
    <t>LIT 225kV NO 1 ST JULIEN _ VIGY</t>
  </si>
  <si>
    <t>LIT 225kV NO 1 ST ORENS _ VERFEIL</t>
  </si>
  <si>
    <t>LIT 400kV N0 1 ST VULBAS-OUEST _ VIELMOULIN</t>
  </si>
  <si>
    <t>LIT 225kV NO 1 ST ESTEVE _ SAINTE-TULLE 1</t>
  </si>
  <si>
    <t>LIT 225kV N0 1 ST AVOLD _ VIGY</t>
  </si>
  <si>
    <t>LIT 225kV NO 1 ST AUBAN _ SAINTE-TULLE 1</t>
  </si>
  <si>
    <t>LIT 225kV NO 1 SOLEIL (LE) _ VOLVON</t>
  </si>
  <si>
    <t>LIT 225kV NO 1 SERRIERES _ ST VULBAS-EST</t>
  </si>
  <si>
    <t>LIT 225kV NO 1 SAINNEVILLE _ YAINVILLE</t>
  </si>
  <si>
    <t>LIT 225kV NO 1 SANILHAC _ TUILIERES</t>
  </si>
  <si>
    <t>LIT 225kV NO 1 SANSSAC (L'EGLISE) _ TREVAS</t>
  </si>
  <si>
    <t>LIT 225kV N0 1 SAUSSET _ VILLEVAUDE</t>
  </si>
  <si>
    <t>LIT 225kV NO 1 SEREIN _ TONNERRE</t>
  </si>
  <si>
    <t>LIT 225kV NO 1 SERRE-PONCON _ SISTERON</t>
  </si>
  <si>
    <t>LIT 400kV NO 2 ROUGEMONTIER _ TILLEUL</t>
  </si>
  <si>
    <t>LIT 400kV NO 2 ROUGEMONTIER _ TOURBE</t>
  </si>
  <si>
    <t>LIT 225kV NO 1 ROUSSON _ SEREIN</t>
  </si>
  <si>
    <t>LIT 225kV NO 1 ROQUEROUSSE _ ST ESTEVE</t>
  </si>
  <si>
    <t>LIT 225kV NO 1 RUEYRES _ SAVIGNAC</t>
  </si>
  <si>
    <t>LIT 225kV NO 1 RICHEMONT _ SAINT HUBERT</t>
  </si>
  <si>
    <t>LIT 225kV NO 1 RIVENEUVE _ TARASCON</t>
  </si>
  <si>
    <t>LIT 225kV NO 1 RIVIERE (LA) _ TREVAS</t>
  </si>
  <si>
    <t>LIT 225kV NO 1 ROGNAC _ ROQUEROUSSE</t>
  </si>
  <si>
    <t>LIT 225kV NO 1 ROGNAC _ ST CHAMAS</t>
  </si>
  <si>
    <t>LIT 225kV NO 1 ROMAINVILLE _ VILLEVAUDE</t>
  </si>
  <si>
    <t>LIT 225kV NO 2 ROMAINVILLE _ VILLEVAUDE</t>
  </si>
  <si>
    <t>LIT 225kV NO 1 ROUGEMONTIER _ YAINVILLE</t>
  </si>
  <si>
    <t>LIT 225kV NO 1 RASSUEN _ ROQUEROUSSE</t>
  </si>
  <si>
    <t>LIT 225kV NO 1 REALTOR _ SEPTEMES</t>
  </si>
  <si>
    <t>LIT 400kV NO 2 REMISE _ TERRIER</t>
  </si>
  <si>
    <t>LIT 225kV NO 2 RAIE-TORTUE _ VILLEJUST</t>
  </si>
  <si>
    <t>LIT 225kV N0 1 PYMONT _ VOUGLANS</t>
  </si>
  <si>
    <t>LIT 225kV NO 1 QUINTES (LES) _ ST CALAIS</t>
  </si>
  <si>
    <t>LIT 225kV NO 1 PRATCLAUX _ SANSSAC (L'EGLISE)</t>
  </si>
  <si>
    <t>LIT 225kV NO 1 PRELES (LES) _ SEREIN</t>
  </si>
  <si>
    <t>LIT 225kV NO 2 PRELES (LES) _ SEREIN</t>
  </si>
  <si>
    <t>LIT 225kV N0 1 PUSY _ ROLAMPONT</t>
  </si>
  <si>
    <t>LIT 225kV NO 1 PORCHEVILLE _ ST PIERRE-DE-BAILLEUL</t>
  </si>
  <si>
    <t>LIT 225kV NO 1 PORCHEVILLE _ PUISEUX</t>
  </si>
  <si>
    <t>LIT 225kV NO 1 PALUN (LA) _ SEPTEMES</t>
  </si>
  <si>
    <t>LIT 225kV N0 1 PALUN (LA) _ SAINTE _ TULLE 1</t>
  </si>
  <si>
    <t>LIT 225kV NO 2 PALUN (LA) _ SEPTEMES</t>
  </si>
  <si>
    <t>LIT 225kV NO 1 PASSY _ PRESSY</t>
  </si>
  <si>
    <t>LIT 225kV NO 1 PATIS _ TERRIER</t>
  </si>
  <si>
    <t>LIT 225kV NO 1 PELISSIER _ ST VICTOR</t>
  </si>
  <si>
    <t>LIT 225kV NO 1 PERIZET (LE) _ SETIER</t>
  </si>
  <si>
    <t>LIT 225kV NO 1 PERTAIN _ ROYE</t>
  </si>
  <si>
    <t>LIT 225kV NO 1 PESSAC _ SAUCATS</t>
  </si>
  <si>
    <t>LIT 225kV NO 2 PESSAC _ SAUCATS</t>
  </si>
  <si>
    <t>LIT 225kV NO 1 PLAISANCE _ ROMAINVILLE</t>
  </si>
  <si>
    <t>LIT 225kV N0 1 PORTET-ST SIMON _ TARASCON</t>
  </si>
  <si>
    <t>LIT 225kV NO 1 PONT-SEPT _ SAINNEVILLE</t>
  </si>
  <si>
    <t>LIT 225kV N0 1 PONT-SEPT _ SANDOUVILLE</t>
  </si>
  <si>
    <t>LIT 225kV NO 1 PETITE-ROSSELLE _ ST AVOLD</t>
  </si>
  <si>
    <t>LIT 225kV NO 1 PETITE-ROSSELLE _ SARREGUEMINES</t>
  </si>
  <si>
    <t>LIT 225kV NO 1 PLAN-D ORGON _ TAVEL</t>
  </si>
  <si>
    <t>LIT 225kV NO 1 PORT-JEROME _ VAUPALIERE (LA)</t>
  </si>
  <si>
    <t>LIT 225kV N0 1 PORT-JEROME _ ROUGEMONTIER</t>
  </si>
  <si>
    <t>LIT 225kV N0 1 PORT-JEROME _ SANDOUVILLE</t>
  </si>
  <si>
    <t>LIT 225kV NO 1 PLAINE HAUTE _ ROSPEZ</t>
  </si>
  <si>
    <t>LIT 225kV NO 1 PLAINE HAUTE _ TREGUEUX</t>
  </si>
  <si>
    <t>LIT 225kV NO 2 PLAINE HAUTE _ TREGUEUX</t>
  </si>
  <si>
    <t>LIT 225kV NO 1 PRAZ-ST ANDRE _ SAUSSAZ II (LA)</t>
  </si>
  <si>
    <t>LIT 225kV NO 1 MONTPEZAT _ PRATCLAUX</t>
  </si>
  <si>
    <t>LIT 400kV N0 1 MUHLBACH _ SIERENTZ</t>
  </si>
  <si>
    <t>LIT 400kV N0 2 MUHLBACH _ SIERENTZ</t>
  </si>
  <si>
    <t>LIT 225kV N0 1 NEMOURS _ VILLEMANDEUR</t>
  </si>
  <si>
    <t>LIT 225kV NO 1 NEOULES _ VINS</t>
  </si>
  <si>
    <t>LIT 400kV NO 2 NEOULES _ REALTOR</t>
  </si>
  <si>
    <t>LIT 225kV N0 1 NOGENTEL _ ORMES</t>
  </si>
  <si>
    <t>LIT 225kV NO 1 ONET-LE-CHATEAU _ RUEYRES</t>
  </si>
  <si>
    <t>LIT 225kV N0 1 ORMES _ VESLE</t>
  </si>
  <si>
    <t>LIT 225kV N0 3 ORMES _ VESLE</t>
  </si>
  <si>
    <t>LIT 225kV NO 1 MONTLUCON _ MONTVICQ</t>
  </si>
  <si>
    <t>LIT 225kV NO 1 MONTOIS _ SAINT HUBERT</t>
  </si>
  <si>
    <t>LIT 225kV NO 1 MOUGINS _ PLAN-DE-GRASSE</t>
  </si>
  <si>
    <t>LIT 225kV NO 1 MORBRAS _ VILLENEUVE-ST GEORGES</t>
  </si>
  <si>
    <t>LIT 225kV NO 1 MOLE (LA) _ STE-FEYRE</t>
  </si>
  <si>
    <t>LIT 225kV NO 2 MOLE (LA) _ RUEYRES</t>
  </si>
  <si>
    <t>LIT 225kV N0 1 MIONS _ VENISSIEUX</t>
  </si>
  <si>
    <t>LIT 225kV NO 2 MIONS _ MOUCHE (LA)</t>
  </si>
  <si>
    <t>LIT 225kV NO 1 MOLE (LA) _ RUEYRES</t>
  </si>
  <si>
    <t>LIT 225kV NO 1 MIONS _ ST VULBAS-EST</t>
  </si>
  <si>
    <t>LIT 225kV NO 1 MIONS _ PONT-EVEQUE</t>
  </si>
  <si>
    <t>LIT 225kV NO 1 MIONS _ MOUCHE (LA)</t>
  </si>
  <si>
    <t>LIT 400kV N02 MENUEL _ TAUTE</t>
  </si>
  <si>
    <t>LIT 400kV NO 2 MENUEL _ TOLLEVAST</t>
  </si>
  <si>
    <t>LIT 400kV N03 MENUEL _ TAUTE</t>
  </si>
  <si>
    <t>LIT 400kV N04 MENUEL _ TAUTE</t>
  </si>
  <si>
    <t>LIT 225kV NO 1 MERLATIERE _ SIRMIERE</t>
  </si>
  <si>
    <t>LIT 225kV N0 3 MEZEROLLES _ PORCHEVILLE</t>
  </si>
  <si>
    <t>LIT 400kV NO 2 MEZEROLLES _ TILLEUL</t>
  </si>
  <si>
    <t>LIT 400kV NO 2 MEZEROLLES _ VILLEJUST</t>
  </si>
  <si>
    <t>LIT 225kV NO 1 MIONS _ MOIRANS</t>
  </si>
  <si>
    <t>LIT 400kV N0 1 MEZEROLLES _ YVELINES-OUEST</t>
  </si>
  <si>
    <t>LIT 225kV NO 1 MAUREIX (LE) _ PEYRAT-LE-CHATEAU</t>
  </si>
  <si>
    <t>LIT 225kV NO 1 MAUGES (LES) _ VERTOU</t>
  </si>
  <si>
    <t>LIT 225kV NO 1 MAUBEUGE _ PONT-SUR-SAMBRE</t>
  </si>
  <si>
    <t>LIT 225kV NO 1 MASTAING _ PERIZET (LE)</t>
  </si>
  <si>
    <t>LIT 225kV NO 1 MASTAING _ PONT-SUR-SAMBRE</t>
  </si>
  <si>
    <t>LIT 225kV NO 1 MASQUET _ PESSAC</t>
  </si>
  <si>
    <t>LIT 225kV NO 1 MARTYRE (LA) _ SQUIVIDAN</t>
  </si>
  <si>
    <t>LIT 225kV NO 1 MARSILLON _ PRAGNERES</t>
  </si>
  <si>
    <t>LIT 400kV NO 2 MARMAGNE _ TABARDERIE</t>
  </si>
  <si>
    <t>LIT 225kV NO 1 MARMAGNE _ VARENNES (-SUR-FOUZON)</t>
  </si>
  <si>
    <t>LIT 225kV NO 1 MARMAGNE _ MOUSSEAUX</t>
  </si>
  <si>
    <t>LIT 225kV NO 1 MARGERIDE _ PRATCLAUX</t>
  </si>
  <si>
    <t>LIT 225kV NO 1 MARGERIDE _ RUEYRES</t>
  </si>
  <si>
    <t>LIT 400kV N0 1 MARLENHEIM _ VIGY</t>
  </si>
  <si>
    <t>LIT 225kV NO 1 MANOIR (LE) _ ST PIERRE-DE-BAILLEUL</t>
  </si>
  <si>
    <t>LIT 225kV NO 1 LUTTERBACH _ SIERENTZ</t>
  </si>
  <si>
    <t>LIT 225kV NO 2 LUTTERBACH _ SIERENTZ</t>
  </si>
  <si>
    <t>LIT 225kV N0 1 MITRY-MORY (E.D.F.) _ SAUSSET</t>
  </si>
  <si>
    <t>LIT 225kV N0 1 MITRY-MORY (E.D.F.) _ VILLEVAUDE</t>
  </si>
  <si>
    <t>LIT 225kV NO 1 MALGOVERT _ PASSY</t>
  </si>
  <si>
    <t>LIT 225kV NO 1 MALINTRAT _ RULHAT</t>
  </si>
  <si>
    <t>LIT 225kV NO 2 MALINTRAT _ RULHAT</t>
  </si>
  <si>
    <t>LIT 225kV NO 1 MAMBELIN _ PALENTE</t>
  </si>
  <si>
    <t>LIT 225kV NO 1 MAMBELIN _ PONTARLIER</t>
  </si>
  <si>
    <t>LIT 225kV NO 1 MAMBELIN _ PUSY</t>
  </si>
  <si>
    <t>LIT 225kV NO 2 MAMBELIN _ PALENTE</t>
  </si>
  <si>
    <t>LIT 400kV NO 2 MERY-SUR-SEINE _ VIELMOULIN</t>
  </si>
  <si>
    <t>LIT 400kV N0 1 LONNY _ MOULAINE</t>
  </si>
  <si>
    <t>LIT 400kV NO 2 LONNY _ MASTAING</t>
  </si>
  <si>
    <t>LIT 400kV NO 2 LONNY _ MAZURES</t>
  </si>
  <si>
    <t>LIT 400kV N0 2 LONNY _ MOULAINE</t>
  </si>
  <si>
    <t>LIT 400kV N0 3 LONNY _ MASTAING</t>
  </si>
  <si>
    <t>LIT 225kV NO 1 LOSCOAT _ MARTYRE (LA)</t>
  </si>
  <si>
    <t>LIT 225kV NO 1 LUMES _ MAZURES</t>
  </si>
  <si>
    <t>LIT 225kV NO 1 LUMES _ MOHON</t>
  </si>
  <si>
    <t>LIT 225kV NO 1 LUMES _ STENAY</t>
  </si>
  <si>
    <t>LIT 225kV NO 2 LUMES _ MAZURES</t>
  </si>
  <si>
    <t>LIT 225kV NO 1 LINGOSTIERE _ TRINITE-VICTOR</t>
  </si>
  <si>
    <t>LIT 225kV NO 2 LESCAR _ MARSILLON</t>
  </si>
  <si>
    <t>LIT 225kV NO 1 LESQUIVE _ VERLHAGUET</t>
  </si>
  <si>
    <t>LIT 225kV NO 2 LESQUIVE _ VERLHAGUET</t>
  </si>
  <si>
    <t>LIT 225kV NO 1 LEGUEVIN _ LESQUIVE</t>
  </si>
  <si>
    <t>LIT 225kV NO 1 LAVERA _ PORT-DE-BOUC (CLIENT)</t>
  </si>
  <si>
    <t>LIT 400kV N02 LAUNAY _ TAUTE</t>
  </si>
  <si>
    <t>LIT 225kV NO 1 LAUNAY _ RANCE-POSTE</t>
  </si>
  <si>
    <t>LIT 225kV NO 1 LANDERNEAU _ LOSCOAT</t>
  </si>
  <si>
    <t>LIT 225kV NO 1 LANDERNEAU _ MARTYRE (LA)</t>
  </si>
  <si>
    <t>LIT 225kV NO 2 LANDERNEAU _ MARTYRE (LA)</t>
  </si>
  <si>
    <t>LIT 225kV N0 1 LANDRES _ MOULAINE</t>
  </si>
  <si>
    <t>LIT 225kV NO 1 LANDRES _ MONTOIS</t>
  </si>
  <si>
    <t>LIT 225kV N0 1 LANDRES _ STENAY</t>
  </si>
  <si>
    <t>LIT 225kV NO 1 LANDRES _ VIGY</t>
  </si>
  <si>
    <t>LIT 225kV NO 1 LANNEMEZAN _ PRAGNERES</t>
  </si>
  <si>
    <t>LIT 225kV NO 1 LATENA _ PERTAIN</t>
  </si>
  <si>
    <t>LIT 225kV NO 1 LATENA _ ROYE</t>
  </si>
  <si>
    <t>LIT 225kV NO 1 LOGIS-NEUF _ VALENCE</t>
  </si>
  <si>
    <t>LIT 225kV NO 1 ISSOIRE _ LIGNAT</t>
  </si>
  <si>
    <t>LIT 225kV NO 1 ISSOIRE _ PRATCLAUX</t>
  </si>
  <si>
    <t>LIT 225kV NO 1 JALIS _ LESQUIVE</t>
  </si>
  <si>
    <t>LIT 225kV NO 1 JONQUIERES _ ST CESAIRE</t>
  </si>
  <si>
    <t>LIT 225kV N0 2 JONQUIERES _ ST CESAIRE</t>
  </si>
  <si>
    <t>LIT 225kV NO 1 KEMBS _ OTTMARSHEIM</t>
  </si>
  <si>
    <t>LIT 225kV NO 1 KEMBS _ SIERENTZ</t>
  </si>
  <si>
    <t>LIT 225kV N0 1 ILE-NAPOLEON _ LUTTERBACH</t>
  </si>
  <si>
    <t>LIT 225kV NO 1 HOURAT (LE) _ MIEGEBAT</t>
  </si>
  <si>
    <t>LIT 225kV NO 1 HOURAT (LE) _ MARSILLON</t>
  </si>
  <si>
    <t>LIT 400kV NO 2 GRANZAY _ JUMEAUX (LES)</t>
  </si>
  <si>
    <t>LIT 400kV NO 2 GRANZAY _ PREGUILLAC</t>
  </si>
  <si>
    <t>LIT 400kV NO 2 GRANZAY _ VALDIVIENNE</t>
  </si>
  <si>
    <t>LIT 225kV NO 1 GREZILLAC _ GUPIE</t>
  </si>
  <si>
    <t>LIT 225kV NO 1 GRISOLLES _ SERRE-PONCON</t>
  </si>
  <si>
    <t>LIT 225kV NO 1 GROSNE _ GUEUGNON</t>
  </si>
  <si>
    <t>LIT 225kV NO 1 GROSNE _ MACON</t>
  </si>
  <si>
    <t>LIT 225kV NO 1 GINESTOUS _ LESQUIVE</t>
  </si>
  <si>
    <t>LIT 225kV NO 2 GINESTOUS _ LESQUIVE</t>
  </si>
  <si>
    <t>LIT 225kV NO 2 GIVORS _ MIONS</t>
  </si>
  <si>
    <t>LIT 225kV NO 2 GIVORS _ SOLEIL (LE)</t>
  </si>
  <si>
    <t>LIT 225kV NO 1 GODIN _ RUEYRES</t>
  </si>
  <si>
    <t>LIT 225kV NO 1 GODIN _ ST VICTOR</t>
  </si>
  <si>
    <t>LIT 225kV NO 1 GODIN _ VERLHAGUET</t>
  </si>
  <si>
    <t>LIT 225kV NO 1 GRAFFENSTADEN _ MARLENHEIM</t>
  </si>
  <si>
    <t>LIT 225kV NO 1 GRAFFENSTADEN _ SCHEER</t>
  </si>
  <si>
    <t>LIT 225kV NO 1 GRANZAY _ NIORT</t>
  </si>
  <si>
    <t>LIT 225kV N0 1 GRANZAY _ ST FLORENT</t>
  </si>
  <si>
    <t>LIT 400kV NO 2 GENISSIAT-POSTE _ VIELMOULIN</t>
  </si>
  <si>
    <t>LIT 225kV NO 1 GENISSIAT-POSTE _ VOUGLANS</t>
  </si>
  <si>
    <t>LIT 225kV NO 1 GENISSIAT-POSTE _ IZERNORE</t>
  </si>
  <si>
    <t>LIT 225kV NO 1 GENISSIAT-POSTE _ SERRIERES</t>
  </si>
  <si>
    <t>LIT 400kV NO 2 GATINAIS _ GAUGLIN</t>
  </si>
  <si>
    <t>LIT 400kV NO 2 GATINAIS _ TABARDERIE</t>
  </si>
  <si>
    <t>LIT 400kV N0 2 GAUGLIN _ ST ELOI</t>
  </si>
  <si>
    <t>LIT 225kV NO 1 GAVRELLE _ PERTAIN</t>
  </si>
  <si>
    <t>LIT 400kV N0 1 AGASSES (LES)  _  JONQUIERES</t>
  </si>
  <si>
    <t>LIT 225kV NO 1 AUBUSSON _ EGUZON</t>
  </si>
  <si>
    <t>LIT 400kV N0 2 BROC-CARROS (LE) _ BIANCON</t>
  </si>
  <si>
    <t>LIT 225kV NO 1 BELLE-EPINE _ RANCE-POSTE</t>
  </si>
  <si>
    <t>LIT 225kV NO 1 BEAUMONT-MONTEUX _ VALENCE</t>
  </si>
  <si>
    <t>LIT 225kV NO 2 BEAUMONT-MONTEUX _ GAMPALOUP</t>
  </si>
  <si>
    <t>LIT 400kV NO 2 BEAUMONT-MONTEUX _ CHAFFARD (LE)</t>
  </si>
  <si>
    <t>LIT 400kV NO 2 BEAUMONT-MONTEUX _ COULANGE</t>
  </si>
  <si>
    <t>LIT 225kV NO 1 BEZAUMONT _ CROIX-DE-METZ</t>
  </si>
  <si>
    <t>LIT 225kV NO 1 BIANCON _ PLAN-DE-GRASSE</t>
  </si>
  <si>
    <t>LIT 225kV NO 1 BISSY _ GRANDE-ILE</t>
  </si>
  <si>
    <t>LIT 225kV NO 1 BOLLENE _ CHATEAUNEUF-DU-RHONE</t>
  </si>
  <si>
    <t>LIT 225kV NO 1 BOLLENE _ TRICASTIN-POSTE (LE)</t>
  </si>
  <si>
    <t>LIT 225kV NO 1 BOUDEYRE _ CHATEAUNEUF-DU-RHONE</t>
  </si>
  <si>
    <t>LIT 225kV NO 1 BOUTRE _ PLAN-D ORGON</t>
  </si>
  <si>
    <t>LIT 225kV N0 1 BOUTRE _ SAINTE-TULLE 1</t>
  </si>
  <si>
    <t>LIT 225kV NO 1 BRENNILIS _ PLEYBER-CHRIST</t>
  </si>
  <si>
    <t>LIT 225kV NO 1 BREUIL (LE) _ PEYRAT-LE-CHATEAU</t>
  </si>
  <si>
    <t>LIT 225kV NO 1 BUIRE _ PONT-SUR-SAMBRE</t>
  </si>
  <si>
    <t>LIT 225kV NO 1 BEAUREGARD (SAINT-LAURENT-NOUAN) _ CHAINGY</t>
  </si>
  <si>
    <t>LIT 225kV NO 1 BEAUTOR (POSTE) _ LONG-CHAMP (LE)</t>
  </si>
  <si>
    <t>LIT 225kV NO 1 CROIX-DE-METZ _ LANEUVEVILLE</t>
  </si>
  <si>
    <t>LIT 225kV NO 1 CROIX-DE-METZ _ VOID</t>
  </si>
  <si>
    <t>LIT 225kV NO 1 CHAMPS-REGNAUD _ VIELMOULIN</t>
  </si>
  <si>
    <t>LIT 225kV NO 2 CHAMPS-REGNAUD _ VIELMOULIN</t>
  </si>
  <si>
    <t>LIT 225kV NO 1 CHATEAUNEUF-DU-RHONE _ LOGIS-NEUF</t>
  </si>
  <si>
    <t>LIT 225kV NO 2 CHATEAUNEUF-DU-RHONE _ LOGIS-NEUF</t>
  </si>
  <si>
    <t>LIT 225kV NO 1 CAPELLE (LA) _ PONT-SUR-SAMBRE</t>
  </si>
  <si>
    <t>LIT 225kV NO 1 CHABOSSIERE (LA) _ CORDEMAIS-POSTE</t>
  </si>
  <si>
    <t>LIT 400kV NO 2 CHAFFARD (LE) _ PIVOZ-CORDIER</t>
  </si>
  <si>
    <t>LIT 400kV NO 2 CHAFFARD (LE) _ ST VULBAS-OUEST</t>
  </si>
  <si>
    <t>LIT 400kV NO 2 CHARPENAY _ ST VULBAS-OUEST</t>
  </si>
  <si>
    <t>LIT 225kV N0 1 CHAVANOD _ GENISSIAT-POSTE</t>
  </si>
  <si>
    <t>LIT 400kV N0 2 CHESNOY (LE) _ MERY-SUR-SEINE</t>
  </si>
  <si>
    <t>LIT 225kV NO 1 CHEVIRE _ CORDEMAIS-POSTE</t>
  </si>
  <si>
    <t>LIT 225kV NO 1 CHOLET _ VAL-DE-SEVRE</t>
  </si>
  <si>
    <t>LIT 225kV NO 1 CORDEMAIS-POSTE _ GUERSAC</t>
  </si>
  <si>
    <t>LIT 225kV N0 1 CORDEMAIS-POSTE _ PONTCHATEAU</t>
  </si>
  <si>
    <t>LIT 225kV NO 1 CORDEMAIS-POSTE _ ST JOSEPH</t>
  </si>
  <si>
    <t>LIT 225kV NO 2 CORDEMAIS-POSTE _ PONTCHATEAU</t>
  </si>
  <si>
    <t>LIT 400kV NO 2 CORDEMAIS-POSTE _ DISTRE</t>
  </si>
  <si>
    <t>LIT 400kV NO 2 CORDEMAIS-POSTE _ LOUISFERT (poste F)</t>
  </si>
  <si>
    <t>LIT 400kV NO 2 CORDEMAIS-POSTE _ MARTYRE (LA)</t>
  </si>
  <si>
    <t>LIT 225kV NO 1 CORBIERE (LA) _ DISTRE</t>
  </si>
  <si>
    <t>LIT 225kV NO 2 CORBIERE (LA) _ DISTRE</t>
  </si>
  <si>
    <t>LIT 225kV NO 3 CORBIERE (LA) _ DISTRE</t>
  </si>
  <si>
    <t>LIT 225kV NO 1 CORNIER _ PRESSY</t>
  </si>
  <si>
    <t>LIT 225kV NO 2 CORNIER _ GENISSIAT-POSTE</t>
  </si>
  <si>
    <t>LIT 225kV NO 1 COSSIGNY _ MORBRAS</t>
  </si>
  <si>
    <t>LIT 225kV NO 1 COUCHEY _ CHAMPVANS</t>
  </si>
  <si>
    <t>LIT 225kV NO 1 COUCHEY _ VIELMOULIN</t>
  </si>
  <si>
    <t>LIT 225kV N0 1 COUDON (LE) _ ESCAILLON (L )</t>
  </si>
  <si>
    <t>LIT 225kV NO 2 COUDON (LE) _ NEOULES</t>
  </si>
  <si>
    <t>LIT 400kV NO 2 COULANGE _ PIVOZ-CORDIER</t>
  </si>
  <si>
    <t>LIT 400kV NO 2 COULANGE _ TRICASTIN-POSTE (LE)</t>
  </si>
  <si>
    <t>LIT 225kV NO 1 CHAMPAGNIER _ EYBENS</t>
  </si>
  <si>
    <t>LIT 225kV NO 1 CHAMPAGNIER _ GRISOLLES</t>
  </si>
  <si>
    <t>LIT 225kV NO 1 CHAMPAGNIER _ MOIRANS</t>
  </si>
  <si>
    <t>LIT 225kV NO 1 CHAMPAGNIER _ PARISET</t>
  </si>
  <si>
    <t>LIT 225kV NO 1 CHAMPAGNIER _ SERRE-PONCON</t>
  </si>
  <si>
    <t>LIT 225kV NO 1 CHAMPAGNOLE _ GENISSIAT-POSTE</t>
  </si>
  <si>
    <t>LIT 225kV NO 1 CHAMPAGNOLE _ PALENTE</t>
  </si>
  <si>
    <t>LIT 225kV NO 1 CHAMPVANS _ PYMONT</t>
  </si>
  <si>
    <t>LIT 225kV N0 1 CRECHETS (LES) _ GUARBECQUE</t>
  </si>
  <si>
    <t>LIT 225kV NO 2 CRECHETS (LES) _ WEPPES</t>
  </si>
  <si>
    <t>LIT 225kV NO 1 CRENEY _ ROSIERES</t>
  </si>
  <si>
    <t>LIT 400kV NO 2 CREYS _ GRANDE-ILE</t>
  </si>
  <si>
    <t>LIT 400kV NO 2 CREYS _ GENISSIAT-POSTE</t>
  </si>
  <si>
    <t>LIT 400kV NO 2 CREYS _ ST VULBAS-OUEST</t>
  </si>
  <si>
    <t>LIT 225kV NO 1 CUBNEZAIS _ GREZILLAC</t>
  </si>
  <si>
    <t>LIT 225kV NO 1 CUBNEZAIS _ MARQUIS (LE)</t>
  </si>
  <si>
    <t>LIT 225kV NO 1 CUBNEZAIS _ MONTGUYON</t>
  </si>
  <si>
    <t>LIT 225kV NO 1 CUBNEZAIS _ TUILIERES</t>
  </si>
  <si>
    <t>LIT 400kV N0 2 CUBNEZAIS _ DONZAC</t>
  </si>
  <si>
    <t>LIT 400kV NO 2 CUBNEZAIS _ SAUCATS</t>
  </si>
  <si>
    <t>LIT 225kV NO 1 CHAUSSEE (LA) _ RECY</t>
  </si>
  <si>
    <t>LIT 225kV NO 1 CHAUSSEE (LA) _ REVIGNY</t>
  </si>
  <si>
    <t>LIT 225kV NO 1 COURTRY _ SENART</t>
  </si>
  <si>
    <t>LIT 400kV N0 1 DAMBRON _ YVELINES-OUEST</t>
  </si>
  <si>
    <t>LIT 400kV NO 2 DAMBRON _ GATINAIS</t>
  </si>
  <si>
    <t>LIT 400kV NO 2 DAMBRON _ VERGER</t>
  </si>
  <si>
    <t>LIT 225kV NO 1 DAMERY _ NOGENTEL</t>
  </si>
  <si>
    <t>LIT 225kV NO 1 DAMERY _ VESLE</t>
  </si>
  <si>
    <t>LIT 225kV NO 1 DANTOU _ TUILIERES</t>
  </si>
  <si>
    <t>LIT 225kV NO 1 DANTOU _ VERLHAGUET</t>
  </si>
  <si>
    <t>LIT 225kV N0 1 DARSE _ RASSUEN</t>
  </si>
  <si>
    <t>LIT 225kV N0 2 DARSE _ FEUILLANE</t>
  </si>
  <si>
    <t>LIT 225kV NO 1 DECHY _ MASTAING</t>
  </si>
  <si>
    <t>LIT 225kV NO 1 DISTRE _ ORANGERIE (L)</t>
  </si>
  <si>
    <t>LIT 400kV NO 2 DISTRE _ JUMEAUX (LES)</t>
  </si>
  <si>
    <t>LIT 400kV N0 1 DOMLOUP _ PLAINE HAUTE</t>
  </si>
  <si>
    <t>LIT 400kV NO 2 DOMLOUP _ LAUNAY</t>
  </si>
  <si>
    <t>LIT 400kV NO 2 DOMLOUP _ LOUISFERT (poste F)</t>
  </si>
  <si>
    <t>LIT 225kV NO 1 DONZAC _ VERLHAGUET</t>
  </si>
  <si>
    <t>LIT 400kV NO 2 DONZAC _ VERFEIL</t>
  </si>
  <si>
    <t>LIT 225kV NO 1 DONZENAC _ FEROUGE</t>
  </si>
  <si>
    <t>LIT 225kV NO 1 DRONNIERE (LA) _ FLERS</t>
  </si>
  <si>
    <t>LIT 225kV N0 1 ENCO-DE-BOTTE _ ESCAILLON (L )</t>
  </si>
  <si>
    <t>LIT 225kV NO 1 ENCO-DE-BOTTE _ PALUN (LA)</t>
  </si>
  <si>
    <t>LIT 225kV NO 2 ENCO-DE-BOTTE _ PALUN (LA)</t>
  </si>
  <si>
    <t>LIT 225kV NO 1 ECHALAS _ RIVIERE (LA)</t>
  </si>
  <si>
    <t>LIT 225kV NO 1 ECHALAS _ SOLEIL (LE)</t>
  </si>
  <si>
    <t>LIT 400kV NO 2 ECHALAS _ PIVOZ-CORDIER</t>
  </si>
  <si>
    <t>LIT 225kV NO 1 ECHINGHEN _ MANDARINS</t>
  </si>
  <si>
    <t>LIT 225kV NO 1 ECHINGHEN _ SORRUS</t>
  </si>
  <si>
    <t>LIT 225kV N0 1 EGUZON _ MARMAGNE</t>
  </si>
  <si>
    <t>LIT 225kV NO 1 EGUZON _ MAUREIX (LE)</t>
  </si>
  <si>
    <t>LIT 225kV NO 1 EGUZON _ MOUSSEAUX</t>
  </si>
  <si>
    <t>LIT 225kV NO 1 EGUZON _ MONTLUCON</t>
  </si>
  <si>
    <t>LIT 225kV N0 1 EGUZON _ ORANGERIE (L)</t>
  </si>
  <si>
    <t>LIT 225kV NO 1 EGUZON _ STE-FEYRE</t>
  </si>
  <si>
    <t>LIT 400kV NO 2 EGUZON _ VALDIVIENNE</t>
  </si>
  <si>
    <t>LIT 225kV NO 1 ELANCOURT _ MEZEROLLES</t>
  </si>
  <si>
    <t>LIT 225kV N0 1 ELANCOURT _ ST AUBIN</t>
  </si>
  <si>
    <t>LIT 225kV N0 1 ELANCOURT _ YVELINES-OUEST</t>
  </si>
  <si>
    <t>LIT 225kV NO 1 ENVAL _ ISSOIRE</t>
  </si>
  <si>
    <t>LIT 225kV NO 1 ENVAL _ VOLVIC</t>
  </si>
  <si>
    <t>LIT 225kV NO 1 FALLOU _ NOVION</t>
  </si>
  <si>
    <t>LIT 225kV N0 2 FALLOU _ NOVION</t>
  </si>
  <si>
    <t>LIT 225kV NO 1 FAMARS _ GROS-CAILLOU</t>
  </si>
  <si>
    <t>LIT 225kV NO 1 FARRADIERE (LA) _ GRANZAY</t>
  </si>
  <si>
    <t>LIT 225kV NO 1 FEROUGE _ TALAMET</t>
  </si>
  <si>
    <t>LIT 225kV NO 1 FEUILLANE _ LAVERA</t>
  </si>
  <si>
    <t>LIT 225kV NO 1 FEUILLANE _ ST CHAMAS</t>
  </si>
  <si>
    <t>LIT 225kV NO 1 FLEAC _ MARQUIS (LE)</t>
  </si>
  <si>
    <t>LIT 225kV NO 1 FLEAC _ MONTGUYON</t>
  </si>
  <si>
    <t>LIT 225kV N0 1 FLEAC _ NIORT</t>
  </si>
  <si>
    <t>LIT 225kV NO 1 FLEAC _ SANILHAC</t>
  </si>
  <si>
    <t>LIT 225kV NO 1 FLERS _ LAUNAY</t>
  </si>
  <si>
    <t>LIT 225kV NO 1 FLEYRIAT _ VOUGLANS</t>
  </si>
  <si>
    <t>LIT 225kV NO 1 FLOIRAC _ MARQUIS (LE)</t>
  </si>
  <si>
    <t>LIT 225kV NO 1 FLOIRAC _ PESSAC</t>
  </si>
  <si>
    <t>LIT 225kV NO 1 FONT (LA) _ RIORGES</t>
  </si>
  <si>
    <t>LIT 225kV NO 1 FREJUS _ TRANS</t>
  </si>
  <si>
    <t>LIT 225kV NO 2 FREJUS _ TRANS</t>
  </si>
  <si>
    <t>LIT 225kV NO 1 GIVORS-BANS _ GIVORS</t>
  </si>
  <si>
    <t>LIT 225kV NO 2 GIVORS-BANS _ GIVORS</t>
  </si>
  <si>
    <t>LIT 225kV NO 3 GIVORS-BANS _ GIVORS</t>
  </si>
  <si>
    <t>LIT 225kV NO 1 GROS-CAILLOU _ MASTAING</t>
  </si>
  <si>
    <t>LIT 225kV NO 2 GROS-CAILLOU _ MASTAING</t>
  </si>
  <si>
    <t>LIT 225kV NO 3 GROS-CAILLOU _ MASTAING</t>
  </si>
  <si>
    <t>LIT 225kV NO 1 GRAND-COURONNE _ ROUGEMONTIER</t>
  </si>
  <si>
    <t>LIT 225kV N0 1 GRAND-COURONNE _ ST ETIENNE DU ROUVRAY</t>
  </si>
  <si>
    <t>LIT 225kV NO 1 GRAND-COURONNE _ VAUPALIERE (LA)</t>
  </si>
  <si>
    <t>LIT 225kV NO 2 GRAND-COURONNE _ ROUGEMONTIER</t>
  </si>
  <si>
    <t>LIT 225kV N0 2 GRAND-COURONNE _ ST ETIENNE DU ROUVRAY</t>
  </si>
  <si>
    <t>LIT 225kV NO 2 GRAND-COURONNE _ VAUPALIERE (LA)</t>
  </si>
  <si>
    <t>LIT 225kV NO 3 GRAND-COURONNE _ VAUPALIERE (LA)</t>
  </si>
  <si>
    <t>LIT 225kV NO 1 GRAND-QUEVILLY _ VAUPALIERE (LA)</t>
  </si>
  <si>
    <t>LIT 225kV NO 1 GRANDE-SYNTHE _ HOLQUE</t>
  </si>
  <si>
    <t>LIT 225kV NO 1 GRANDE-SYNTHE _ WARANDE</t>
  </si>
  <si>
    <t>LIT 225kV NO 2 GRANDE-SYNTHE _ WARANDE</t>
  </si>
  <si>
    <t>LIT 225kV NO 3 GRANDE-SYNTHE _ WARANDE</t>
  </si>
  <si>
    <t>LIT 225kV NO 1 GARCHIZY _ ST ELOI</t>
  </si>
  <si>
    <t>LIT 225kV N0 2 HARCOURT (POSTE BLINDE) _ RAIE-TORTUE</t>
  </si>
  <si>
    <t>LIT 225kV NO 1 HOLQUE _ LONGUENESSE</t>
  </si>
  <si>
    <t>LIT 225kV NO 1 HOLQUE _ WARANDE</t>
  </si>
  <si>
    <t>LIT 225kV NO 2 HOLQUE _ LONGUENESSE</t>
  </si>
  <si>
    <t>LIT 400kV NO 2 HOUDREVILLE _ MERY-SUR-SEINE</t>
  </si>
  <si>
    <t>LIT 225kV NO 1 LIGNAT _ RULHAT</t>
  </si>
  <si>
    <t>LIT 400kV N0 1 ARGIA (BAYONNE SUD) _ CANTEGRIT</t>
  </si>
  <si>
    <t>LIT 400kV N0 1 ARGOEUVES _  CHEVALET</t>
  </si>
  <si>
    <t>LIT 400kV N0 3 ARGOEUVES _  TERRIER</t>
  </si>
  <si>
    <t>LIT 225kV NO 1 CONTAMINE _ GRAND-COEUR</t>
  </si>
  <si>
    <t>LIT 400kV N0 2 BAYET _ ST-ELOI</t>
  </si>
  <si>
    <t>début</t>
  </si>
  <si>
    <t>fin</t>
  </si>
  <si>
    <t>AGASSES (LES)</t>
  </si>
  <si>
    <t>BROC-CARROS (LE)</t>
  </si>
  <si>
    <t>BELLE-EPINE</t>
  </si>
  <si>
    <t>BEAUMONT-MONTEUX</t>
  </si>
  <si>
    <t>VALENCE</t>
  </si>
  <si>
    <t>GAMPALOUP</t>
  </si>
  <si>
    <t>BOIS-TOLLOT</t>
  </si>
  <si>
    <t>BAIXAS</t>
  </si>
  <si>
    <t>BALARUC</t>
  </si>
  <si>
    <t>BARBUISE</t>
  </si>
  <si>
    <t>BERGE</t>
  </si>
  <si>
    <t>BOISSE (LA)</t>
  </si>
  <si>
    <t>BONNIERES</t>
  </si>
  <si>
    <t>BRENS</t>
  </si>
  <si>
    <t>BOURGUIGNON</t>
  </si>
  <si>
    <t>LANEUVEVILLE</t>
  </si>
  <si>
    <t>VOID</t>
  </si>
  <si>
    <t>CHAMPS-REGNAUD</t>
  </si>
  <si>
    <t>LOGIS-NEUF</t>
  </si>
  <si>
    <t>CALAN</t>
  </si>
  <si>
    <t>CHAMBRY</t>
  </si>
  <si>
    <t>GUERSAC</t>
  </si>
  <si>
    <t>DOBERIE</t>
  </si>
  <si>
    <t>ENCO-DE-BOTTE</t>
  </si>
  <si>
    <t>RABATAU</t>
  </si>
  <si>
    <t>FLANDRE</t>
  </si>
  <si>
    <t>FOUSCAIS</t>
  </si>
  <si>
    <t>GIVORS-BANS</t>
  </si>
  <si>
    <t>GRAND-QUEVILLY</t>
  </si>
  <si>
    <t>GRANDE-SYNTHE</t>
  </si>
  <si>
    <t>GANGES</t>
  </si>
  <si>
    <t>GOURJADE</t>
  </si>
  <si>
    <t>GUEBWILLER</t>
  </si>
  <si>
    <t>ILE-NAPOLEON</t>
  </si>
  <si>
    <t>SOISSONS-NOTRE-DAME</t>
  </si>
  <si>
    <t>MOLIERE</t>
  </si>
  <si>
    <t>ONET-LE-CHATEAU</t>
  </si>
  <si>
    <t>SAUSSAZ II (LA)</t>
  </si>
  <si>
    <t>PIED-DE-BORNE</t>
  </si>
  <si>
    <t>SEINE</t>
  </si>
  <si>
    <t>PORT-JEROME</t>
  </si>
  <si>
    <t>SANDOUVILLE</t>
  </si>
  <si>
    <t>PETITE-ROSSELLE</t>
  </si>
  <si>
    <t>SARREGUEMINES</t>
  </si>
  <si>
    <t>THEIX</t>
  </si>
  <si>
    <t>PIERRETTE (LA)</t>
  </si>
  <si>
    <t>PUTEAUX</t>
  </si>
  <si>
    <t>SISTERON</t>
  </si>
  <si>
    <t>E</t>
  </si>
  <si>
    <t>P</t>
  </si>
  <si>
    <t>NA</t>
  </si>
  <si>
    <t>GOLFECH (NUCLEAIRE)</t>
  </si>
  <si>
    <t>GOLF5</t>
  </si>
  <si>
    <t>CFP</t>
  </si>
  <si>
    <t>FALLO</t>
  </si>
  <si>
    <t>ST-LAURENT-DES-EAUX B</t>
  </si>
  <si>
    <t>SSEA2</t>
  </si>
  <si>
    <t>RDP</t>
  </si>
  <si>
    <t>(CENTRALE NUCLEAIRE)</t>
  </si>
  <si>
    <t>FESSENHEIM (CENTRALE NUCLEAIRE)</t>
  </si>
  <si>
    <t>FESS5</t>
  </si>
  <si>
    <t>FESSENHEIM</t>
  </si>
  <si>
    <t>FMP</t>
  </si>
  <si>
    <t>MTPEZ</t>
  </si>
  <si>
    <t>(POSTE CENTRALE)</t>
  </si>
  <si>
    <t>NOGENT-SUR-SEINE</t>
  </si>
  <si>
    <t>N.SE5</t>
  </si>
  <si>
    <t>NOGENT-SUR-SEINE (POSTE CENTRALE)</t>
  </si>
  <si>
    <t>(-MEYSSE)</t>
  </si>
  <si>
    <t>CRUAS (-MEYSSE)</t>
  </si>
  <si>
    <t>CRUA5</t>
  </si>
  <si>
    <t>LCP</t>
  </si>
  <si>
    <t>BLAYAIS (LE)</t>
  </si>
  <si>
    <t>BLAYA</t>
  </si>
  <si>
    <t>SDP</t>
  </si>
  <si>
    <t>BROMMAT</t>
  </si>
  <si>
    <t>BROMM</t>
  </si>
  <si>
    <t>VC</t>
  </si>
  <si>
    <t>CIVAUX</t>
  </si>
  <si>
    <t>CIVAU</t>
  </si>
  <si>
    <t>CRENE</t>
  </si>
  <si>
    <t>JAP</t>
  </si>
  <si>
    <t>(BELLEVILLE-SUR-LOIRE)</t>
  </si>
  <si>
    <t>BELLEVILLE (BELLEVILLE-SUR-LOIRE)</t>
  </si>
  <si>
    <t>BVIL7</t>
  </si>
  <si>
    <t>MARTIGUES-PONTEAU</t>
  </si>
  <si>
    <t>M.PON</t>
  </si>
  <si>
    <t>CA</t>
  </si>
  <si>
    <t>(CREUSOT LOIRE INDUSTRIE A RIVE-DE-GIERS)</t>
  </si>
  <si>
    <t>MADELEINE (LA)</t>
  </si>
  <si>
    <t>MADE5</t>
  </si>
  <si>
    <t>AVOIN</t>
  </si>
  <si>
    <t>CORD5</t>
  </si>
  <si>
    <t>(CREUSOT-LOIRE AU CREUSOT)</t>
  </si>
  <si>
    <t>BREUIL</t>
  </si>
  <si>
    <t>BREU5</t>
  </si>
  <si>
    <t>GAMBSHEIM</t>
  </si>
  <si>
    <t>GAMBS</t>
  </si>
  <si>
    <t>(UNIMETAL)</t>
  </si>
  <si>
    <t>NEUVES-MAISONS</t>
  </si>
  <si>
    <t>N.MAI</t>
  </si>
  <si>
    <t>(ASCOMETAL)</t>
  </si>
  <si>
    <t>DUNES (LES)</t>
  </si>
  <si>
    <t>DUNES</t>
  </si>
  <si>
    <t>vc</t>
  </si>
  <si>
    <t>(CHAPELLE D ARBLAY)</t>
  </si>
  <si>
    <t>CHAPELLE (LA)</t>
  </si>
  <si>
    <t>CHAPE</t>
  </si>
  <si>
    <t>AIGLE (L )</t>
  </si>
  <si>
    <t>AIGLE</t>
  </si>
  <si>
    <t>TUILI</t>
  </si>
  <si>
    <t>SAUS2</t>
  </si>
  <si>
    <t>JPP</t>
  </si>
  <si>
    <t>ST-BRICE</t>
  </si>
  <si>
    <t>SSBR5</t>
  </si>
  <si>
    <t>BALMA</t>
  </si>
  <si>
    <t>BEAUCHASTEL</t>
  </si>
  <si>
    <t>BXCHA</t>
  </si>
  <si>
    <t>G.SYN</t>
  </si>
  <si>
    <t>FLAMANVILLE</t>
  </si>
  <si>
    <t>FLAMA</t>
  </si>
  <si>
    <t>PENLY (POSTE CENTRALE)</t>
  </si>
  <si>
    <t>PENLY</t>
  </si>
  <si>
    <t>FL</t>
  </si>
  <si>
    <t>(R.A.T.P.)</t>
  </si>
  <si>
    <t>PERE-LACHAISE</t>
  </si>
  <si>
    <t>P.LAC</t>
  </si>
  <si>
    <t>(TOYOTA)</t>
  </si>
  <si>
    <t>ESTREUX</t>
  </si>
  <si>
    <t>ESTR6</t>
  </si>
  <si>
    <t>(COGENERATION DALKIA)</t>
  </si>
  <si>
    <t>TAVAUX</t>
  </si>
  <si>
    <t>TAVA5</t>
  </si>
  <si>
    <t>XS</t>
  </si>
  <si>
    <t xml:space="preserve">VOID </t>
  </si>
  <si>
    <t>MEZE5</t>
  </si>
  <si>
    <t>(SUISSE)</t>
  </si>
  <si>
    <t>RIDDES</t>
  </si>
  <si>
    <t>.RIDD</t>
  </si>
  <si>
    <t>COQUIBUS</t>
  </si>
  <si>
    <t>COQU5</t>
  </si>
  <si>
    <t>(SEPE LE NOUVION)</t>
  </si>
  <si>
    <t>BRAILLY-CORNEHOTTE (CLIENT)</t>
  </si>
  <si>
    <t>B.CO5</t>
  </si>
  <si>
    <t>NBP</t>
  </si>
  <si>
    <t>P.HA5</t>
  </si>
  <si>
    <t>O.CHA</t>
  </si>
  <si>
    <t>CGP</t>
  </si>
  <si>
    <t>CLOCHETTE (LA)</t>
  </si>
  <si>
    <t>CLOCH</t>
  </si>
  <si>
    <t>CAP</t>
  </si>
  <si>
    <t>(COPENOR G.I.E.)</t>
  </si>
  <si>
    <t>WESTHOUCK</t>
  </si>
  <si>
    <t>WESTH</t>
  </si>
  <si>
    <t>CV</t>
  </si>
  <si>
    <t>CUPERLY</t>
  </si>
  <si>
    <t>CUPER</t>
  </si>
  <si>
    <t>MUREMONT</t>
  </si>
  <si>
    <t>MUREM</t>
  </si>
  <si>
    <t>RTP</t>
  </si>
  <si>
    <t>CUSTI</t>
  </si>
  <si>
    <t>PSP</t>
  </si>
  <si>
    <t>CHINON B</t>
  </si>
  <si>
    <t>CHIN2</t>
  </si>
  <si>
    <t>BUGEY (LE)</t>
  </si>
  <si>
    <t>BUGEY</t>
  </si>
  <si>
    <t>(FOUR A ARCS)</t>
  </si>
  <si>
    <t>S.A.F.E.</t>
  </si>
  <si>
    <t xml:space="preserve">SAFE </t>
  </si>
  <si>
    <t>JUL</t>
  </si>
  <si>
    <t>HENRI-PAUL</t>
  </si>
  <si>
    <t>H.PAU</t>
  </si>
  <si>
    <t>BOUCHAIN</t>
  </si>
  <si>
    <t>BOUCH</t>
  </si>
  <si>
    <t>EGUZO</t>
  </si>
  <si>
    <t>RANDENS</t>
  </si>
  <si>
    <t>RANDE</t>
  </si>
  <si>
    <t>smo</t>
  </si>
  <si>
    <t>DAMPIERRE-EN-BURLY</t>
  </si>
  <si>
    <t>D.BUR</t>
  </si>
  <si>
    <t>MBP</t>
  </si>
  <si>
    <t>PRATC</t>
  </si>
  <si>
    <t>PRAGN</t>
  </si>
  <si>
    <t>GERVANS</t>
  </si>
  <si>
    <t>GERVA</t>
  </si>
  <si>
    <t>PALUEL</t>
  </si>
  <si>
    <t>PALUE</t>
  </si>
  <si>
    <t>BATHIE (LA)</t>
  </si>
  <si>
    <t>BATHI</t>
  </si>
  <si>
    <t>(RFF)</t>
  </si>
  <si>
    <t>PERTRE (LE)</t>
  </si>
  <si>
    <t>PERTR</t>
  </si>
  <si>
    <t>CESTAS</t>
  </si>
  <si>
    <t>CESTA</t>
  </si>
  <si>
    <t>MANOSQUE</t>
  </si>
  <si>
    <t>MANOS</t>
  </si>
  <si>
    <t>BILLY</t>
  </si>
  <si>
    <t>(ACIERIES U.C.I.N. S.A.)</t>
  </si>
  <si>
    <t>TARNOS</t>
  </si>
  <si>
    <t>TARN5</t>
  </si>
  <si>
    <t>GERSTHEIM</t>
  </si>
  <si>
    <t>GERST</t>
  </si>
  <si>
    <t>ETUPE</t>
  </si>
  <si>
    <t>LESQU</t>
  </si>
  <si>
    <t>(BELGIQUE)</t>
  </si>
  <si>
    <t>AUBANGE</t>
  </si>
  <si>
    <t>.AUBA</t>
  </si>
  <si>
    <t>(S.A.C.I.L.O.R.)</t>
  </si>
  <si>
    <t>GANDRANGE</t>
  </si>
  <si>
    <t>GANDR</t>
  </si>
  <si>
    <t>(SACILOR)</t>
  </si>
  <si>
    <t>AMNEVILLE</t>
  </si>
  <si>
    <t>AMNEV</t>
  </si>
  <si>
    <t>HAYANGE-TOURNEBRIDE</t>
  </si>
  <si>
    <t>H.TOU</t>
  </si>
  <si>
    <t>THIERS</t>
  </si>
  <si>
    <t>THIER</t>
  </si>
  <si>
    <t>(ITALIE)</t>
  </si>
  <si>
    <t>VENAUS</t>
  </si>
  <si>
    <t>.VENA</t>
  </si>
  <si>
    <t>CHOOZ B</t>
  </si>
  <si>
    <t>CHOO2</t>
  </si>
  <si>
    <t>CHOO5</t>
  </si>
  <si>
    <t>PONT-LA-VILLE</t>
  </si>
  <si>
    <t>P.VIL</t>
  </si>
  <si>
    <t>VALESCOURT</t>
  </si>
  <si>
    <t>VALES</t>
  </si>
  <si>
    <t>GOURJ</t>
  </si>
  <si>
    <t>TERRI</t>
  </si>
  <si>
    <t>ROMAI</t>
  </si>
  <si>
    <t>G.COU</t>
  </si>
  <si>
    <t xml:space="preserve">PUSY </t>
  </si>
  <si>
    <t>GUEBW</t>
  </si>
  <si>
    <t>SALON</t>
  </si>
  <si>
    <t>LANEU</t>
  </si>
  <si>
    <t>CONSTANTIN</t>
  </si>
  <si>
    <t>CONST</t>
  </si>
  <si>
    <t>(S.N.C.F.)</t>
  </si>
  <si>
    <t>CHAMBAUD</t>
  </si>
  <si>
    <t>CBAUD</t>
  </si>
  <si>
    <t>(ESPAGNE)</t>
  </si>
  <si>
    <t>ARKALE</t>
  </si>
  <si>
    <t>.ARKA</t>
  </si>
  <si>
    <t>LINGO</t>
  </si>
  <si>
    <t>FEUIL</t>
  </si>
  <si>
    <t>FLAND</t>
  </si>
  <si>
    <t>RUNGIS</t>
  </si>
  <si>
    <t>RUNGI</t>
  </si>
  <si>
    <t>fl</t>
  </si>
  <si>
    <t>COUFFRAU</t>
  </si>
  <si>
    <t>COUFF</t>
  </si>
  <si>
    <t>HOSPITALET (L )</t>
  </si>
  <si>
    <t>HOSPI</t>
  </si>
  <si>
    <t>GOLINHAC</t>
  </si>
  <si>
    <t>GOLIN</t>
  </si>
  <si>
    <t>CHALO</t>
  </si>
  <si>
    <t>(R.F.F.)</t>
  </si>
  <si>
    <t>CIZE (CLIENT)</t>
  </si>
  <si>
    <t>CIZ5</t>
  </si>
  <si>
    <t>PRELE</t>
  </si>
  <si>
    <t>(POSTE EXTERIEUR)</t>
  </si>
  <si>
    <t>MONTEZIC</t>
  </si>
  <si>
    <t>MTEZ5</t>
  </si>
  <si>
    <t>DDP</t>
  </si>
  <si>
    <t>(S.N.C.F)</t>
  </si>
  <si>
    <t>RUMINGHEM</t>
  </si>
  <si>
    <t>RUMIN</t>
  </si>
  <si>
    <t>RASSU</t>
  </si>
  <si>
    <t>(ELECTRICITE DE STRASBOURG)</t>
  </si>
  <si>
    <t>REICHSTETT</t>
  </si>
  <si>
    <t>REICH</t>
  </si>
  <si>
    <t>GALERES</t>
  </si>
  <si>
    <t>GALER</t>
  </si>
  <si>
    <t>SALLES-CURAN</t>
  </si>
  <si>
    <t>S.CUR</t>
  </si>
  <si>
    <t>(UGINE SAVOIE A UGINE)</t>
  </si>
  <si>
    <t>UGINE</t>
  </si>
  <si>
    <t>QUINT</t>
  </si>
  <si>
    <t>MOTTE (LA)</t>
  </si>
  <si>
    <t>MOTT5</t>
  </si>
  <si>
    <t>(CEA)</t>
  </si>
  <si>
    <t>PHENIX</t>
  </si>
  <si>
    <t>PHENI</t>
  </si>
  <si>
    <t>AVELGEM</t>
  </si>
  <si>
    <t>.AVEL</t>
  </si>
  <si>
    <t>HERSE(LA)</t>
  </si>
  <si>
    <t>HERS5</t>
  </si>
  <si>
    <t>(ATOCHEM A LAVERA)</t>
  </si>
  <si>
    <t>RENAIRES</t>
  </si>
  <si>
    <t>RENAI</t>
  </si>
  <si>
    <t>VEN.P</t>
  </si>
  <si>
    <t>MORBRAS (POSTE SOURCE)</t>
  </si>
  <si>
    <t>MORB5</t>
  </si>
  <si>
    <t>MARGE</t>
  </si>
  <si>
    <t>VITRY (-SUR-SEINE)</t>
  </si>
  <si>
    <t>VITRY</t>
  </si>
  <si>
    <t>VOULZIE (LA)</t>
  </si>
  <si>
    <t>VOULZ</t>
  </si>
  <si>
    <t>P.BOR</t>
  </si>
  <si>
    <t>(ALPA ACIERIES LAMINOIRS DE PARIS)</t>
  </si>
  <si>
    <t>AMPONT</t>
  </si>
  <si>
    <t>AMPON</t>
  </si>
  <si>
    <t>MTPEL</t>
  </si>
  <si>
    <t>BATZE</t>
  </si>
  <si>
    <t>(J.B.L.)</t>
  </si>
  <si>
    <t>BRUNNENWASSER</t>
  </si>
  <si>
    <t>BRUNN</t>
  </si>
  <si>
    <t>MARCKOLSHEIM</t>
  </si>
  <si>
    <t>MARCK</t>
  </si>
  <si>
    <t>GRANZ</t>
  </si>
  <si>
    <t>EPINETTE</t>
  </si>
  <si>
    <t>EPINE</t>
  </si>
  <si>
    <t>PERELLE</t>
  </si>
  <si>
    <t>PEREL</t>
  </si>
  <si>
    <t>MTVIC</t>
  </si>
  <si>
    <t xml:space="preserve">ROYE </t>
  </si>
  <si>
    <t>RANCE</t>
  </si>
  <si>
    <t>VIEUX-PORT</t>
  </si>
  <si>
    <t>V.POR</t>
  </si>
  <si>
    <t>HAGUENAU</t>
  </si>
  <si>
    <t>HAGU5</t>
  </si>
  <si>
    <t>BELLE-DE-MAI</t>
  </si>
  <si>
    <t>B.MAI</t>
  </si>
  <si>
    <t>CRUSEILLES</t>
  </si>
  <si>
    <t>CRUSE</t>
  </si>
  <si>
    <t>GREZI</t>
  </si>
  <si>
    <t>PORT-DE-BOUC</t>
  </si>
  <si>
    <t>P.BOU</t>
  </si>
  <si>
    <t>COUCH</t>
  </si>
  <si>
    <t>AJ</t>
  </si>
  <si>
    <t>SSCHA</t>
  </si>
  <si>
    <t>DCP</t>
  </si>
  <si>
    <t>CORMEILLES</t>
  </si>
  <si>
    <t>CORME</t>
  </si>
  <si>
    <t>NAOUT</t>
  </si>
  <si>
    <t>PORCH</t>
  </si>
  <si>
    <t>ROGERVILLE</t>
  </si>
  <si>
    <t>ROGE5</t>
  </si>
  <si>
    <t>(BAYONNE SUD)</t>
  </si>
  <si>
    <t>ARGIA</t>
  </si>
  <si>
    <t>GATELLIER</t>
  </si>
  <si>
    <t>GATEL</t>
  </si>
  <si>
    <t>VILLARODIN</t>
  </si>
  <si>
    <t>VLARO</t>
  </si>
  <si>
    <t>ARGENTEUIL</t>
  </si>
  <si>
    <t>ARGE6</t>
  </si>
  <si>
    <t xml:space="preserve">VNOL </t>
  </si>
  <si>
    <t>PERRET</t>
  </si>
  <si>
    <t>PERRE</t>
  </si>
  <si>
    <t>ST-LAURENT</t>
  </si>
  <si>
    <t>SSLAU</t>
  </si>
  <si>
    <t>MANOI</t>
  </si>
  <si>
    <t>(EDF ET CIMENTS LAFARGE)</t>
  </si>
  <si>
    <t>SANDO</t>
  </si>
  <si>
    <t>COGENERATION ENEVIA PORT JEROME</t>
  </si>
  <si>
    <t>AMFARD</t>
  </si>
  <si>
    <t>AMFAR</t>
  </si>
  <si>
    <t>RULHA</t>
  </si>
  <si>
    <t>MONTEREAU</t>
  </si>
  <si>
    <t>MTERE</t>
  </si>
  <si>
    <t>MOISENAY</t>
  </si>
  <si>
    <t>MOISE</t>
  </si>
  <si>
    <t>CZTRY</t>
  </si>
  <si>
    <t>LARDIT</t>
  </si>
  <si>
    <t>LARDI</t>
  </si>
  <si>
    <t>(EURODIF)</t>
  </si>
  <si>
    <t>URSULE</t>
  </si>
  <si>
    <t>URSU5</t>
  </si>
  <si>
    <t>(E.D.F. ET C.S.R. ET SOLLAC)</t>
  </si>
  <si>
    <t>ST-HUBERT</t>
  </si>
  <si>
    <t>SSHUB</t>
  </si>
  <si>
    <t>HALLES</t>
  </si>
  <si>
    <t>HALLE</t>
  </si>
  <si>
    <t>SONNETTES</t>
  </si>
  <si>
    <t>SONNE</t>
  </si>
  <si>
    <t>ALESIA</t>
  </si>
  <si>
    <t>ALESI</t>
  </si>
  <si>
    <t>CASTAGNARY</t>
  </si>
  <si>
    <t>CASTA</t>
  </si>
  <si>
    <t>JAVEL</t>
  </si>
  <si>
    <t>LAOS</t>
  </si>
  <si>
    <t xml:space="preserve">LAOS </t>
  </si>
  <si>
    <t>CONVENTION</t>
  </si>
  <si>
    <t>CONVE</t>
  </si>
  <si>
    <t>SEVRES</t>
  </si>
  <si>
    <t>SEVRE</t>
  </si>
  <si>
    <t>ERASME</t>
  </si>
  <si>
    <t>ERASM</t>
  </si>
  <si>
    <t>TOLBIAC</t>
  </si>
  <si>
    <t>TOLBI</t>
  </si>
  <si>
    <t>GOBELINS</t>
  </si>
  <si>
    <t>GOBEL</t>
  </si>
  <si>
    <t>BERTHOLLET</t>
  </si>
  <si>
    <t>BERT5</t>
  </si>
  <si>
    <t>WEPPE</t>
  </si>
  <si>
    <t>FLAMENGRIE</t>
  </si>
  <si>
    <t>FLAME</t>
  </si>
  <si>
    <t>LANAU</t>
  </si>
  <si>
    <t>SSP</t>
  </si>
  <si>
    <t>CABRIES</t>
  </si>
  <si>
    <t>CABRI</t>
  </si>
  <si>
    <t>EYBEN</t>
  </si>
  <si>
    <t>CPNOL</t>
  </si>
  <si>
    <t>POSTE DE VAL DE SEVRE</t>
  </si>
  <si>
    <t>VAL DE SEVRE</t>
  </si>
  <si>
    <t>V.SEV</t>
  </si>
  <si>
    <t>REALT</t>
  </si>
  <si>
    <t>SAVIG</t>
  </si>
  <si>
    <t>VOGEL</t>
  </si>
  <si>
    <t>VINCENNES</t>
  </si>
  <si>
    <t>VINC5</t>
  </si>
  <si>
    <t>HARC7</t>
  </si>
  <si>
    <t>(225KV)</t>
  </si>
  <si>
    <t>SSAU5</t>
  </si>
  <si>
    <t>MASTA</t>
  </si>
  <si>
    <t>ST-CYR-EN-VAL</t>
  </si>
  <si>
    <t>SSVA6</t>
  </si>
  <si>
    <t>M.LAN</t>
  </si>
  <si>
    <t>P.GAS</t>
  </si>
  <si>
    <t>C.E.R.N.</t>
  </si>
  <si>
    <t xml:space="preserve">CERN </t>
  </si>
  <si>
    <t>VILLECHETIVE</t>
  </si>
  <si>
    <t>VLECH</t>
  </si>
  <si>
    <t>(E.D.F. ET S.N.C.F.)</t>
  </si>
  <si>
    <t>CORNI</t>
  </si>
  <si>
    <t>ASTON</t>
  </si>
  <si>
    <t>DONZA</t>
  </si>
  <si>
    <t>CHAN5</t>
  </si>
  <si>
    <t>ST-ROCH</t>
  </si>
  <si>
    <t>SSROC</t>
  </si>
  <si>
    <t>ACHENE</t>
  </si>
  <si>
    <t>.ACHE</t>
  </si>
  <si>
    <t>RHONE</t>
  </si>
  <si>
    <t>DECINES</t>
  </si>
  <si>
    <t>DECIN</t>
  </si>
  <si>
    <t>MASSY</t>
  </si>
  <si>
    <t>GUEUG</t>
  </si>
  <si>
    <t>TARAS</t>
  </si>
  <si>
    <t>ORLY</t>
  </si>
  <si>
    <t>BARJAC</t>
  </si>
  <si>
    <t>BARJA</t>
  </si>
  <si>
    <t>NEY (RATP)</t>
  </si>
  <si>
    <t xml:space="preserve">NEY  </t>
  </si>
  <si>
    <t>MAGNY(-SUR TILLE)</t>
  </si>
  <si>
    <t>MAGNY</t>
  </si>
  <si>
    <t>GROSN</t>
  </si>
  <si>
    <t>BIANC</t>
  </si>
  <si>
    <t>PONT-ESCOFFIER</t>
  </si>
  <si>
    <t>P.ESC</t>
  </si>
  <si>
    <t>(SOLLAC A DUNKERQUE)</t>
  </si>
  <si>
    <t>PREDEMBOURG</t>
  </si>
  <si>
    <t>PREDE</t>
  </si>
  <si>
    <t>BRENN</t>
  </si>
  <si>
    <t>CROIX (LA)</t>
  </si>
  <si>
    <t>CHOLE</t>
  </si>
  <si>
    <t>REVIG</t>
  </si>
  <si>
    <t>SSCES</t>
  </si>
  <si>
    <t>DANTO</t>
  </si>
  <si>
    <t>EPIZON - LES HAUTS PAYS</t>
  </si>
  <si>
    <t>EPIZO</t>
  </si>
  <si>
    <t>(SITE EX-CENTRALE)</t>
  </si>
  <si>
    <t>ARRI5</t>
  </si>
  <si>
    <t>DYJ</t>
  </si>
  <si>
    <t>CRIMEE</t>
  </si>
  <si>
    <t>CRIME</t>
  </si>
  <si>
    <t>BOUDE</t>
  </si>
  <si>
    <t>LAFIGERE</t>
  </si>
  <si>
    <t>LAFIG</t>
  </si>
  <si>
    <t>CHAIN</t>
  </si>
  <si>
    <t>(A GRANDE SYNTHE)</t>
  </si>
  <si>
    <t>AIR-LIQUIDE</t>
  </si>
  <si>
    <t>A.LI6</t>
  </si>
  <si>
    <t>(TOTAL PETROCHEMICALS)</t>
  </si>
  <si>
    <t>RATIER</t>
  </si>
  <si>
    <t>RATIE</t>
  </si>
  <si>
    <t>TONNE</t>
  </si>
  <si>
    <t>ST-VINCENT</t>
  </si>
  <si>
    <t>SSVIN</t>
  </si>
  <si>
    <t>(ERDF)</t>
  </si>
  <si>
    <t>FAVARY</t>
  </si>
  <si>
    <t>FAVAR</t>
  </si>
  <si>
    <t>CREC6</t>
  </si>
  <si>
    <t>FEROU</t>
  </si>
  <si>
    <t>GRANDVAL</t>
  </si>
  <si>
    <t>IMPASSE LEGAGNEUX - PUTEAUX</t>
  </si>
  <si>
    <t>PUTE5</t>
  </si>
  <si>
    <t>VAISE</t>
  </si>
  <si>
    <t>G.ILE</t>
  </si>
  <si>
    <t>P.ORG</t>
  </si>
  <si>
    <t>ROUSS</t>
  </si>
  <si>
    <t>TOLLE</t>
  </si>
  <si>
    <t>ARENC</t>
  </si>
  <si>
    <t>PYMON</t>
  </si>
  <si>
    <t>SANIL</t>
  </si>
  <si>
    <t>CXSSE</t>
  </si>
  <si>
    <t>SSCAL</t>
  </si>
  <si>
    <t>CPFL5</t>
  </si>
  <si>
    <t>LE PARC</t>
  </si>
  <si>
    <t xml:space="preserve">PARC </t>
  </si>
  <si>
    <t>QUATRE-ECLUSES</t>
  </si>
  <si>
    <t>Q.ECL</t>
  </si>
  <si>
    <t>SUPER-BISSORTE</t>
  </si>
  <si>
    <t>S.BIS</t>
  </si>
  <si>
    <t>PALAYRE</t>
  </si>
  <si>
    <t>PALAY</t>
  </si>
  <si>
    <t>TRICASTIN (LE)</t>
  </si>
  <si>
    <t>TRICA</t>
  </si>
  <si>
    <t>ESPIERS</t>
  </si>
  <si>
    <t>ESPI5</t>
  </si>
  <si>
    <t>(SNCF)</t>
  </si>
  <si>
    <t>CARRES(LES)</t>
  </si>
  <si>
    <t>CARR5</t>
  </si>
  <si>
    <t>BONN6</t>
  </si>
  <si>
    <t>TERRA</t>
  </si>
  <si>
    <t>MORIHAN</t>
  </si>
  <si>
    <t>MORIH</t>
  </si>
  <si>
    <t>REVIN</t>
  </si>
  <si>
    <t>REVI5</t>
  </si>
  <si>
    <t>MAZUR</t>
  </si>
  <si>
    <t>VIRAD</t>
  </si>
  <si>
    <t>COQUA</t>
  </si>
  <si>
    <t>RUEYR</t>
  </si>
  <si>
    <t>BATIAZ (LA)</t>
  </si>
  <si>
    <t>.BATI</t>
  </si>
  <si>
    <t>SAINT-TRIPHON</t>
  </si>
  <si>
    <t>.SSTR</t>
  </si>
  <si>
    <t>S.N.C.F</t>
  </si>
  <si>
    <t>SARRALTROFF</t>
  </si>
  <si>
    <t>SARR9</t>
  </si>
  <si>
    <t>RECOUVRANCE</t>
  </si>
  <si>
    <t>RECOU</t>
  </si>
  <si>
    <t>MERLA</t>
  </si>
  <si>
    <t>COMMUNE</t>
  </si>
  <si>
    <t>COMMU</t>
  </si>
  <si>
    <t>LA FONT</t>
  </si>
  <si>
    <t xml:space="preserve">FONT </t>
  </si>
  <si>
    <t>PTCHA</t>
  </si>
  <si>
    <t>(ALLEMAGNE)</t>
  </si>
  <si>
    <t>ENSDORF</t>
  </si>
  <si>
    <t>.ENSD</t>
  </si>
  <si>
    <t>ROBINSON</t>
  </si>
  <si>
    <t>ROBI5</t>
  </si>
  <si>
    <t>(-POSTE)</t>
  </si>
  <si>
    <t>PENL5</t>
  </si>
  <si>
    <t>MANDA</t>
  </si>
  <si>
    <t>MAGENTA</t>
  </si>
  <si>
    <t>MAGEN</t>
  </si>
  <si>
    <t>R.TOR</t>
  </si>
  <si>
    <t>AULNO</t>
  </si>
  <si>
    <t xml:space="preserve">VIGY </t>
  </si>
  <si>
    <t>ROUGE</t>
  </si>
  <si>
    <t>BARQUET</t>
  </si>
  <si>
    <t>BARQU</t>
  </si>
  <si>
    <t>BATIGNOLLES</t>
  </si>
  <si>
    <t>BATIG</t>
  </si>
  <si>
    <t>LA MAXE</t>
  </si>
  <si>
    <t xml:space="preserve">MAXE </t>
  </si>
  <si>
    <t>(ITON SEINE A BONNIERES)</t>
  </si>
  <si>
    <t>BERANVILLE</t>
  </si>
  <si>
    <t>BERAN</t>
  </si>
  <si>
    <t>(E.D.F. ET H.B.C.M.)</t>
  </si>
  <si>
    <t>LUCY III</t>
  </si>
  <si>
    <t>LUCY3</t>
  </si>
  <si>
    <t>CARDINET</t>
  </si>
  <si>
    <t>CARDI</t>
  </si>
  <si>
    <t>MEUNIERES (LES)</t>
  </si>
  <si>
    <t>MEUNI</t>
  </si>
  <si>
    <t>RICHE</t>
  </si>
  <si>
    <t>MOULINS-LILLE</t>
  </si>
  <si>
    <t>M.LIL</t>
  </si>
  <si>
    <t>B.CO6</t>
  </si>
  <si>
    <t>SERRI</t>
  </si>
  <si>
    <t>(E.D.F. R.M.C.)</t>
  </si>
  <si>
    <t>ROUMOULES</t>
  </si>
  <si>
    <t>ROUMO</t>
  </si>
  <si>
    <t>SALIGNAC</t>
  </si>
  <si>
    <t>SALIG</t>
  </si>
  <si>
    <t>SISTE</t>
  </si>
  <si>
    <t>NOGEN</t>
  </si>
  <si>
    <t>BEZAU</t>
  </si>
  <si>
    <t>(AIR LIQUIDE A RICHEMONT)</t>
  </si>
  <si>
    <t>OXYGAZ</t>
  </si>
  <si>
    <t>OXYGA</t>
  </si>
  <si>
    <t>CALA5</t>
  </si>
  <si>
    <t>PYRAMIDES</t>
  </si>
  <si>
    <t>PYRAM</t>
  </si>
  <si>
    <t>P.ROU</t>
  </si>
  <si>
    <t>DAMBR</t>
  </si>
  <si>
    <t>(VALLOUREC A SAINT-SAULVE)</t>
  </si>
  <si>
    <t>QUAREZ</t>
  </si>
  <si>
    <t>QUARE</t>
  </si>
  <si>
    <t>DETTWILLER</t>
  </si>
  <si>
    <t>DETTW</t>
  </si>
  <si>
    <t>(CHAPELLE DARBLAY)</t>
  </si>
  <si>
    <t>DARBLAY</t>
  </si>
  <si>
    <t>DARBL</t>
  </si>
  <si>
    <t>HOURA</t>
  </si>
  <si>
    <t>(POSTE)</t>
  </si>
  <si>
    <t>BEAUTOR</t>
  </si>
  <si>
    <t>BXTO5</t>
  </si>
  <si>
    <t>(POSTE COTENTIN)</t>
  </si>
  <si>
    <t>FREJU</t>
  </si>
  <si>
    <t>ST-NAZAIRE</t>
  </si>
  <si>
    <t>SSNAZ</t>
  </si>
  <si>
    <t>DIRINON</t>
  </si>
  <si>
    <t>DIRIN</t>
  </si>
  <si>
    <t>HERRENWASSER</t>
  </si>
  <si>
    <t>HERRE</t>
  </si>
  <si>
    <t>AMIENS</t>
  </si>
  <si>
    <t>AMIEN</t>
  </si>
  <si>
    <t>BONNI</t>
  </si>
  <si>
    <t>(FORGES ET FONDERIES DE L ONDAINE)</t>
  </si>
  <si>
    <t>FIRMINY</t>
  </si>
  <si>
    <t>FIRM5</t>
  </si>
  <si>
    <t>CATTENOM</t>
  </si>
  <si>
    <t>CATTE</t>
  </si>
  <si>
    <t>MOLLETTES (LES)</t>
  </si>
  <si>
    <t>MOLL5</t>
  </si>
  <si>
    <t>CURTIL</t>
  </si>
  <si>
    <t>CURTI</t>
  </si>
  <si>
    <t>(VIEILLE MONTAGNE A VIVIEZ)(225KV)</t>
  </si>
  <si>
    <t>CROUZET (LE)</t>
  </si>
  <si>
    <t>CROUZ</t>
  </si>
  <si>
    <t>BREAU</t>
  </si>
  <si>
    <t>CAEN</t>
  </si>
  <si>
    <t xml:space="preserve">CAEN </t>
  </si>
  <si>
    <t>(TURBINE A GAZ)</t>
  </si>
  <si>
    <t>GENNEVILLIERS</t>
  </si>
  <si>
    <t>GENN3</t>
  </si>
  <si>
    <t>HIRSINGUE</t>
  </si>
  <si>
    <t>HIRSI</t>
  </si>
  <si>
    <t>BORT</t>
  </si>
  <si>
    <t xml:space="preserve">BORT </t>
  </si>
  <si>
    <t>AVENIR</t>
  </si>
  <si>
    <t>AVENI</t>
  </si>
  <si>
    <t>ORANG</t>
  </si>
  <si>
    <t>MOUISSONNES</t>
  </si>
  <si>
    <t>MOUIS</t>
  </si>
  <si>
    <t xml:space="preserve">CBRY </t>
  </si>
  <si>
    <t>B.MON</t>
  </si>
  <si>
    <t>TERRES-NOIRES</t>
  </si>
  <si>
    <t>T.NO6</t>
  </si>
  <si>
    <t>VERGE</t>
  </si>
  <si>
    <t>VERLH</t>
  </si>
  <si>
    <t>(FECULERIES ROQUETTE FRERES)</t>
  </si>
  <si>
    <t>LESTREM</t>
  </si>
  <si>
    <t>LESTR</t>
  </si>
  <si>
    <t>FANAUDES</t>
  </si>
  <si>
    <t>FANAU</t>
  </si>
  <si>
    <t>(CITROEN A CHARLEVILLE)</t>
  </si>
  <si>
    <t>AYVELLES (LES)</t>
  </si>
  <si>
    <t>AYVEL</t>
  </si>
  <si>
    <t>(CIE EUROPENNE DE PROPULSEURS)</t>
  </si>
  <si>
    <t>VILLERAS</t>
  </si>
  <si>
    <t>VLERA</t>
  </si>
  <si>
    <t>LAUFENBOURG</t>
  </si>
  <si>
    <t>.LAUF</t>
  </si>
  <si>
    <t>(ATOCHEM A FOS)</t>
  </si>
  <si>
    <t>CABAN</t>
  </si>
  <si>
    <t>MAZARGUES</t>
  </si>
  <si>
    <t>MAZAR</t>
  </si>
  <si>
    <t>PETIT MENIN</t>
  </si>
  <si>
    <t>P.ME5</t>
  </si>
  <si>
    <t>AVELI</t>
  </si>
  <si>
    <t>HANNART</t>
  </si>
  <si>
    <t>HANNA</t>
  </si>
  <si>
    <t>ISSOI</t>
  </si>
  <si>
    <t>RENE-COTY</t>
  </si>
  <si>
    <t>R.COT</t>
  </si>
  <si>
    <t>LANNE</t>
  </si>
  <si>
    <t>ROGNA</t>
  </si>
  <si>
    <t>TILLIERS</t>
  </si>
  <si>
    <t>TILLI</t>
  </si>
  <si>
    <t>AUSTERLITZ</t>
  </si>
  <si>
    <t>AUSTE</t>
  </si>
  <si>
    <t>ARPENTS (LES)</t>
  </si>
  <si>
    <t>ARPEN</t>
  </si>
  <si>
    <t>SOLEI</t>
  </si>
  <si>
    <t>MALGO</t>
  </si>
  <si>
    <t>SEPTE</t>
  </si>
  <si>
    <t>VIELM</t>
  </si>
  <si>
    <t>MAS-BRUNO</t>
  </si>
  <si>
    <t>M.BRU</t>
  </si>
  <si>
    <t>P.SEP</t>
  </si>
  <si>
    <t>VALENCIENNES</t>
  </si>
  <si>
    <t>VALEN</t>
  </si>
  <si>
    <t>SAUMATY</t>
  </si>
  <si>
    <t>SAUM6</t>
  </si>
  <si>
    <t>VALE8</t>
  </si>
  <si>
    <t>PRRTT</t>
  </si>
  <si>
    <t>GARCH</t>
  </si>
  <si>
    <t>RICHIER</t>
  </si>
  <si>
    <t>RICHI</t>
  </si>
  <si>
    <t>(SOCIETE PRODUCTION ELECTRICITE MONTOIR)</t>
  </si>
  <si>
    <t>GRANDES-RIVIERES</t>
  </si>
  <si>
    <t>G.RIV</t>
  </si>
  <si>
    <t>ETIVA</t>
  </si>
  <si>
    <t>RQROU</t>
  </si>
  <si>
    <t>COMPS</t>
  </si>
  <si>
    <t>SSV.E</t>
  </si>
  <si>
    <t>ESSONNE</t>
  </si>
  <si>
    <t>AQUED</t>
  </si>
  <si>
    <t>GIVOR</t>
  </si>
  <si>
    <t>P.CHR</t>
  </si>
  <si>
    <t>ARMENTIERES</t>
  </si>
  <si>
    <t>ARMEN</t>
  </si>
  <si>
    <t>BUTTES-CHAUMONT</t>
  </si>
  <si>
    <t>B.CHA</t>
  </si>
  <si>
    <t>LANDR</t>
  </si>
  <si>
    <t>GAUGL</t>
  </si>
  <si>
    <t>CPVAN</t>
  </si>
  <si>
    <t>SSEST</t>
  </si>
  <si>
    <t xml:space="preserve">CIZE </t>
  </si>
  <si>
    <t>ROM</t>
  </si>
  <si>
    <t xml:space="preserve">ROM  </t>
  </si>
  <si>
    <t>PERSAN</t>
  </si>
  <si>
    <t>PERSA</t>
  </si>
  <si>
    <t>LOGEL</t>
  </si>
  <si>
    <t>MEYZIEU</t>
  </si>
  <si>
    <t>MEYZI</t>
  </si>
  <si>
    <t>GINES</t>
  </si>
  <si>
    <t>(CEGEDUR A ISSOIRE)</t>
  </si>
  <si>
    <t>MAZE</t>
  </si>
  <si>
    <t>MAZE5</t>
  </si>
  <si>
    <t>JUMEA</t>
  </si>
  <si>
    <t>ORNANO</t>
  </si>
  <si>
    <t>ORNA5</t>
  </si>
  <si>
    <t>MUETTE</t>
  </si>
  <si>
    <t>MUETT</t>
  </si>
  <si>
    <t>TREVA</t>
  </si>
  <si>
    <t>MENTON</t>
  </si>
  <si>
    <t>MENTO</t>
  </si>
  <si>
    <t>SEUIL</t>
  </si>
  <si>
    <t>DONZE</t>
  </si>
  <si>
    <t>VOLVO</t>
  </si>
  <si>
    <t>BATELLIERS</t>
  </si>
  <si>
    <t>BATEL</t>
  </si>
  <si>
    <t>BASTI</t>
  </si>
  <si>
    <t>ROLAM</t>
  </si>
  <si>
    <t>BRUGE</t>
  </si>
  <si>
    <t>PASQUIER</t>
  </si>
  <si>
    <t>PASQU</t>
  </si>
  <si>
    <t>ASPHARD</t>
  </si>
  <si>
    <t>.ASPH</t>
  </si>
  <si>
    <t>ANOUL</t>
  </si>
  <si>
    <t>TERR6</t>
  </si>
  <si>
    <t>MAREGES</t>
  </si>
  <si>
    <t>MAREG</t>
  </si>
  <si>
    <t>LAVAL-DE-CERE II</t>
  </si>
  <si>
    <t>L.CE2</t>
  </si>
  <si>
    <t>RICHARDET</t>
  </si>
  <si>
    <t>RICHA</t>
  </si>
  <si>
    <t>VERTO</t>
  </si>
  <si>
    <t>BREUI</t>
  </si>
  <si>
    <t>CHASTANG (LE)</t>
  </si>
  <si>
    <t>CHAST</t>
  </si>
  <si>
    <t>SSELO</t>
  </si>
  <si>
    <t>TIVERNON</t>
  </si>
  <si>
    <t>TIVER</t>
  </si>
  <si>
    <t>ISCLES (LES)</t>
  </si>
  <si>
    <t>ISCLE</t>
  </si>
  <si>
    <t>QUATROUILLOTS (LES)</t>
  </si>
  <si>
    <t>QUATR</t>
  </si>
  <si>
    <t>EICHSTETTEN</t>
  </si>
  <si>
    <t>.EICH</t>
  </si>
  <si>
    <t>(CENTRALE)</t>
  </si>
  <si>
    <t>HAVRE (LE)</t>
  </si>
  <si>
    <t>HAVRE</t>
  </si>
  <si>
    <t>HAVR5</t>
  </si>
  <si>
    <t>SAINN</t>
  </si>
  <si>
    <t>VERFE</t>
  </si>
  <si>
    <t>NOUROTTES</t>
  </si>
  <si>
    <t>NOURO</t>
  </si>
  <si>
    <t>SIRMI</t>
  </si>
  <si>
    <t>CHABRILLAN</t>
  </si>
  <si>
    <t>CHABR</t>
  </si>
  <si>
    <t>P.AND</t>
  </si>
  <si>
    <t>(USINE)</t>
  </si>
  <si>
    <t>GENIS</t>
  </si>
  <si>
    <t>DOULON</t>
  </si>
  <si>
    <t>DOULO</t>
  </si>
  <si>
    <t>BLENOD</t>
  </si>
  <si>
    <t>BLENO</t>
  </si>
  <si>
    <t>VICH</t>
  </si>
  <si>
    <t>.VICH</t>
  </si>
  <si>
    <t>MOUGI</t>
  </si>
  <si>
    <t>MONTESQUIEU-DES-ALBERES</t>
  </si>
  <si>
    <t>M.ALB</t>
  </si>
  <si>
    <t xml:space="preserve">RECY </t>
  </si>
  <si>
    <t>MT-SAINT-MARTIN</t>
  </si>
  <si>
    <t>M.MA5</t>
  </si>
  <si>
    <t>BOISS</t>
  </si>
  <si>
    <t>(R.S.E.I.P.C.)</t>
  </si>
  <si>
    <t>CHARTRES-SUD</t>
  </si>
  <si>
    <t>CHA.S</t>
  </si>
  <si>
    <t>GARIBALDI</t>
  </si>
  <si>
    <t>GARIB</t>
  </si>
  <si>
    <t>BARBU</t>
  </si>
  <si>
    <t>ROZEBOOM</t>
  </si>
  <si>
    <t>ROZEB</t>
  </si>
  <si>
    <t>SARRY</t>
  </si>
  <si>
    <t>SEREI</t>
  </si>
  <si>
    <t>ALUMINIUM PECHINEY A GRAVELINES</t>
  </si>
  <si>
    <t>GRAND COLOMBIER</t>
  </si>
  <si>
    <t>G.COL</t>
  </si>
  <si>
    <t>CARISEY</t>
  </si>
  <si>
    <t>CARIS</t>
  </si>
  <si>
    <t>COURNEUVE (LA)</t>
  </si>
  <si>
    <t>CZNEU</t>
  </si>
  <si>
    <t>MAROLLES</t>
  </si>
  <si>
    <t>MAROL</t>
  </si>
  <si>
    <t>(DUNKERQUE ELECTROMETALLURGIE A GRAVELINES)</t>
  </si>
  <si>
    <t>BRODE</t>
  </si>
  <si>
    <t>MONTJAY</t>
  </si>
  <si>
    <t>MTJAY</t>
  </si>
  <si>
    <t>MARMA</t>
  </si>
  <si>
    <t>CRETAINE</t>
  </si>
  <si>
    <t>CRETA</t>
  </si>
  <si>
    <t>GAMBETTA</t>
  </si>
  <si>
    <t>GAMBE</t>
  </si>
  <si>
    <t>MALASSIS</t>
  </si>
  <si>
    <t>MALA6</t>
  </si>
  <si>
    <t>CORIOLIS</t>
  </si>
  <si>
    <t>CORIO</t>
  </si>
  <si>
    <t>NATION III</t>
  </si>
  <si>
    <t>NATI3</t>
  </si>
  <si>
    <t>SSV.O</t>
  </si>
  <si>
    <t>LARCA</t>
  </si>
  <si>
    <t>MOREA</t>
  </si>
  <si>
    <t>(E.D.F. ET C.S.RICHEMONT)</t>
  </si>
  <si>
    <t>MTOIS</t>
  </si>
  <si>
    <t>RANVILLE</t>
  </si>
  <si>
    <t>RANVI</t>
  </si>
  <si>
    <t>(E.D.F. ET ATOCHEM)</t>
  </si>
  <si>
    <t>ST-AUBAN</t>
  </si>
  <si>
    <t>SSAUB</t>
  </si>
  <si>
    <t>P.COR</t>
  </si>
  <si>
    <t>E.BOT</t>
  </si>
  <si>
    <t>HAUT-VINAGE</t>
  </si>
  <si>
    <t>H.VIN</t>
  </si>
  <si>
    <t>FRASN</t>
  </si>
  <si>
    <t>AMPERE</t>
  </si>
  <si>
    <t>AMPER</t>
  </si>
  <si>
    <t>BOUSCAT-BORDEAUX-CAUDERAN</t>
  </si>
  <si>
    <t>BOUSCAT</t>
  </si>
  <si>
    <t>BOUSC</t>
  </si>
  <si>
    <t>(PORT-ARTHUR LME)</t>
  </si>
  <si>
    <t>TRITH-ST-LEGER</t>
  </si>
  <si>
    <t>TRIT5</t>
  </si>
  <si>
    <t>MOULA</t>
  </si>
  <si>
    <t>CLAIRE-FONTAINE</t>
  </si>
  <si>
    <t>C.FON</t>
  </si>
  <si>
    <t>(UGINE-ACIER A FOS)</t>
  </si>
  <si>
    <t>RELAIS</t>
  </si>
  <si>
    <t>RELA5</t>
  </si>
  <si>
    <t>CAILLOLS</t>
  </si>
  <si>
    <t>CAIL5</t>
  </si>
  <si>
    <t>S.DAM</t>
  </si>
  <si>
    <t>ABLAINCOURT</t>
  </si>
  <si>
    <t>ABLAI</t>
  </si>
  <si>
    <t>P.SAM</t>
  </si>
  <si>
    <t>PONTE</t>
  </si>
  <si>
    <t>CAULAINCOURT</t>
  </si>
  <si>
    <t>CAULA</t>
  </si>
  <si>
    <t>BREVIERES (LES)</t>
  </si>
  <si>
    <t>BREVI</t>
  </si>
  <si>
    <t>MARSI</t>
  </si>
  <si>
    <t>ROSPE</t>
  </si>
  <si>
    <t>LOUISFERT</t>
  </si>
  <si>
    <t>LOUIS</t>
  </si>
  <si>
    <t>MUHLB</t>
  </si>
  <si>
    <t>DOMLO</t>
  </si>
  <si>
    <t>MASQU</t>
  </si>
  <si>
    <t>BREN5</t>
  </si>
  <si>
    <t>GAUDI</t>
  </si>
  <si>
    <t>PERTA</t>
  </si>
  <si>
    <t>LUTTE</t>
  </si>
  <si>
    <t>GAMPA</t>
  </si>
  <si>
    <t>(ALUMINIUM PECHINEY A ST-JEAN-DE-M.)</t>
  </si>
  <si>
    <t>VIEUX-MOULIN</t>
  </si>
  <si>
    <t>V.MOU</t>
  </si>
  <si>
    <t>PEYROU</t>
  </si>
  <si>
    <t>PEYRO</t>
  </si>
  <si>
    <t>VALDI</t>
  </si>
  <si>
    <t>MOUS5</t>
  </si>
  <si>
    <t>(FPV DU PLATEAU)</t>
  </si>
  <si>
    <t>VERRERIE (LA)</t>
  </si>
  <si>
    <t>VERR5</t>
  </si>
  <si>
    <t>BONNETERRE</t>
  </si>
  <si>
    <t>BONNE</t>
  </si>
  <si>
    <t>CHABO</t>
  </si>
  <si>
    <t>SAINTOIS</t>
  </si>
  <si>
    <t>SAIN5</t>
  </si>
  <si>
    <t>AVALL</t>
  </si>
  <si>
    <t>(CHROMEUROPE S.A. A GRAVELINES)</t>
  </si>
  <si>
    <t>DENNA</t>
  </si>
  <si>
    <t>RUEIL</t>
  </si>
  <si>
    <t>COUESQUE</t>
  </si>
  <si>
    <t>COUES</t>
  </si>
  <si>
    <t>(POSTE 400 KV)</t>
  </si>
  <si>
    <t>AVOI5</t>
  </si>
  <si>
    <t>COUBERT</t>
  </si>
  <si>
    <t>COUBE</t>
  </si>
  <si>
    <t>CLICHY-SOUS-BOIS</t>
  </si>
  <si>
    <t>C.BOI</t>
  </si>
  <si>
    <t>CHESN</t>
  </si>
  <si>
    <t>GREPI</t>
  </si>
  <si>
    <t>PESSA</t>
  </si>
  <si>
    <t>RENARDIERES (LES)</t>
  </si>
  <si>
    <t>RENAR</t>
  </si>
  <si>
    <t>FOSSE</t>
  </si>
  <si>
    <t>ARRIG</t>
  </si>
  <si>
    <t>LESCA</t>
  </si>
  <si>
    <t>VLEVA</t>
  </si>
  <si>
    <t>VITRY-NORD</t>
  </si>
  <si>
    <t>VIT.N</t>
  </si>
  <si>
    <t>VLEMA</t>
  </si>
  <si>
    <t>BEUVRY</t>
  </si>
  <si>
    <t>BEUVR</t>
  </si>
  <si>
    <t>LAVER</t>
  </si>
  <si>
    <t>(E.D.F.+ GAZ ET ELECTRICITE DE GRENOBLE)</t>
  </si>
  <si>
    <t>PARIS</t>
  </si>
  <si>
    <t>(E.D.F. ET E.S.)</t>
  </si>
  <si>
    <t>GRAFF</t>
  </si>
  <si>
    <t>ORELLE</t>
  </si>
  <si>
    <t>ORELL</t>
  </si>
  <si>
    <t>BXLIE</t>
  </si>
  <si>
    <t>jul</t>
  </si>
  <si>
    <t>MTGUY</t>
  </si>
  <si>
    <t>CHAFF</t>
  </si>
  <si>
    <t>(PAPETERIES STRACEL)</t>
  </si>
  <si>
    <t>SPORENINSEL</t>
  </si>
  <si>
    <t>SPORE</t>
  </si>
  <si>
    <t>CTAUR</t>
  </si>
  <si>
    <t>TEMPLE</t>
  </si>
  <si>
    <t>TEMP5</t>
  </si>
  <si>
    <t>SELTZ</t>
  </si>
  <si>
    <t>BOURG-LES-VALENCE</t>
  </si>
  <si>
    <t>B.VAL</t>
  </si>
  <si>
    <t>(EDF.ET FABRIQUES DE PROD.CHIMI.THANN)</t>
  </si>
  <si>
    <t>THUR (LA)</t>
  </si>
  <si>
    <t xml:space="preserve">THUR </t>
  </si>
  <si>
    <t>MARL6</t>
  </si>
  <si>
    <t>JOUX-LA-VILLE</t>
  </si>
  <si>
    <t>J.VIL</t>
  </si>
  <si>
    <t>LAMORUE</t>
  </si>
  <si>
    <t>LAMOR</t>
  </si>
  <si>
    <t>ENCHANET</t>
  </si>
  <si>
    <t>ENCHA</t>
  </si>
  <si>
    <t>CHAUNAY</t>
  </si>
  <si>
    <t>CXNAY</t>
  </si>
  <si>
    <t>STENA</t>
  </si>
  <si>
    <t>TROIS DOMAINES</t>
  </si>
  <si>
    <t>T.DOM</t>
  </si>
  <si>
    <t>(ACIERIES DE MONTEREAU)</t>
  </si>
  <si>
    <t>PATOU</t>
  </si>
  <si>
    <t>(E.D.F. ET H.B.L.)</t>
  </si>
  <si>
    <t>P.ROS</t>
  </si>
  <si>
    <t>SARR6</t>
  </si>
  <si>
    <t>ST-ORENS</t>
  </si>
  <si>
    <t>SSORE</t>
  </si>
  <si>
    <t>ECHAL</t>
  </si>
  <si>
    <t>REMIS</t>
  </si>
  <si>
    <t>LEVALLOIS</t>
  </si>
  <si>
    <t>LEVAL</t>
  </si>
  <si>
    <t>FROMAINVILLE</t>
  </si>
  <si>
    <t>FROMA</t>
  </si>
  <si>
    <t>REVEST</t>
  </si>
  <si>
    <t>REVES</t>
  </si>
  <si>
    <t>WARAN</t>
  </si>
  <si>
    <t>PRIMEVERES</t>
  </si>
  <si>
    <t>PRIME</t>
  </si>
  <si>
    <t>COSSI</t>
  </si>
  <si>
    <t>(U.E.METZ)</t>
  </si>
  <si>
    <t>PELTRE</t>
  </si>
  <si>
    <t>PELTR</t>
  </si>
  <si>
    <t>MOLSHEIM</t>
  </si>
  <si>
    <t>MOLSH</t>
  </si>
  <si>
    <t>VAIRES (-SUR-MARNE)</t>
  </si>
  <si>
    <t>VAIRE</t>
  </si>
  <si>
    <t>P.JER</t>
  </si>
  <si>
    <t>SEQUEDIN</t>
  </si>
  <si>
    <t>SEQUE</t>
  </si>
  <si>
    <t>(CENTRALE HYDRAULIQUE)</t>
  </si>
  <si>
    <t>FESSE</t>
  </si>
  <si>
    <t>(RHONE POULENC CHIMIE DE BASE)</t>
  </si>
  <si>
    <t>CHALAMPE</t>
  </si>
  <si>
    <t>CHAL7</t>
  </si>
  <si>
    <t>UCHTELFANGEN</t>
  </si>
  <si>
    <t>.UCHT</t>
  </si>
  <si>
    <t>CROISIERE</t>
  </si>
  <si>
    <t>CROI6</t>
  </si>
  <si>
    <t>(E.D.F.)</t>
  </si>
  <si>
    <t>MITRY-MORY</t>
  </si>
  <si>
    <t>M.MOR</t>
  </si>
  <si>
    <t>(TGV EST)</t>
  </si>
  <si>
    <t>PENCHARD</t>
  </si>
  <si>
    <t>PENC5</t>
  </si>
  <si>
    <t>NEMOU</t>
  </si>
  <si>
    <t>ETINCHELLE</t>
  </si>
  <si>
    <t>ETINC</t>
  </si>
  <si>
    <t>GAULT-SAINT-DENIS</t>
  </si>
  <si>
    <t>G.DEN</t>
  </si>
  <si>
    <t>PUISE</t>
  </si>
  <si>
    <t>LEGUE</t>
  </si>
  <si>
    <t>BLAUX</t>
  </si>
  <si>
    <t>PERRACHE</t>
  </si>
  <si>
    <t>PERRA</t>
  </si>
  <si>
    <t>CARDINAL-LEMOINE</t>
  </si>
  <si>
    <t>C.LEM</t>
  </si>
  <si>
    <t>FLOIR</t>
  </si>
  <si>
    <t>LAUNA</t>
  </si>
  <si>
    <t>BEAUCOUZE</t>
  </si>
  <si>
    <t>BXCOU</t>
  </si>
  <si>
    <t>GRAVELINES</t>
  </si>
  <si>
    <t>GRAV5</t>
  </si>
  <si>
    <t>FLORE</t>
  </si>
  <si>
    <t>GARONNE (HAUTE)</t>
  </si>
  <si>
    <t>TOULOUSE-CENTRE</t>
  </si>
  <si>
    <t>TOU.C</t>
  </si>
  <si>
    <t>G.COE</t>
  </si>
  <si>
    <t>VAUJANY</t>
  </si>
  <si>
    <t>VAUJA</t>
  </si>
  <si>
    <t>FROGES</t>
  </si>
  <si>
    <t>FROGE</t>
  </si>
  <si>
    <t>MONTEYNARD</t>
  </si>
  <si>
    <t>MTEYN</t>
  </si>
  <si>
    <t>SAUS5</t>
  </si>
  <si>
    <t>VARE5</t>
  </si>
  <si>
    <t>VENDIN</t>
  </si>
  <si>
    <t>VENDI</t>
  </si>
  <si>
    <t>MONTCROISETTE</t>
  </si>
  <si>
    <t>MTCRO</t>
  </si>
  <si>
    <t>(FRANCAISE DE MECANIQUE)</t>
  </si>
  <si>
    <t>LESTARQUIT</t>
  </si>
  <si>
    <t>LESTA</t>
  </si>
  <si>
    <t>(G.P.S.A.)</t>
  </si>
  <si>
    <t>MAZINGARBE</t>
  </si>
  <si>
    <t>MAZIN</t>
  </si>
  <si>
    <t>(H.B.N.P.C.)</t>
  </si>
  <si>
    <t>CZRIE</t>
  </si>
  <si>
    <t>DOUVRIN</t>
  </si>
  <si>
    <t>DOUVR</t>
  </si>
  <si>
    <t>GOLBEY</t>
  </si>
  <si>
    <t>GOLBE</t>
  </si>
  <si>
    <t>CANTE</t>
  </si>
  <si>
    <t>RIVEN</t>
  </si>
  <si>
    <t>AUSSO</t>
  </si>
  <si>
    <t>LIVIE</t>
  </si>
  <si>
    <t>V.GEO</t>
  </si>
  <si>
    <t>NOISY</t>
  </si>
  <si>
    <t>C.MET</t>
  </si>
  <si>
    <t>ST-NABORD</t>
  </si>
  <si>
    <t>SSNAB</t>
  </si>
  <si>
    <t>RIORG</t>
  </si>
  <si>
    <t>MENUE</t>
  </si>
  <si>
    <t>(ATEL)</t>
  </si>
  <si>
    <t>MORANDES (LES)</t>
  </si>
  <si>
    <t>MORA5</t>
  </si>
  <si>
    <t>COMPI</t>
  </si>
  <si>
    <t>ST-OUEN</t>
  </si>
  <si>
    <t>SSOU5</t>
  </si>
  <si>
    <t>(LE-BOIS-)</t>
  </si>
  <si>
    <t>CHENET</t>
  </si>
  <si>
    <t>CHENE</t>
  </si>
  <si>
    <t>BISCARRAT</t>
  </si>
  <si>
    <t>BISC6</t>
  </si>
  <si>
    <t>NANTERRE</t>
  </si>
  <si>
    <t>NANTE</t>
  </si>
  <si>
    <t>AUGUETTE</t>
  </si>
  <si>
    <t>AUGUE</t>
  </si>
  <si>
    <t>(STE EUR.PROD.REFR.AU PONTET)</t>
  </si>
  <si>
    <t>ROUGIER</t>
  </si>
  <si>
    <t>ROUGI</t>
  </si>
  <si>
    <t>LONG6</t>
  </si>
  <si>
    <t>LA MADELEINE</t>
  </si>
  <si>
    <t>MADE6</t>
  </si>
  <si>
    <t>LANGLOIS</t>
  </si>
  <si>
    <t>LANG6</t>
  </si>
  <si>
    <t>MORBR</t>
  </si>
  <si>
    <t>SIERE</t>
  </si>
  <si>
    <t>(C.N.R)</t>
  </si>
  <si>
    <t>AVIGNON</t>
  </si>
  <si>
    <t>AVIG6</t>
  </si>
  <si>
    <t>CROIX-ROUSSE</t>
  </si>
  <si>
    <t>C.ROU</t>
  </si>
  <si>
    <t>DIGUE-DES-FRANCAIS</t>
  </si>
  <si>
    <t>D.FRA</t>
  </si>
  <si>
    <t>B.CAR</t>
  </si>
  <si>
    <t>TOUR-LASCARIS</t>
  </si>
  <si>
    <t>T.LAS</t>
  </si>
  <si>
    <t>(SHELL-CHIMIE)</t>
  </si>
  <si>
    <t>AUBETTE</t>
  </si>
  <si>
    <t>AUBET</t>
  </si>
  <si>
    <t>T.VIC</t>
  </si>
  <si>
    <t>BOCCA (LA)</t>
  </si>
  <si>
    <t>BOCCA</t>
  </si>
  <si>
    <t>RISSO</t>
  </si>
  <si>
    <t>ANTIBES</t>
  </si>
  <si>
    <t>ANTIB</t>
  </si>
  <si>
    <t>P.GR5</t>
  </si>
  <si>
    <t>CHARP</t>
  </si>
  <si>
    <t>PRESS</t>
  </si>
  <si>
    <t>MAMBE</t>
  </si>
  <si>
    <t>VERSAILLES</t>
  </si>
  <si>
    <t>VERSA</t>
  </si>
  <si>
    <t>MENUS</t>
  </si>
  <si>
    <t>(CENTRALE CNR)</t>
  </si>
  <si>
    <t>BEAUCAIRE</t>
  </si>
  <si>
    <t>BXCAI</t>
  </si>
  <si>
    <t>COLONIE</t>
  </si>
  <si>
    <t>COLON</t>
  </si>
  <si>
    <t>SAULES</t>
  </si>
  <si>
    <t>SAULE</t>
  </si>
  <si>
    <t>BEC</t>
  </si>
  <si>
    <t xml:space="preserve">BEC5 </t>
  </si>
  <si>
    <t>VILLIERS-LE-BEL</t>
  </si>
  <si>
    <t>V.BEL</t>
  </si>
  <si>
    <t>GONESSE</t>
  </si>
  <si>
    <t>GONES</t>
  </si>
  <si>
    <t>(EDF ET CENTRE ETUDES NUCLEAI.GRENOBLE)</t>
  </si>
  <si>
    <t>CONF5</t>
  </si>
  <si>
    <t>(CITROEN A AULNAY SOUS BOIS)</t>
  </si>
  <si>
    <t>SAVIGNY</t>
  </si>
  <si>
    <t>SAVI5</t>
  </si>
  <si>
    <t>CHATILLON-SUR-SEINE</t>
  </si>
  <si>
    <t>C.SEI</t>
  </si>
  <si>
    <t>SAUCA</t>
  </si>
  <si>
    <t>CHATILLON</t>
  </si>
  <si>
    <t>CHATI</t>
  </si>
  <si>
    <t>QUATRE-SEIGNEURS</t>
  </si>
  <si>
    <t>Q.SEI</t>
  </si>
  <si>
    <t>VENIS</t>
  </si>
  <si>
    <t>MOUCH</t>
  </si>
  <si>
    <t>DUVIGNEAU</t>
  </si>
  <si>
    <t>DUVIG</t>
  </si>
  <si>
    <t>P.EVE</t>
  </si>
  <si>
    <t>RHINAU</t>
  </si>
  <si>
    <t>RHINA</t>
  </si>
  <si>
    <t>GRENAY</t>
  </si>
  <si>
    <t>GRENA</t>
  </si>
  <si>
    <t>(SOLLAC MARDYCK)</t>
  </si>
  <si>
    <t>FOUTEIN</t>
  </si>
  <si>
    <t>FOUTE</t>
  </si>
  <si>
    <t>VLERB</t>
  </si>
  <si>
    <t>MALIN</t>
  </si>
  <si>
    <t>LIGNA</t>
  </si>
  <si>
    <t>SORRU</t>
  </si>
  <si>
    <t>FRUGES</t>
  </si>
  <si>
    <t>FRUGE</t>
  </si>
  <si>
    <t>COMM7</t>
  </si>
  <si>
    <t>COMBE D AVRIEUX</t>
  </si>
  <si>
    <t>C.AVR</t>
  </si>
  <si>
    <t>ANSEREUILLES (LES)</t>
  </si>
  <si>
    <t>ANSER</t>
  </si>
  <si>
    <t>AGASS</t>
  </si>
  <si>
    <t>GIEN</t>
  </si>
  <si>
    <t xml:space="preserve">GIEN </t>
  </si>
  <si>
    <t>RABAT</t>
  </si>
  <si>
    <t>JACQUARD</t>
  </si>
  <si>
    <t>JACQU</t>
  </si>
  <si>
    <t>OULLINS</t>
  </si>
  <si>
    <t>OULLI</t>
  </si>
  <si>
    <t>NEOUL</t>
  </si>
  <si>
    <t>FAIDHERBE</t>
  </si>
  <si>
    <t>FAIDH</t>
  </si>
  <si>
    <t>FARRA</t>
  </si>
  <si>
    <t>LE MARQUIS</t>
  </si>
  <si>
    <t xml:space="preserve">MQIS </t>
  </si>
  <si>
    <t>(UMICORE)</t>
  </si>
  <si>
    <t>ASTURIES</t>
  </si>
  <si>
    <t>ASTUR</t>
  </si>
  <si>
    <t>EDITH</t>
  </si>
  <si>
    <t>ST-AVOLD</t>
  </si>
  <si>
    <t>SSAVO</t>
  </si>
  <si>
    <t>BRAINS</t>
  </si>
  <si>
    <t>BRAIN</t>
  </si>
  <si>
    <t>ST-JOSEPH</t>
  </si>
  <si>
    <t>SSJOS</t>
  </si>
  <si>
    <t>GRAND-MAS (LE)</t>
  </si>
  <si>
    <t>G.MAS</t>
  </si>
  <si>
    <t>L.NEU</t>
  </si>
  <si>
    <t>CISSA</t>
  </si>
  <si>
    <t>ST-ALBAN-ST-MAURICE</t>
  </si>
  <si>
    <t>SSAL7</t>
  </si>
  <si>
    <t>DAMER</t>
  </si>
  <si>
    <t>CAMPOROSSO</t>
  </si>
  <si>
    <t>.CAMP</t>
  </si>
  <si>
    <t>(C.N.R.)</t>
  </si>
  <si>
    <t>SABLONS</t>
  </si>
  <si>
    <t>SABLO</t>
  </si>
  <si>
    <t>(STE EUROTUNNEL)</t>
  </si>
  <si>
    <t>TUNNEL</t>
  </si>
  <si>
    <t>TUNNE</t>
  </si>
  <si>
    <t>ATTAQ</t>
  </si>
  <si>
    <t>ECHIN</t>
  </si>
  <si>
    <t>P.SIM</t>
  </si>
  <si>
    <t>LATEN</t>
  </si>
  <si>
    <t>(COFATHEC)</t>
  </si>
  <si>
    <t>BRAEK</t>
  </si>
  <si>
    <t>GALOREAUX (LES)</t>
  </si>
  <si>
    <t>GALOR</t>
  </si>
  <si>
    <t>BERGH</t>
  </si>
  <si>
    <t>NOVIO</t>
  </si>
  <si>
    <t>MOIRA</t>
  </si>
  <si>
    <t>GENITOY</t>
  </si>
  <si>
    <t>GENIT</t>
  </si>
  <si>
    <t>(WALT DISNEY A MARNE LA VALLEE)</t>
  </si>
  <si>
    <t>ORSONVILLE</t>
  </si>
  <si>
    <t>ORSON</t>
  </si>
  <si>
    <t>VOUGL</t>
  </si>
  <si>
    <t>JEUXEY</t>
  </si>
  <si>
    <t>JEUXE</t>
  </si>
  <si>
    <t>BAUDRY</t>
  </si>
  <si>
    <t>BAUDR</t>
  </si>
  <si>
    <t>LAVAL</t>
  </si>
  <si>
    <t>ARAMON</t>
  </si>
  <si>
    <t>ARAMO</t>
  </si>
  <si>
    <t>CROLLES</t>
  </si>
  <si>
    <t>CROLL</t>
  </si>
  <si>
    <t>CPNIE</t>
  </si>
  <si>
    <t>(ARKEMA JARRIE)</t>
  </si>
  <si>
    <t>SABLES (LES)</t>
  </si>
  <si>
    <t>SABL5</t>
  </si>
  <si>
    <t>ST-GUILLERME</t>
  </si>
  <si>
    <t>SSGUI</t>
  </si>
  <si>
    <t>(DELTA SOLAR)</t>
  </si>
  <si>
    <t>MEES (LES) (SOLAIRE 1)</t>
  </si>
  <si>
    <t>MEES</t>
  </si>
  <si>
    <t>PONT TRINQUAT</t>
  </si>
  <si>
    <t>P.TRI</t>
  </si>
  <si>
    <t>POUGET (LE)</t>
  </si>
  <si>
    <t>POUGE</t>
  </si>
  <si>
    <t>SAUMADE</t>
  </si>
  <si>
    <t>SAUMA</t>
  </si>
  <si>
    <t>(BONDUELLE A RENESCURE)</t>
  </si>
  <si>
    <t>WOESTYNE</t>
  </si>
  <si>
    <t>WOEST</t>
  </si>
  <si>
    <t>CHEYLAS (LE)</t>
  </si>
  <si>
    <t>CHEY6</t>
  </si>
  <si>
    <t>GARDE (LA)</t>
  </si>
  <si>
    <t>GARD7</t>
  </si>
  <si>
    <t>AUBUS</t>
  </si>
  <si>
    <t>G.BAN</t>
  </si>
  <si>
    <t>ARDOI</t>
  </si>
  <si>
    <t>ARGOE</t>
  </si>
  <si>
    <t>DRONN</t>
  </si>
  <si>
    <t>GOUVIEUX</t>
  </si>
  <si>
    <t>GOUVI</t>
  </si>
  <si>
    <t>(400KV)</t>
  </si>
  <si>
    <t>HORNAING</t>
  </si>
  <si>
    <t>HORNA</t>
  </si>
  <si>
    <t>BELGIQUE</t>
  </si>
  <si>
    <t>MONCEAU</t>
  </si>
  <si>
    <t>.MONC</t>
  </si>
  <si>
    <t>CERNA</t>
  </si>
  <si>
    <t>VANDI</t>
  </si>
  <si>
    <t>TAMAR</t>
  </si>
  <si>
    <t>CIROL</t>
  </si>
  <si>
    <t>PTARL</t>
  </si>
  <si>
    <t>TOURB</t>
  </si>
  <si>
    <t>BZGUI</t>
  </si>
  <si>
    <t>MOLIE</t>
  </si>
  <si>
    <t>DARCEY</t>
  </si>
  <si>
    <t>DARCE</t>
  </si>
  <si>
    <t>M.SEI</t>
  </si>
  <si>
    <t>ARNAG</t>
  </si>
  <si>
    <t>JUSTICE (LA)</t>
  </si>
  <si>
    <t>JUSTI</t>
  </si>
  <si>
    <t>TALAM</t>
  </si>
  <si>
    <t>ST-AMOUR</t>
  </si>
  <si>
    <t>SSAMO</t>
  </si>
  <si>
    <t>(GENERALE SUCRIERE)</t>
  </si>
  <si>
    <t>EMALES(LES)</t>
  </si>
  <si>
    <t>EMALE</t>
  </si>
  <si>
    <t>ST-PIERRE-MAREGES</t>
  </si>
  <si>
    <t>SSPMA</t>
  </si>
  <si>
    <t>BORDEAUX-CENTRE</t>
  </si>
  <si>
    <t>BOR.C</t>
  </si>
  <si>
    <t>ALOUETTES (LES)</t>
  </si>
  <si>
    <t>ALOUE</t>
  </si>
  <si>
    <t>SOULL</t>
  </si>
  <si>
    <t>PLAIS</t>
  </si>
  <si>
    <t>(POSTE D)</t>
  </si>
  <si>
    <t>NEUILLY-SUR-MARNE</t>
  </si>
  <si>
    <t>N.MAR</t>
  </si>
  <si>
    <t>CHEVA</t>
  </si>
  <si>
    <t>SAUTET (LE)</t>
  </si>
  <si>
    <t>SAUTE</t>
  </si>
  <si>
    <t>SINARD</t>
  </si>
  <si>
    <t>SINAR</t>
  </si>
  <si>
    <t>GUARB</t>
  </si>
  <si>
    <t>(UGINE ACIERS) (225KV)</t>
  </si>
  <si>
    <t>ISBERGUES</t>
  </si>
  <si>
    <t>ISBE5</t>
  </si>
  <si>
    <t>CORDEAC</t>
  </si>
  <si>
    <t>CORDE</t>
  </si>
  <si>
    <t>GATI5</t>
  </si>
  <si>
    <t>SANSS</t>
  </si>
  <si>
    <t>LONG9</t>
  </si>
  <si>
    <t>GAVRE</t>
  </si>
  <si>
    <t>ST-CHRISTOL</t>
  </si>
  <si>
    <t>SSCHR</t>
  </si>
  <si>
    <t>T.NOI</t>
  </si>
  <si>
    <t>PREGU</t>
  </si>
  <si>
    <t>HYERES</t>
  </si>
  <si>
    <t>HYERE</t>
  </si>
  <si>
    <t>DISTR</t>
  </si>
  <si>
    <t>MAUGE</t>
  </si>
  <si>
    <t>HERBLAY</t>
  </si>
  <si>
    <t>HERBL</t>
  </si>
  <si>
    <t>MOIMONT</t>
  </si>
  <si>
    <t>MOIMO</t>
  </si>
  <si>
    <t>JONQU</t>
  </si>
  <si>
    <t>SUISSE</t>
  </si>
  <si>
    <t>SUIS5</t>
  </si>
  <si>
    <t>LIMEUX (400 KV)</t>
  </si>
  <si>
    <t>LIMEU</t>
  </si>
  <si>
    <t>CONTA</t>
  </si>
  <si>
    <t>BOCTOIS</t>
  </si>
  <si>
    <t>BOCTO</t>
  </si>
  <si>
    <t>TERNES</t>
  </si>
  <si>
    <t>TERNE</t>
  </si>
  <si>
    <t xml:space="preserve">VINS </t>
  </si>
  <si>
    <t>VEZILLY</t>
  </si>
  <si>
    <t>VEZIL</t>
  </si>
  <si>
    <t>ORAISON</t>
  </si>
  <si>
    <t>ORAIS</t>
  </si>
  <si>
    <t>ST-PIERRE-COGNET</t>
  </si>
  <si>
    <t>SSCOG</t>
  </si>
  <si>
    <t>CAGNES-SUR-MER</t>
  </si>
  <si>
    <t>C.MER</t>
  </si>
  <si>
    <t>(ITER)</t>
  </si>
  <si>
    <t>PRION</t>
  </si>
  <si>
    <t>LOGES</t>
  </si>
  <si>
    <t>QUINSON</t>
  </si>
  <si>
    <t>QUINS</t>
  </si>
  <si>
    <t>AVESNES-LE-COMTE</t>
  </si>
  <si>
    <t>A.COM</t>
  </si>
  <si>
    <t>COULA</t>
  </si>
  <si>
    <t xml:space="preserve">AUBE </t>
  </si>
  <si>
    <t>PALEN</t>
  </si>
  <si>
    <t>GUERACHE (LA)</t>
  </si>
  <si>
    <t>GUER8</t>
  </si>
  <si>
    <t>BUTTAVENT</t>
  </si>
  <si>
    <t>BUTTA</t>
  </si>
  <si>
    <t>SSFEY</t>
  </si>
  <si>
    <t>PORT-DU-RHIN</t>
  </si>
  <si>
    <t>P.RHI</t>
  </si>
  <si>
    <t>(CEA-TGCC)</t>
  </si>
  <si>
    <t>PETIT-BOIS (LE)</t>
  </si>
  <si>
    <t>P.BOI</t>
  </si>
  <si>
    <t>SAULNOIS</t>
  </si>
  <si>
    <t>SAUL5</t>
  </si>
  <si>
    <t>B.EPI</t>
  </si>
  <si>
    <t>MTEZI</t>
  </si>
  <si>
    <t>ST-MAUR</t>
  </si>
  <si>
    <t xml:space="preserve">SSMR </t>
  </si>
  <si>
    <t>LA MOLE</t>
  </si>
  <si>
    <t xml:space="preserve">MOLE </t>
  </si>
  <si>
    <t>CUS.P</t>
  </si>
  <si>
    <t>AMARGUE</t>
  </si>
  <si>
    <t>AMARG</t>
  </si>
  <si>
    <t>VOLVI</t>
  </si>
  <si>
    <t>(STE SOLVAY A TAVAUX)</t>
  </si>
  <si>
    <t>TAVAU</t>
  </si>
  <si>
    <t>RICHEBOURG</t>
  </si>
  <si>
    <t>RICH5</t>
  </si>
  <si>
    <t>(ACIERS D ALLEVARD)</t>
  </si>
  <si>
    <t>MERCIERS (LES)</t>
  </si>
  <si>
    <t>MERCI</t>
  </si>
  <si>
    <t>BRICHE (LA)</t>
  </si>
  <si>
    <t>BRICH</t>
  </si>
  <si>
    <t>BUSSUREL</t>
  </si>
  <si>
    <t>BUSSU</t>
  </si>
  <si>
    <t>MAURE</t>
  </si>
  <si>
    <t>(E.D.F ET H.B.C.M.)</t>
  </si>
  <si>
    <t>PALUN</t>
  </si>
  <si>
    <t>FOLIES</t>
  </si>
  <si>
    <t>FOLIE</t>
  </si>
  <si>
    <t>AVRON</t>
  </si>
  <si>
    <t>LONGCHAMP</t>
  </si>
  <si>
    <t>LONG4</t>
  </si>
  <si>
    <t>SETIE</t>
  </si>
  <si>
    <t>ARGIE</t>
  </si>
  <si>
    <t>GRACIEUSE</t>
  </si>
  <si>
    <t>GRACI</t>
  </si>
  <si>
    <t>WATTRELOS</t>
  </si>
  <si>
    <t>WATTR</t>
  </si>
  <si>
    <t>BEAUBOURG</t>
  </si>
  <si>
    <t>BXBOU</t>
  </si>
  <si>
    <t>SEMIN</t>
  </si>
  <si>
    <t>PELIS</t>
  </si>
  <si>
    <t>RIVIE</t>
  </si>
  <si>
    <t>LIESSE</t>
  </si>
  <si>
    <t>LIESS</t>
  </si>
  <si>
    <t>LE SOLER</t>
  </si>
  <si>
    <t>SOLER</t>
  </si>
  <si>
    <t>BAIXA</t>
  </si>
  <si>
    <t>(POSTE MAINE)</t>
  </si>
  <si>
    <t>OUDON</t>
  </si>
  <si>
    <t>BOULE (LA)</t>
  </si>
  <si>
    <t>BOULE</t>
  </si>
  <si>
    <t>VAUPA</t>
  </si>
  <si>
    <t>B.TOL</t>
  </si>
  <si>
    <t>SARRANS</t>
  </si>
  <si>
    <t>SARRA</t>
  </si>
  <si>
    <t>MOUGU</t>
  </si>
  <si>
    <t>RELE</t>
  </si>
  <si>
    <t xml:space="preserve">RELE </t>
  </si>
  <si>
    <t>LANDE</t>
  </si>
  <si>
    <t>BOUTR</t>
  </si>
  <si>
    <t>CHARE</t>
  </si>
  <si>
    <t>(BEAUMONT-DE-PERTUIS)</t>
  </si>
  <si>
    <t>BEAUMONT (BEAUMONT-DE-PERTUIS)</t>
  </si>
  <si>
    <t>BXMON</t>
  </si>
  <si>
    <t>CAPEL</t>
  </si>
  <si>
    <t>VLEJU</t>
  </si>
  <si>
    <t>BERG9</t>
  </si>
  <si>
    <t>(E.D.F. ET EURODIF)</t>
  </si>
  <si>
    <t>TRI.P</t>
  </si>
  <si>
    <t>ETOILE-SUR-RHONE</t>
  </si>
  <si>
    <t>E.RHO</t>
  </si>
  <si>
    <t>BARP (LE)</t>
  </si>
  <si>
    <t xml:space="preserve">BARP </t>
  </si>
  <si>
    <t>CLERAC</t>
  </si>
  <si>
    <t>CLERA</t>
  </si>
  <si>
    <t>GUERS</t>
  </si>
  <si>
    <t>CHEV5</t>
  </si>
  <si>
    <t>VERINNERIE (LA)</t>
  </si>
  <si>
    <t>VERIN</t>
  </si>
  <si>
    <t>HOLQU</t>
  </si>
  <si>
    <t>C.RHO</t>
  </si>
  <si>
    <t>G.CAI</t>
  </si>
  <si>
    <t>YAINV</t>
  </si>
  <si>
    <t>L.CHA</t>
  </si>
  <si>
    <t>TREGU</t>
  </si>
  <si>
    <t>MONTAHUT</t>
  </si>
  <si>
    <t>MTAHU</t>
  </si>
  <si>
    <t>NIMES</t>
  </si>
  <si>
    <t>NIME6</t>
  </si>
  <si>
    <t>MIEGE</t>
  </si>
  <si>
    <t>CHAN6</t>
  </si>
  <si>
    <t>OTTMA</t>
  </si>
  <si>
    <t>VITTE</t>
  </si>
  <si>
    <t>SSFLO</t>
  </si>
  <si>
    <t>FOUSC</t>
  </si>
  <si>
    <t>ST-ETIENNE-DU-ROUVRAY</t>
  </si>
  <si>
    <t>SSROU</t>
  </si>
  <si>
    <t>AIRVA</t>
  </si>
  <si>
    <t>HERNANI</t>
  </si>
  <si>
    <t>.HERN</t>
  </si>
  <si>
    <t>(A CADARACHE)</t>
  </si>
  <si>
    <t>TORE SUPRA</t>
  </si>
  <si>
    <t>T.SUP</t>
  </si>
  <si>
    <t>BIESCAS</t>
  </si>
  <si>
    <t>.BIES</t>
  </si>
  <si>
    <t>AIX-MOURET</t>
  </si>
  <si>
    <t>A.MOU</t>
  </si>
  <si>
    <t>G.QUE</t>
  </si>
  <si>
    <t>SSVIC</t>
  </si>
  <si>
    <t>P.CHA</t>
  </si>
  <si>
    <t>S.PON</t>
  </si>
  <si>
    <t>GRISO</t>
  </si>
  <si>
    <t>SCHEE</t>
  </si>
  <si>
    <t>CHAV6</t>
  </si>
  <si>
    <t>LIERS</t>
  </si>
  <si>
    <t>HERMILLON</t>
  </si>
  <si>
    <t>HERMI</t>
  </si>
  <si>
    <t>ELANC</t>
  </si>
  <si>
    <t>MOULINEAUX</t>
  </si>
  <si>
    <t>MOUL8</t>
  </si>
  <si>
    <t>MONDION</t>
  </si>
  <si>
    <t>MONDI</t>
  </si>
  <si>
    <t>ST-JULIEN</t>
  </si>
  <si>
    <t>SSJUL</t>
  </si>
  <si>
    <t>CAZAR</t>
  </si>
  <si>
    <t>ALBER</t>
  </si>
  <si>
    <t>MTLUC</t>
  </si>
  <si>
    <t>ESCAI</t>
  </si>
  <si>
    <t>HOTEL-DIEU</t>
  </si>
  <si>
    <t>H.DIE</t>
  </si>
  <si>
    <t>VINCE</t>
  </si>
  <si>
    <t>ASNIERES-SUR-NOUERE</t>
  </si>
  <si>
    <t>A.NOU</t>
  </si>
  <si>
    <t>SSTUL</t>
  </si>
  <si>
    <t>I.NAP</t>
  </si>
  <si>
    <t xml:space="preserve">MORU </t>
  </si>
  <si>
    <t>DOBER</t>
  </si>
  <si>
    <t>VERBOIS</t>
  </si>
  <si>
    <t>.VERB</t>
  </si>
  <si>
    <t>(COGEMA A PIERRELATTE) (225KV)</t>
  </si>
  <si>
    <t>PIERRELATTE</t>
  </si>
  <si>
    <t>PRRLA</t>
  </si>
  <si>
    <t>COR.P</t>
  </si>
  <si>
    <t>HELLEMMES</t>
  </si>
  <si>
    <t>HELLE</t>
  </si>
  <si>
    <t>FRONC</t>
  </si>
  <si>
    <t>GEN.P</t>
  </si>
  <si>
    <t>CAMI-DE-VILANOVA</t>
  </si>
  <si>
    <t>C.VIL</t>
  </si>
  <si>
    <t>GABION</t>
  </si>
  <si>
    <t>GABIO</t>
  </si>
  <si>
    <t>STE-CROIX-DU-VERDON</t>
  </si>
  <si>
    <t>SSCRO</t>
  </si>
  <si>
    <t>CURBANS</t>
  </si>
  <si>
    <t>CURBA</t>
  </si>
  <si>
    <t>BASSE-HAM</t>
  </si>
  <si>
    <t>B.HAM</t>
  </si>
  <si>
    <t>BLOCA</t>
  </si>
  <si>
    <t>SQUIV</t>
  </si>
  <si>
    <t>BOSCHERVILLE</t>
  </si>
  <si>
    <t>BOSCH</t>
  </si>
  <si>
    <t>BOURGET (LE)</t>
  </si>
  <si>
    <t>BZGET</t>
  </si>
  <si>
    <t>FINISTERE</t>
  </si>
  <si>
    <t>CONCA</t>
  </si>
  <si>
    <t>THIOT</t>
  </si>
  <si>
    <t>TILL5</t>
  </si>
  <si>
    <t>COURCELLES</t>
  </si>
  <si>
    <t>CZCEL</t>
  </si>
  <si>
    <t>FOCH</t>
  </si>
  <si>
    <t xml:space="preserve">FOCH </t>
  </si>
  <si>
    <t>(L.M.E. )</t>
  </si>
  <si>
    <t>TRITH(-ST-LEGER)</t>
  </si>
  <si>
    <t>TRITH</t>
  </si>
  <si>
    <t>(PAPETERIES LEYDIER)</t>
  </si>
  <si>
    <t>CHAMPBLAIN</t>
  </si>
  <si>
    <t>CPBLA</t>
  </si>
  <si>
    <t>(C.H.S.)</t>
  </si>
  <si>
    <t>STRASBOURG</t>
  </si>
  <si>
    <t>STRAS</t>
  </si>
  <si>
    <t>ALLIN</t>
  </si>
  <si>
    <t>VERTE</t>
  </si>
  <si>
    <t>(PAPETERIES LA ROCHETTE)</t>
  </si>
  <si>
    <t>RUPREUX</t>
  </si>
  <si>
    <t>RUPRE</t>
  </si>
  <si>
    <t>FLEYR</t>
  </si>
  <si>
    <t>MALLEMORT</t>
  </si>
  <si>
    <t>MALLE</t>
  </si>
  <si>
    <t>(H.B.LORRAINE)</t>
  </si>
  <si>
    <t>EMILE-HUCHET</t>
  </si>
  <si>
    <t>E.HUC</t>
  </si>
  <si>
    <t>MARTY</t>
  </si>
  <si>
    <t>C.REG</t>
  </si>
  <si>
    <t>(GLE DURALUMIN CEGEDUR A NEUF-BRISACH)</t>
  </si>
  <si>
    <t>RHENALU</t>
  </si>
  <si>
    <t>RHENA</t>
  </si>
  <si>
    <t>LAC-NOIR</t>
  </si>
  <si>
    <t>L.NOI</t>
  </si>
  <si>
    <t>COUDO</t>
  </si>
  <si>
    <t>ROSIE</t>
  </si>
  <si>
    <t>GANGE</t>
  </si>
  <si>
    <t>BALAR</t>
  </si>
  <si>
    <t>HOUDR</t>
  </si>
  <si>
    <t>ROUBAIX-NORD</t>
  </si>
  <si>
    <t>ROU.N</t>
  </si>
  <si>
    <t>GRIGNY</t>
  </si>
  <si>
    <t>GRIGN</t>
  </si>
  <si>
    <t>(AIR LIQUIDE A FOS)</t>
  </si>
  <si>
    <t>ROCADE</t>
  </si>
  <si>
    <t>ROCAD</t>
  </si>
  <si>
    <t>BARNA</t>
  </si>
  <si>
    <t>RENNES</t>
  </si>
  <si>
    <t>RENNE</t>
  </si>
  <si>
    <t>QUARTES</t>
  </si>
  <si>
    <t>QUAR5</t>
  </si>
  <si>
    <t>CARRI</t>
  </si>
  <si>
    <t>BXCH5</t>
  </si>
  <si>
    <t>RONDISSONE</t>
  </si>
  <si>
    <t>.ROND</t>
  </si>
  <si>
    <t>COLAY</t>
  </si>
  <si>
    <t>U</t>
  </si>
  <si>
    <t>CODIFICATION PROVISOIRE A CHANGER A L'APD</t>
  </si>
  <si>
    <t>CHATEAU-GOMBERT</t>
  </si>
  <si>
    <t>C.GOM</t>
  </si>
  <si>
    <t>ORVAULT</t>
  </si>
  <si>
    <t>ORVAU</t>
  </si>
  <si>
    <t>BEZIERS-EST</t>
  </si>
  <si>
    <t>BEZ.E</t>
  </si>
  <si>
    <t>GRIMAUD</t>
  </si>
  <si>
    <t>GRIM5</t>
  </si>
  <si>
    <t>Z</t>
  </si>
  <si>
    <t>LIAISON N°1 225 KV (P.BOI - LIERS - VLEJU)</t>
  </si>
  <si>
    <t>PIQUAGE A LINAS (SECOURS)</t>
  </si>
  <si>
    <t>ZLIN7</t>
  </si>
  <si>
    <t>PONANT</t>
  </si>
  <si>
    <t>PONAN</t>
  </si>
  <si>
    <t>HARDT</t>
  </si>
  <si>
    <t>LIAISON N°1 225 KV (GUER8 - TRANS - VINS)</t>
  </si>
  <si>
    <t>PIQUAGE A GUERACHE (LA)</t>
  </si>
  <si>
    <t>ZGUE5</t>
  </si>
  <si>
    <t>SSBAI</t>
  </si>
  <si>
    <t>LOSCO</t>
  </si>
  <si>
    <t>MUREAUX (LES)</t>
  </si>
  <si>
    <t>MUREA</t>
  </si>
  <si>
    <t>YVE.O</t>
  </si>
  <si>
    <t>MARNISE (LA)</t>
  </si>
  <si>
    <t>MARNI</t>
  </si>
  <si>
    <t>CONCEPTION</t>
  </si>
  <si>
    <t>CONCE</t>
  </si>
  <si>
    <t>PORCHEVILLE B</t>
  </si>
  <si>
    <t>PORC2</t>
  </si>
  <si>
    <t>FAMAR</t>
  </si>
  <si>
    <t>C.FO6</t>
  </si>
  <si>
    <t>ALMA</t>
  </si>
  <si>
    <t xml:space="preserve">ALMA </t>
  </si>
  <si>
    <t>TURGOT</t>
  </si>
  <si>
    <t>TURGO</t>
  </si>
  <si>
    <t>(POSTE RESEAU)</t>
  </si>
  <si>
    <t>BOLL5</t>
  </si>
  <si>
    <t>DURANNE (LA)</t>
  </si>
  <si>
    <t>DURAN</t>
  </si>
  <si>
    <t>MAUBE</t>
  </si>
  <si>
    <t>MERENS</t>
  </si>
  <si>
    <t>MEREN</t>
  </si>
  <si>
    <t>PERIZ</t>
  </si>
  <si>
    <t>JOUX</t>
  </si>
  <si>
    <t xml:space="preserve">JOUX </t>
  </si>
  <si>
    <t>CHEVILLY</t>
  </si>
  <si>
    <t>CHEVI</t>
  </si>
  <si>
    <t>COCHE (LA)</t>
  </si>
  <si>
    <t>COCHE</t>
  </si>
  <si>
    <t>DRANCY</t>
  </si>
  <si>
    <t>DRANC</t>
  </si>
  <si>
    <t>RAN.P</t>
  </si>
  <si>
    <t>AUBERVILLIERS</t>
  </si>
  <si>
    <t>AUBE6</t>
  </si>
  <si>
    <t>(SOUS-STATION ELECLINK)</t>
  </si>
  <si>
    <t>PEUPLINGUES</t>
  </si>
  <si>
    <t>PEUP5</t>
  </si>
  <si>
    <t>SITE EN MER (OFFSHORE)</t>
  </si>
  <si>
    <t>BANC-DE-GUERANDE</t>
  </si>
  <si>
    <t>B.GUE</t>
  </si>
  <si>
    <t>PRINQUIAU</t>
  </si>
  <si>
    <t>PRINQ</t>
  </si>
  <si>
    <t>Liaison n°1 225 kV (CUBNE - SSGCO - TUILI)</t>
  </si>
  <si>
    <t>PIQUAGE A SAINT-GERAUD-DE-CORPS</t>
  </si>
  <si>
    <t>ZSS11</t>
  </si>
  <si>
    <t>LIAISON N°1 225 KV (GOURJ - MIOLL - SSVIC)</t>
  </si>
  <si>
    <t>PIQUAGE MIOLLES (LIAISON GOURJZ61SSVIC)</t>
  </si>
  <si>
    <t>ZMIOL</t>
  </si>
  <si>
    <t>MIOLLES</t>
  </si>
  <si>
    <t>MIOLL</t>
  </si>
  <si>
    <t>SAINT-GERAUD-DE-CORPS</t>
  </si>
  <si>
    <t>SSGCO</t>
  </si>
  <si>
    <t>PAPIN</t>
  </si>
  <si>
    <t>PRALONG</t>
  </si>
  <si>
    <t>PRAL5</t>
  </si>
  <si>
    <t>MONTGROS</t>
  </si>
  <si>
    <t>MTGRO</t>
  </si>
  <si>
    <t>PICOCHERIE (LA)</t>
  </si>
  <si>
    <t>PICOC</t>
  </si>
  <si>
    <t>LILLE-DELIVRANCE</t>
  </si>
  <si>
    <t>L.DEL</t>
  </si>
  <si>
    <t>(RENAULT CLEON)</t>
  </si>
  <si>
    <t>MARETTE (LA)</t>
  </si>
  <si>
    <t>MARET</t>
  </si>
  <si>
    <t>CORBI</t>
  </si>
  <si>
    <t>ST-BARTHELEMY</t>
  </si>
  <si>
    <t>SSBA5</t>
  </si>
  <si>
    <t>LAPARAN</t>
  </si>
  <si>
    <t>LAPAR</t>
  </si>
  <si>
    <t>(CPCU)</t>
  </si>
  <si>
    <t>GUESDE</t>
  </si>
  <si>
    <t>GUESD</t>
  </si>
  <si>
    <t>TABAR</t>
  </si>
  <si>
    <t>VALLORCINE</t>
  </si>
  <si>
    <t>VALLO</t>
  </si>
  <si>
    <t>LAGAFIERE</t>
  </si>
  <si>
    <t>LAGAF</t>
  </si>
  <si>
    <t>ALSACE</t>
  </si>
  <si>
    <t>ALSAC</t>
  </si>
  <si>
    <t>IZERN</t>
  </si>
  <si>
    <t>CUBNE</t>
  </si>
  <si>
    <t>PUTEA</t>
  </si>
  <si>
    <t>PLISON</t>
  </si>
  <si>
    <t>PLISO</t>
  </si>
  <si>
    <t>(SOGIS)</t>
  </si>
  <si>
    <t>ARVIGNY</t>
  </si>
  <si>
    <t>ARVIG</t>
  </si>
  <si>
    <t>SENAR</t>
  </si>
  <si>
    <t>MALECOT</t>
  </si>
  <si>
    <t>MALEC</t>
  </si>
  <si>
    <t>AVIGN</t>
  </si>
  <si>
    <t>BACAL</t>
  </si>
  <si>
    <t>HAUTE-BORNE</t>
  </si>
  <si>
    <t>H.BOR</t>
  </si>
  <si>
    <t>y</t>
  </si>
  <si>
    <t>x</t>
  </si>
  <si>
    <t>U_MAX</t>
  </si>
  <si>
    <t>ETAT</t>
  </si>
  <si>
    <t>POSTE_ISOLE</t>
  </si>
  <si>
    <t>PORTIQUE</t>
  </si>
  <si>
    <t>FONCTION</t>
  </si>
  <si>
    <t>LIB_SUITE</t>
  </si>
  <si>
    <t>ADR_SITE</t>
  </si>
  <si>
    <t>CODNAT</t>
  </si>
  <si>
    <t>TRACE</t>
  </si>
  <si>
    <t>MAJ_GEO</t>
  </si>
  <si>
    <t>MAJ</t>
  </si>
  <si>
    <t>ACTEUR</t>
  </si>
  <si>
    <t>SYMBOLE</t>
  </si>
  <si>
    <t>ID</t>
  </si>
  <si>
    <t>OBJECTID</t>
  </si>
  <si>
    <t>LIT 225kV NO 1 AVIGNON _ CHATEAURENARD</t>
  </si>
  <si>
    <t>LIT 225kV NO 1 AVIGNON _ MOTTE (LA) (VILLENEUVE-LES-AVIGNON)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</si>
</sst>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0.0000"/>
  </numFmts>
  <fonts count="8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0"/>
    <xf numFmtId="0" fontId="1" fillId="0" borderId="0"/>
  </cellStyleXfs>
  <cellXfs count="28">
    <xf numFmtId="0" fontId="0" fillId="0" borderId="0" xfId="0"/>
    <xf numFmtId="2" fontId="3" fillId="2" borderId="0" xfId="0" applyNumberFormat="1" applyFont="1" applyFill="1"/>
    <xf numFmtId="2" fontId="4" fillId="2" borderId="1" xfId="0" applyNumberFormat="1" applyFont="1" applyFill="1" applyBorder="1" applyAlignment="1">
      <alignment wrapText="1"/>
    </xf>
    <xf numFmtId="1" fontId="4" fillId="2" borderId="1" xfId="0" applyNumberFormat="1" applyFont="1" applyFill="1" applyBorder="1" applyAlignment="1">
      <alignment wrapText="1"/>
    </xf>
    <xf numFmtId="2" fontId="4" fillId="2" borderId="0" xfId="0" applyNumberFormat="1" applyFont="1" applyFill="1" applyAlignment="1">
      <alignment wrapText="1"/>
    </xf>
    <xf numFmtId="2" fontId="3" fillId="2" borderId="1" xfId="0" applyNumberFormat="1" applyFont="1" applyFill="1" applyBorder="1"/>
    <xf numFmtId="1" fontId="3" fillId="2" borderId="1" xfId="0" applyNumberFormat="1" applyFont="1" applyFill="1" applyBorder="1"/>
    <xf numFmtId="0" fontId="3" fillId="2" borderId="1" xfId="1" applyNumberFormat="1" applyFont="1" applyFill="1" applyBorder="1"/>
    <xf numFmtId="4" fontId="3" fillId="2" borderId="1" xfId="1" applyNumberFormat="1" applyFont="1" applyFill="1" applyBorder="1"/>
    <xf numFmtId="2" fontId="3" fillId="0" borderId="0" xfId="0" applyNumberFormat="1" applyFont="1"/>
    <xf numFmtId="1" fontId="3" fillId="0" borderId="0" xfId="0" applyNumberFormat="1" applyFont="1"/>
    <xf numFmtId="0" fontId="3" fillId="2" borderId="0" xfId="0" applyFont="1" applyFill="1"/>
    <xf numFmtId="0" fontId="4" fillId="2" borderId="1" xfId="0" applyFont="1" applyFill="1" applyBorder="1" applyAlignment="1">
      <alignment wrapText="1"/>
    </xf>
    <xf numFmtId="0" fontId="4" fillId="2" borderId="1" xfId="2" applyFont="1" applyFill="1" applyBorder="1" applyAlignment="1">
      <alignment horizontal="center" vertical="center" wrapText="1"/>
    </xf>
    <xf numFmtId="0" fontId="4" fillId="2" borderId="0" xfId="0" applyFont="1" applyFill="1" applyAlignment="1">
      <alignment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Font="1"/>
    <xf numFmtId="0" fontId="3" fillId="0" borderId="0" xfId="0" applyFont="1"/>
    <xf numFmtId="164" fontId="3" fillId="2" borderId="0" xfId="0" applyNumberFormat="1" applyFont="1" applyFill="1"/>
    <xf numFmtId="0" fontId="0" fillId="0" borderId="0" xfId="0" applyNumberFormat="1"/>
    <xf numFmtId="0" fontId="6" fillId="0" borderId="0" xfId="0" applyFont="1"/>
    <xf numFmtId="0" fontId="3" fillId="2" borderId="0" xfId="0" applyFont="1" applyFill="1" applyBorder="1" applyAlignment="1">
      <alignment horizontal="center"/>
    </xf>
    <xf numFmtId="0" fontId="1" fillId="0" borderId="0" xfId="3"/>
    <xf numFmtId="11" fontId="1" fillId="0" borderId="0" xfId="3" applyNumberFormat="1"/>
    <xf numFmtId="2" fontId="7" fillId="0" borderId="0" xfId="0" applyNumberFormat="1" applyFont="1"/>
  </cellXfs>
  <cellStyles count="4">
    <cellStyle name="Milliers" xfId="1" builtinId="3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30"/>
  <sheetViews>
    <sheetView topLeftCell="A52" workbookViewId="0">
      <selection activeCell="B71" sqref="B71"/>
    </sheetView>
  </sheetViews>
  <sheetFormatPr baseColWidth="10" defaultColWidth="11.44140625" defaultRowHeight="13.8"/>
  <cols>
    <col min="1" max="1" width="10.88671875" style="9" customWidth="1"/>
    <col min="2" max="2" width="10.33203125" style="9" customWidth="1"/>
    <col min="3" max="3" width="8.5546875" style="9" customWidth="1"/>
    <col min="4" max="4" width="4.33203125" style="9" customWidth="1"/>
    <col min="5" max="5" width="33.109375" style="9" customWidth="1"/>
    <col min="6" max="6" width="29.33203125" style="9" customWidth="1"/>
    <col min="7" max="7" width="9.33203125" style="9" customWidth="1"/>
    <col min="8" max="8" width="4.109375" style="9" customWidth="1"/>
    <col min="9" max="9" width="13.109375" style="10" customWidth="1"/>
    <col min="10" max="16384" width="11.44140625" style="9"/>
  </cols>
  <sheetData>
    <row r="1" spans="1:18" s="4" customFormat="1" ht="31.2">
      <c r="A1" s="4" t="s">
        <v>1744</v>
      </c>
      <c r="B1" s="2" t="s">
        <v>1068</v>
      </c>
      <c r="C1" s="2"/>
      <c r="D1" s="2"/>
      <c r="E1" s="2" t="s">
        <v>2587</v>
      </c>
      <c r="F1" s="2" t="s">
        <v>2588</v>
      </c>
      <c r="G1" s="2" t="s">
        <v>1741</v>
      </c>
      <c r="H1" s="2" t="s">
        <v>1742</v>
      </c>
      <c r="I1" s="3" t="s">
        <v>1069</v>
      </c>
      <c r="J1" s="2" t="s">
        <v>1070</v>
      </c>
      <c r="K1" s="2" t="s">
        <v>1071</v>
      </c>
      <c r="L1" s="2" t="s">
        <v>1072</v>
      </c>
      <c r="M1" s="2" t="s">
        <v>1073</v>
      </c>
      <c r="N1" s="2" t="s">
        <v>5</v>
      </c>
      <c r="O1" s="2" t="s">
        <v>6</v>
      </c>
      <c r="P1" s="2" t="s">
        <v>7</v>
      </c>
      <c r="Q1" s="2" t="s">
        <v>8</v>
      </c>
    </row>
    <row r="2" spans="1:18" s="1" customFormat="1">
      <c r="A2" s="1" t="s">
        <v>2422</v>
      </c>
      <c r="B2" s="5" t="s">
        <v>1759</v>
      </c>
      <c r="C2" s="5">
        <f>SEARCH(" _ ",B2)</f>
        <v>29</v>
      </c>
      <c r="D2" s="5" t="str">
        <f>LEFT(B2,14)</f>
        <v>LIT 400kV N0 1</v>
      </c>
      <c r="E2" s="5" t="str">
        <f>LEFT(RIGHT(B2,LEN(B2)-15),C2-16)</f>
        <v>AGASSES (LES)</v>
      </c>
      <c r="F2" s="5" t="str">
        <f>RIGHT(B2,LEN(B2)-C2-2)</f>
        <v>JONQUIERES</v>
      </c>
      <c r="G2" s="5" t="str">
        <f t="shared" ref="G2:G65" si="0">RIGHT(LEFT(D2,9),5)</f>
        <v>400kV</v>
      </c>
      <c r="H2" s="5" t="str">
        <f t="shared" ref="H2:H65" si="1">RIGHT(D2,1)</f>
        <v>1</v>
      </c>
      <c r="I2" s="6">
        <v>10400</v>
      </c>
      <c r="J2" s="7">
        <v>3465</v>
      </c>
      <c r="K2" s="7">
        <v>3622</v>
      </c>
      <c r="L2" s="7">
        <v>3622</v>
      </c>
      <c r="M2" s="7">
        <v>3780</v>
      </c>
      <c r="N2" s="7">
        <v>0.20599999999999999</v>
      </c>
      <c r="O2" s="7">
        <v>2.7069999999999999</v>
      </c>
      <c r="P2" s="8">
        <v>22.422000000000001</v>
      </c>
      <c r="Q2" s="7">
        <v>142.744</v>
      </c>
      <c r="R2" s="21">
        <f>N2/I2*1000</f>
        <v>1.9807692307692307E-2</v>
      </c>
    </row>
    <row r="3" spans="1:18" s="1" customFormat="1">
      <c r="A3" s="1" t="s">
        <v>9</v>
      </c>
      <c r="B3" s="5" t="s">
        <v>1760</v>
      </c>
      <c r="C3" s="5">
        <f t="shared" ref="C3:C66" si="2">SEARCH(" _ ",B3)</f>
        <v>29</v>
      </c>
      <c r="D3" s="5" t="str">
        <f t="shared" ref="D3:D66" si="3">LEFT(B3,14)</f>
        <v>LIT 400kV N0 1</v>
      </c>
      <c r="E3" s="5" t="str">
        <f t="shared" ref="E3:E66" si="4">LEFT(RIGHT(B3,LEN(B3)-15),C3-16)</f>
        <v>AGASSES (LES)</v>
      </c>
      <c r="F3" s="5" t="str">
        <f t="shared" ref="F3:F66" si="5">RIGHT(B3,LEN(B3)-C3-2)</f>
        <v>TAVEL</v>
      </c>
      <c r="G3" s="5" t="str">
        <f t="shared" si="0"/>
        <v>400kV</v>
      </c>
      <c r="H3" s="5" t="str">
        <f t="shared" si="1"/>
        <v>1</v>
      </c>
      <c r="I3" s="6">
        <v>15679</v>
      </c>
      <c r="J3" s="7">
        <v>2462</v>
      </c>
      <c r="K3" s="7">
        <v>2644</v>
      </c>
      <c r="L3" s="7">
        <v>2644</v>
      </c>
      <c r="M3" s="7">
        <v>2798</v>
      </c>
      <c r="N3" s="7">
        <v>0.46</v>
      </c>
      <c r="O3" s="7">
        <v>4.6710000000000003</v>
      </c>
      <c r="P3" s="7">
        <v>28.835999999999999</v>
      </c>
      <c r="Q3" s="7">
        <v>183.57599999999999</v>
      </c>
      <c r="R3" s="21">
        <f t="shared" ref="R3:R66" si="6">N3/I3*1000</f>
        <v>2.9338605778429748E-2</v>
      </c>
    </row>
    <row r="4" spans="1:18">
      <c r="A4" s="9" t="s">
        <v>10</v>
      </c>
      <c r="B4" s="5" t="s">
        <v>1761</v>
      </c>
      <c r="C4" s="5">
        <f t="shared" si="2"/>
        <v>24</v>
      </c>
      <c r="D4" s="5" t="str">
        <f t="shared" si="3"/>
        <v>LIT 225kV NO 1</v>
      </c>
      <c r="E4" s="5" t="str">
        <f t="shared" si="4"/>
        <v>AIRVAULT</v>
      </c>
      <c r="F4" s="5" t="str">
        <f t="shared" si="5"/>
        <v>BONNEAU</v>
      </c>
      <c r="G4" s="5" t="str">
        <f t="shared" si="0"/>
        <v>225kV</v>
      </c>
      <c r="H4" s="5" t="str">
        <f t="shared" si="1"/>
        <v>1</v>
      </c>
      <c r="I4" s="6">
        <v>52792</v>
      </c>
      <c r="J4" s="7">
        <v>932</v>
      </c>
      <c r="K4" s="7">
        <v>932</v>
      </c>
      <c r="L4" s="7">
        <v>1145</v>
      </c>
      <c r="M4" s="7">
        <v>1145</v>
      </c>
      <c r="N4" s="7">
        <v>3.0640000000000001</v>
      </c>
      <c r="O4" s="7">
        <v>20.350000000000001</v>
      </c>
      <c r="P4" s="7">
        <v>119.81</v>
      </c>
      <c r="Q4" s="7">
        <v>762.73599999999999</v>
      </c>
      <c r="R4" s="21">
        <f t="shared" si="6"/>
        <v>5.8039096832853465E-2</v>
      </c>
    </row>
    <row r="5" spans="1:18">
      <c r="A5" s="9" t="s">
        <v>11</v>
      </c>
      <c r="B5" s="5" t="s">
        <v>1762</v>
      </c>
      <c r="C5" s="5">
        <f t="shared" si="2"/>
        <v>24</v>
      </c>
      <c r="D5" s="5" t="str">
        <f t="shared" si="3"/>
        <v>LIT 225kV NO 1</v>
      </c>
      <c r="E5" s="5" t="str">
        <f t="shared" si="4"/>
        <v>AIRVAULT</v>
      </c>
      <c r="F5" s="5" t="str">
        <f t="shared" si="5"/>
        <v>JUMEAUX (LES)</v>
      </c>
      <c r="G5" s="5" t="str">
        <f t="shared" si="0"/>
        <v>225kV</v>
      </c>
      <c r="H5" s="5" t="str">
        <f t="shared" si="1"/>
        <v>1</v>
      </c>
      <c r="I5" s="6">
        <v>5507</v>
      </c>
      <c r="J5" s="7">
        <v>1249</v>
      </c>
      <c r="K5" s="7">
        <v>1337</v>
      </c>
      <c r="L5" s="7">
        <v>1337</v>
      </c>
      <c r="M5" s="7">
        <v>1434</v>
      </c>
      <c r="N5" s="7">
        <v>0.33</v>
      </c>
      <c r="O5" s="7">
        <v>2.2120000000000002</v>
      </c>
      <c r="P5" s="7">
        <v>7.9329999999999998</v>
      </c>
      <c r="Q5" s="7">
        <v>50.500999999999998</v>
      </c>
      <c r="R5" s="21">
        <f t="shared" si="6"/>
        <v>5.9923733430179781E-2</v>
      </c>
    </row>
    <row r="6" spans="1:18">
      <c r="A6" s="9" t="s">
        <v>12</v>
      </c>
      <c r="B6" s="5" t="s">
        <v>1763</v>
      </c>
      <c r="C6" s="5">
        <f t="shared" si="2"/>
        <v>27</v>
      </c>
      <c r="D6" s="5" t="str">
        <f t="shared" si="3"/>
        <v>LIT 225kV NO 1</v>
      </c>
      <c r="E6" s="5" t="str">
        <f t="shared" si="4"/>
        <v>ALBERTVILLE</v>
      </c>
      <c r="F6" s="5" t="str">
        <f t="shared" si="5"/>
        <v>CHAVANOD</v>
      </c>
      <c r="G6" s="5" t="str">
        <f t="shared" si="0"/>
        <v>225kV</v>
      </c>
      <c r="H6" s="5" t="str">
        <f t="shared" si="1"/>
        <v>1</v>
      </c>
      <c r="I6" s="6">
        <v>42135</v>
      </c>
      <c r="J6" s="7">
        <v>617</v>
      </c>
      <c r="K6" s="7">
        <v>685</v>
      </c>
      <c r="L6" s="7">
        <v>685</v>
      </c>
      <c r="M6" s="7">
        <v>742</v>
      </c>
      <c r="N6" s="7">
        <v>4.46</v>
      </c>
      <c r="O6" s="7">
        <v>17.21</v>
      </c>
      <c r="P6" s="7">
        <v>60</v>
      </c>
      <c r="Q6" s="8" t="s">
        <v>13</v>
      </c>
      <c r="R6" s="21">
        <f t="shared" si="6"/>
        <v>0.1058502432656936</v>
      </c>
    </row>
    <row r="7" spans="1:18">
      <c r="A7" s="9" t="s">
        <v>14</v>
      </c>
      <c r="B7" s="5" t="s">
        <v>1764</v>
      </c>
      <c r="C7" s="5">
        <f t="shared" si="2"/>
        <v>27</v>
      </c>
      <c r="D7" s="5" t="str">
        <f t="shared" si="3"/>
        <v>LIT 225kV NO 1</v>
      </c>
      <c r="E7" s="5" t="str">
        <f t="shared" si="4"/>
        <v>ALBERTVILLE</v>
      </c>
      <c r="F7" s="5" t="str">
        <f t="shared" si="5"/>
        <v>CONTAMINE</v>
      </c>
      <c r="G7" s="5" t="str">
        <f t="shared" si="0"/>
        <v>225kV</v>
      </c>
      <c r="H7" s="5" t="str">
        <f t="shared" si="1"/>
        <v>1</v>
      </c>
      <c r="I7" s="6">
        <v>24925</v>
      </c>
      <c r="J7" s="7">
        <v>565</v>
      </c>
      <c r="K7" s="7">
        <v>673</v>
      </c>
      <c r="L7" s="7">
        <v>673</v>
      </c>
      <c r="M7" s="7">
        <v>765</v>
      </c>
      <c r="N7" s="7">
        <v>2.3519999999999999</v>
      </c>
      <c r="O7" s="7">
        <v>10.042999999999999</v>
      </c>
      <c r="P7" s="7">
        <v>35.357999999999997</v>
      </c>
      <c r="Q7" s="7">
        <v>225.09700000000001</v>
      </c>
      <c r="R7" s="21">
        <f t="shared" si="6"/>
        <v>9.4363089267803402E-2</v>
      </c>
    </row>
    <row r="8" spans="1:18">
      <c r="A8" s="9" t="s">
        <v>15</v>
      </c>
      <c r="B8" s="5" t="s">
        <v>1765</v>
      </c>
      <c r="C8" s="5">
        <f t="shared" si="2"/>
        <v>27</v>
      </c>
      <c r="D8" s="5" t="str">
        <f t="shared" si="3"/>
        <v>LIT 225kV NO 1</v>
      </c>
      <c r="E8" s="5" t="str">
        <f t="shared" si="4"/>
        <v>ALBERTVILLE</v>
      </c>
      <c r="F8" s="5" t="str">
        <f t="shared" si="5"/>
        <v>LONGEFAN</v>
      </c>
      <c r="G8" s="5" t="str">
        <f t="shared" si="0"/>
        <v>225kV</v>
      </c>
      <c r="H8" s="5" t="str">
        <f t="shared" si="1"/>
        <v>1</v>
      </c>
      <c r="I8" s="6">
        <v>43669</v>
      </c>
      <c r="J8" s="7">
        <v>565</v>
      </c>
      <c r="K8" s="7">
        <v>673</v>
      </c>
      <c r="L8" s="7">
        <v>673</v>
      </c>
      <c r="M8" s="7">
        <v>765</v>
      </c>
      <c r="N8" s="7">
        <v>4.4859999999999998</v>
      </c>
      <c r="O8" s="7">
        <v>17.748999999999999</v>
      </c>
      <c r="P8" s="7">
        <v>61.445999999999998</v>
      </c>
      <c r="Q8" s="7">
        <v>391.18</v>
      </c>
      <c r="R8" s="21">
        <f t="shared" si="6"/>
        <v>0.10272733518056286</v>
      </c>
    </row>
    <row r="9" spans="1:18">
      <c r="A9" s="9" t="s">
        <v>16</v>
      </c>
      <c r="B9" s="5" t="s">
        <v>1766</v>
      </c>
      <c r="C9" s="5">
        <f t="shared" si="2"/>
        <v>27</v>
      </c>
      <c r="D9" s="5" t="str">
        <f t="shared" si="3"/>
        <v>LIT 225kV NO 1</v>
      </c>
      <c r="E9" s="5" t="str">
        <f t="shared" si="4"/>
        <v>ALBERTVILLE</v>
      </c>
      <c r="F9" s="5" t="str">
        <f t="shared" si="5"/>
        <v>MALGOVERT</v>
      </c>
      <c r="G9" s="5" t="str">
        <f t="shared" si="0"/>
        <v>225kV</v>
      </c>
      <c r="H9" s="5" t="str">
        <f t="shared" si="1"/>
        <v>1</v>
      </c>
      <c r="I9" s="6">
        <v>40633</v>
      </c>
      <c r="J9" s="7">
        <v>565</v>
      </c>
      <c r="K9" s="7">
        <v>673</v>
      </c>
      <c r="L9" s="7">
        <v>673</v>
      </c>
      <c r="M9" s="7">
        <v>765</v>
      </c>
      <c r="N9" s="7">
        <v>3.54</v>
      </c>
      <c r="O9" s="7">
        <v>16.64</v>
      </c>
      <c r="P9" s="7">
        <v>55</v>
      </c>
      <c r="Q9" s="8" t="s">
        <v>13</v>
      </c>
      <c r="R9" s="21">
        <f t="shared" si="6"/>
        <v>8.7121305342947847E-2</v>
      </c>
    </row>
    <row r="10" spans="1:18">
      <c r="A10" s="9" t="s">
        <v>17</v>
      </c>
      <c r="B10" s="5" t="s">
        <v>2058</v>
      </c>
      <c r="C10" s="5">
        <f t="shared" si="2"/>
        <v>27</v>
      </c>
      <c r="D10" s="5" t="str">
        <f t="shared" si="3"/>
        <v>LIT 225kV NO 1</v>
      </c>
      <c r="E10" s="5" t="str">
        <f t="shared" si="4"/>
        <v>ALBERTVILLE</v>
      </c>
      <c r="F10" s="5" t="str">
        <f t="shared" si="5"/>
        <v>VENTHON - POSTE</v>
      </c>
      <c r="G10" s="5" t="str">
        <f t="shared" si="0"/>
        <v>225kV</v>
      </c>
      <c r="H10" s="5" t="str">
        <f t="shared" si="1"/>
        <v>1</v>
      </c>
      <c r="I10" s="6">
        <v>3790</v>
      </c>
      <c r="J10" s="7">
        <v>231</v>
      </c>
      <c r="K10" s="7">
        <v>468</v>
      </c>
      <c r="L10" s="7">
        <v>468</v>
      </c>
      <c r="M10" s="7">
        <v>611</v>
      </c>
      <c r="N10" s="7">
        <v>0.39</v>
      </c>
      <c r="O10" s="7">
        <v>1.58</v>
      </c>
      <c r="P10" s="7">
        <v>5</v>
      </c>
      <c r="Q10" s="8" t="s">
        <v>13</v>
      </c>
      <c r="R10" s="21">
        <f t="shared" si="6"/>
        <v>0.1029023746701847</v>
      </c>
    </row>
    <row r="11" spans="1:18">
      <c r="A11" s="9" t="s">
        <v>18</v>
      </c>
      <c r="B11" s="5" t="s">
        <v>1767</v>
      </c>
      <c r="C11" s="5">
        <f t="shared" si="2"/>
        <v>27</v>
      </c>
      <c r="D11" s="5" t="str">
        <f t="shared" si="3"/>
        <v>LIT 400kV N0 1</v>
      </c>
      <c r="E11" s="5" t="str">
        <f t="shared" si="4"/>
        <v>ALBERTVILLE</v>
      </c>
      <c r="F11" s="5" t="str">
        <f t="shared" si="5"/>
        <v>GRANDE-ILE</v>
      </c>
      <c r="G11" s="5" t="str">
        <f t="shared" si="0"/>
        <v>400kV</v>
      </c>
      <c r="H11" s="5" t="str">
        <f t="shared" si="1"/>
        <v>1</v>
      </c>
      <c r="I11" s="6">
        <v>40741</v>
      </c>
      <c r="J11" s="7">
        <v>3099</v>
      </c>
      <c r="K11" s="7">
        <v>3441</v>
      </c>
      <c r="L11" s="7">
        <v>3441</v>
      </c>
      <c r="M11" s="7">
        <v>3741</v>
      </c>
      <c r="N11" s="7">
        <v>0.73899999999999999</v>
      </c>
      <c r="O11" s="7">
        <v>11.29</v>
      </c>
      <c r="P11" s="7">
        <v>84.578000000000003</v>
      </c>
      <c r="Q11" s="7">
        <v>538.44100000000003</v>
      </c>
      <c r="R11" s="21">
        <f t="shared" si="6"/>
        <v>1.8138975479246949E-2</v>
      </c>
    </row>
    <row r="12" spans="1:18">
      <c r="A12" s="9" t="s">
        <v>19</v>
      </c>
      <c r="B12" s="5" t="s">
        <v>2059</v>
      </c>
      <c r="C12" s="5">
        <f t="shared" si="2"/>
        <v>27</v>
      </c>
      <c r="D12" s="5" t="str">
        <f t="shared" si="3"/>
        <v>LIT 400kV N0 1</v>
      </c>
      <c r="E12" s="5" t="str">
        <f t="shared" si="4"/>
        <v>ALBERTVILLE</v>
      </c>
      <c r="F12" s="5" t="str">
        <f t="shared" si="5"/>
        <v>MONTAGNY-LES-LANCHES</v>
      </c>
      <c r="G12" s="5" t="str">
        <f t="shared" si="0"/>
        <v>400kV</v>
      </c>
      <c r="H12" s="5" t="str">
        <f t="shared" si="1"/>
        <v>1</v>
      </c>
      <c r="I12" s="6">
        <v>37461</v>
      </c>
      <c r="J12" s="7">
        <v>2170</v>
      </c>
      <c r="K12" s="7">
        <v>2318</v>
      </c>
      <c r="L12" s="7">
        <v>2318</v>
      </c>
      <c r="M12" s="7">
        <v>2498</v>
      </c>
      <c r="N12" s="7">
        <v>1.2649999999999999</v>
      </c>
      <c r="O12" s="7">
        <v>12.616</v>
      </c>
      <c r="P12" s="7">
        <v>69.724999999999994</v>
      </c>
      <c r="Q12" s="7">
        <v>443.88499999999999</v>
      </c>
      <c r="R12" s="21">
        <f t="shared" si="6"/>
        <v>3.3768452523958249E-2</v>
      </c>
    </row>
    <row r="13" spans="1:18">
      <c r="A13" s="9" t="s">
        <v>20</v>
      </c>
      <c r="B13" s="5" t="s">
        <v>2060</v>
      </c>
      <c r="C13" s="5">
        <f t="shared" si="2"/>
        <v>27</v>
      </c>
      <c r="D13" s="5" t="str">
        <f t="shared" si="3"/>
        <v>LIT 400kV NO 2</v>
      </c>
      <c r="E13" s="5" t="str">
        <f t="shared" si="4"/>
        <v>ALBERTVILLE</v>
      </c>
      <c r="F13" s="5" t="str">
        <f t="shared" si="5"/>
        <v>GRANDE-ILE</v>
      </c>
      <c r="G13" s="5" t="str">
        <f t="shared" si="0"/>
        <v>400kV</v>
      </c>
      <c r="H13" s="5" t="str">
        <f t="shared" si="1"/>
        <v>2</v>
      </c>
      <c r="I13" s="6">
        <v>40772</v>
      </c>
      <c r="J13" s="7">
        <v>3099</v>
      </c>
      <c r="K13" s="7">
        <v>3441</v>
      </c>
      <c r="L13" s="7">
        <v>3441</v>
      </c>
      <c r="M13" s="7">
        <v>3741</v>
      </c>
      <c r="N13" s="7">
        <v>0.74</v>
      </c>
      <c r="O13" s="7">
        <v>11.298</v>
      </c>
      <c r="P13" s="7">
        <v>84.641000000000005</v>
      </c>
      <c r="Q13" s="7">
        <v>538.84</v>
      </c>
      <c r="R13" s="21">
        <f t="shared" si="6"/>
        <v>1.8149710585696067E-2</v>
      </c>
    </row>
    <row r="14" spans="1:18">
      <c r="A14" s="9" t="s">
        <v>21</v>
      </c>
      <c r="B14" s="5" t="s">
        <v>1768</v>
      </c>
      <c r="C14" s="5">
        <f t="shared" si="2"/>
        <v>27</v>
      </c>
      <c r="D14" s="5" t="str">
        <f t="shared" si="3"/>
        <v>LIT 400kV N0 3</v>
      </c>
      <c r="E14" s="5" t="str">
        <f t="shared" si="4"/>
        <v>ALBERTVILLE</v>
      </c>
      <c r="F14" s="5" t="str">
        <f t="shared" si="5"/>
        <v>GRANDE-ILE</v>
      </c>
      <c r="G14" s="5" t="str">
        <f t="shared" si="0"/>
        <v>400kV</v>
      </c>
      <c r="H14" s="5" t="str">
        <f t="shared" si="1"/>
        <v>3</v>
      </c>
      <c r="I14" s="6">
        <v>44024</v>
      </c>
      <c r="J14" s="7">
        <v>1926</v>
      </c>
      <c r="K14" s="7">
        <v>2112</v>
      </c>
      <c r="L14" s="7">
        <v>2112</v>
      </c>
      <c r="M14" s="7">
        <v>2178</v>
      </c>
      <c r="N14" s="7">
        <v>1.665</v>
      </c>
      <c r="O14" s="7">
        <v>18.949000000000002</v>
      </c>
      <c r="P14" s="7">
        <v>63.758000000000003</v>
      </c>
      <c r="Q14" s="7">
        <v>405.89600000000002</v>
      </c>
      <c r="R14" s="21">
        <f t="shared" si="6"/>
        <v>3.7820279847355989E-2</v>
      </c>
    </row>
    <row r="15" spans="1:18">
      <c r="A15" s="9" t="s">
        <v>22</v>
      </c>
      <c r="B15" s="5" t="s">
        <v>1769</v>
      </c>
      <c r="C15" s="5">
        <f t="shared" si="2"/>
        <v>24</v>
      </c>
      <c r="D15" s="5" t="str">
        <f t="shared" si="3"/>
        <v>LIT 225kV NO 1</v>
      </c>
      <c r="E15" s="5" t="str">
        <f t="shared" si="4"/>
        <v>ALLINGES</v>
      </c>
      <c r="F15" s="5" t="str">
        <f t="shared" si="5"/>
        <v>CORNIER</v>
      </c>
      <c r="G15" s="5" t="str">
        <f t="shared" si="0"/>
        <v>225kV</v>
      </c>
      <c r="H15" s="5" t="str">
        <f t="shared" si="1"/>
        <v>1</v>
      </c>
      <c r="I15" s="6">
        <v>36996</v>
      </c>
      <c r="J15" s="7">
        <v>966</v>
      </c>
      <c r="K15" s="7">
        <v>1076</v>
      </c>
      <c r="L15" s="7">
        <v>1076</v>
      </c>
      <c r="M15" s="7">
        <v>1168</v>
      </c>
      <c r="N15" s="7">
        <v>2.42</v>
      </c>
      <c r="O15" s="7">
        <v>14.488</v>
      </c>
      <c r="P15" s="7">
        <v>53.991999999999997</v>
      </c>
      <c r="Q15" s="7">
        <v>343.72399999999999</v>
      </c>
      <c r="R15" s="21">
        <f t="shared" si="6"/>
        <v>6.5412477024543184E-2</v>
      </c>
    </row>
    <row r="16" spans="1:18">
      <c r="A16" s="9" t="s">
        <v>23</v>
      </c>
      <c r="B16" s="5" t="s">
        <v>1770</v>
      </c>
      <c r="C16" s="5">
        <f t="shared" si="2"/>
        <v>24</v>
      </c>
      <c r="D16" s="5" t="str">
        <f t="shared" si="3"/>
        <v>LIT 225kV NO 2</v>
      </c>
      <c r="E16" s="5" t="str">
        <f t="shared" si="4"/>
        <v>ALLINGES</v>
      </c>
      <c r="F16" s="5" t="str">
        <f t="shared" si="5"/>
        <v>CORNIER</v>
      </c>
      <c r="G16" s="5" t="str">
        <f t="shared" si="0"/>
        <v>225kV</v>
      </c>
      <c r="H16" s="5" t="str">
        <f t="shared" si="1"/>
        <v>2</v>
      </c>
      <c r="I16" s="6">
        <v>36992</v>
      </c>
      <c r="J16" s="7">
        <v>966</v>
      </c>
      <c r="K16" s="7">
        <v>1076</v>
      </c>
      <c r="L16" s="7">
        <v>1076</v>
      </c>
      <c r="M16" s="7">
        <v>1168</v>
      </c>
      <c r="N16" s="7">
        <v>2.42</v>
      </c>
      <c r="O16" s="7">
        <v>14.474</v>
      </c>
      <c r="P16" s="7">
        <v>54.026000000000003</v>
      </c>
      <c r="Q16" s="7">
        <v>343.94200000000001</v>
      </c>
      <c r="R16" s="21">
        <f t="shared" si="6"/>
        <v>6.5419550173010391E-2</v>
      </c>
    </row>
    <row r="17" spans="1:18">
      <c r="A17" s="9" t="s">
        <v>24</v>
      </c>
      <c r="B17" s="5" t="s">
        <v>1771</v>
      </c>
      <c r="C17" s="5">
        <f t="shared" si="2"/>
        <v>22</v>
      </c>
      <c r="D17" s="5" t="str">
        <f t="shared" si="3"/>
        <v>LIT 225kV NO 1</v>
      </c>
      <c r="E17" s="5" t="str">
        <f t="shared" si="4"/>
        <v>ANOULD</v>
      </c>
      <c r="F17" s="5" t="str">
        <f t="shared" si="5"/>
        <v>ETIVAL</v>
      </c>
      <c r="G17" s="5" t="str">
        <f t="shared" si="0"/>
        <v>225kV</v>
      </c>
      <c r="H17" s="5" t="str">
        <f t="shared" si="1"/>
        <v>1</v>
      </c>
      <c r="I17" s="6">
        <v>47620</v>
      </c>
      <c r="J17" s="7">
        <v>1070</v>
      </c>
      <c r="K17" s="7">
        <v>1155</v>
      </c>
      <c r="L17" s="7">
        <v>1155</v>
      </c>
      <c r="M17" s="7">
        <v>1265</v>
      </c>
      <c r="N17" s="7">
        <v>2.8879999999999999</v>
      </c>
      <c r="O17" s="7">
        <v>19.202000000000002</v>
      </c>
      <c r="P17" s="7">
        <v>68.027000000000001</v>
      </c>
      <c r="Q17" s="7">
        <v>433.07499999999999</v>
      </c>
      <c r="R17" s="21">
        <f t="shared" si="6"/>
        <v>6.064678706425871E-2</v>
      </c>
    </row>
    <row r="18" spans="1:18">
      <c r="A18" s="9" t="s">
        <v>25</v>
      </c>
      <c r="B18" s="5" t="s">
        <v>1772</v>
      </c>
      <c r="C18" s="5">
        <f t="shared" si="2"/>
        <v>21</v>
      </c>
      <c r="D18" s="5" t="str">
        <f t="shared" si="3"/>
        <v>LIT 225kV NO 1</v>
      </c>
      <c r="E18" s="5" t="str">
        <f t="shared" si="4"/>
        <v>AOSTE</v>
      </c>
      <c r="F18" s="5" t="str">
        <f t="shared" si="5"/>
        <v>BISSY</v>
      </c>
      <c r="G18" s="5" t="str">
        <f t="shared" si="0"/>
        <v>225kV</v>
      </c>
      <c r="H18" s="5" t="str">
        <f t="shared" si="1"/>
        <v>1</v>
      </c>
      <c r="I18" s="6">
        <v>24490</v>
      </c>
      <c r="J18" s="7">
        <v>236</v>
      </c>
      <c r="K18" s="7">
        <v>470</v>
      </c>
      <c r="L18" s="7">
        <v>470</v>
      </c>
      <c r="M18" s="7">
        <v>612</v>
      </c>
      <c r="N18" s="7">
        <v>2.3980000000000001</v>
      </c>
      <c r="O18" s="7">
        <v>10.316000000000001</v>
      </c>
      <c r="P18" s="7">
        <v>33.409999999999997</v>
      </c>
      <c r="Q18" s="7">
        <v>212.697</v>
      </c>
      <c r="R18" s="21">
        <f t="shared" si="6"/>
        <v>9.7917517354022057E-2</v>
      </c>
    </row>
    <row r="19" spans="1:18">
      <c r="A19" s="9" t="s">
        <v>26</v>
      </c>
      <c r="B19" s="5" t="s">
        <v>1773</v>
      </c>
      <c r="C19" s="5">
        <f t="shared" si="2"/>
        <v>30</v>
      </c>
      <c r="D19" s="5" t="str">
        <f t="shared" si="3"/>
        <v>LIT 225kV NO 1</v>
      </c>
      <c r="E19" s="5" t="str">
        <f t="shared" si="4"/>
        <v>AQUEDUCS (LES)</v>
      </c>
      <c r="F19" s="5" t="str">
        <f t="shared" si="5"/>
        <v>CIROLLIERS</v>
      </c>
      <c r="G19" s="5" t="str">
        <f t="shared" si="0"/>
        <v>225kV</v>
      </c>
      <c r="H19" s="5" t="str">
        <f t="shared" si="1"/>
        <v>1</v>
      </c>
      <c r="I19" s="6">
        <v>9163</v>
      </c>
      <c r="J19" s="7">
        <v>827</v>
      </c>
      <c r="K19" s="7">
        <v>1015</v>
      </c>
      <c r="L19" s="7">
        <v>1015</v>
      </c>
      <c r="M19" s="7">
        <v>1150</v>
      </c>
      <c r="N19" s="7">
        <v>0.54900000000000004</v>
      </c>
      <c r="O19" s="7">
        <v>3.6440000000000001</v>
      </c>
      <c r="P19" s="7">
        <v>13.26</v>
      </c>
      <c r="Q19" s="7">
        <v>84.418000000000006</v>
      </c>
      <c r="R19" s="21">
        <f t="shared" si="6"/>
        <v>5.9914875040925464E-2</v>
      </c>
    </row>
    <row r="20" spans="1:18">
      <c r="A20" s="9" t="s">
        <v>27</v>
      </c>
      <c r="B20" s="5" t="s">
        <v>1774</v>
      </c>
      <c r="C20" s="5">
        <f t="shared" si="2"/>
        <v>30</v>
      </c>
      <c r="D20" s="5" t="str">
        <f t="shared" si="3"/>
        <v>LIT 225kV NO 2</v>
      </c>
      <c r="E20" s="5" t="str">
        <f t="shared" si="4"/>
        <v>AQUEDUCS (LES)</v>
      </c>
      <c r="F20" s="5" t="str">
        <f t="shared" si="5"/>
        <v>CIROLLIERS</v>
      </c>
      <c r="G20" s="5" t="str">
        <f t="shared" si="0"/>
        <v>225kV</v>
      </c>
      <c r="H20" s="5" t="str">
        <f t="shared" si="1"/>
        <v>2</v>
      </c>
      <c r="I20" s="6">
        <v>9206</v>
      </c>
      <c r="J20" s="7">
        <v>1172</v>
      </c>
      <c r="K20" s="7">
        <v>1285</v>
      </c>
      <c r="L20" s="7">
        <v>1285</v>
      </c>
      <c r="M20" s="7">
        <v>1388</v>
      </c>
      <c r="N20" s="7">
        <v>0.55100000000000005</v>
      </c>
      <c r="O20" s="7">
        <v>3.6739999999999999</v>
      </c>
      <c r="P20" s="7">
        <v>13.256</v>
      </c>
      <c r="Q20" s="7">
        <v>84.388000000000005</v>
      </c>
      <c r="R20" s="21">
        <f t="shared" si="6"/>
        <v>5.9852270258527053E-2</v>
      </c>
    </row>
    <row r="21" spans="1:18">
      <c r="A21" s="9" t="s">
        <v>28</v>
      </c>
      <c r="B21" s="5" t="s">
        <v>1775</v>
      </c>
      <c r="C21" s="5">
        <f t="shared" si="2"/>
        <v>30</v>
      </c>
      <c r="D21" s="5" t="str">
        <f t="shared" si="3"/>
        <v>LIT 225kV N0 3</v>
      </c>
      <c r="E21" s="5" t="str">
        <f t="shared" si="4"/>
        <v>AQUEDUCS (LES)</v>
      </c>
      <c r="F21" s="5" t="str">
        <f t="shared" si="5"/>
        <v>CIROLLIERS</v>
      </c>
      <c r="G21" s="5" t="str">
        <f t="shared" si="0"/>
        <v>225kV</v>
      </c>
      <c r="H21" s="5" t="str">
        <f t="shared" si="1"/>
        <v>3</v>
      </c>
      <c r="I21" s="6">
        <v>9219</v>
      </c>
      <c r="J21" s="7">
        <v>1172</v>
      </c>
      <c r="K21" s="7">
        <v>1285</v>
      </c>
      <c r="L21" s="7">
        <v>1285</v>
      </c>
      <c r="M21" s="7">
        <v>1388</v>
      </c>
      <c r="N21" s="7">
        <v>0.55200000000000005</v>
      </c>
      <c r="O21" s="7">
        <v>3.677</v>
      </c>
      <c r="P21" s="7">
        <v>13.295999999999999</v>
      </c>
      <c r="Q21" s="7">
        <v>84.646000000000001</v>
      </c>
      <c r="R21" s="21">
        <f t="shared" si="6"/>
        <v>5.9876342336479017E-2</v>
      </c>
    </row>
    <row r="22" spans="1:18">
      <c r="A22" s="9" t="s">
        <v>29</v>
      </c>
      <c r="B22" s="5" t="s">
        <v>2061</v>
      </c>
      <c r="C22" s="5">
        <f t="shared" si="2"/>
        <v>28</v>
      </c>
      <c r="D22" s="5" t="str">
        <f t="shared" si="3"/>
        <v>LIT 225kV NO 1</v>
      </c>
      <c r="E22" s="5" t="str">
        <f t="shared" si="4"/>
        <v>ARDOISE (L )</v>
      </c>
      <c r="F22" s="5" t="str">
        <f t="shared" si="5"/>
        <v>MOTTE (LA) (VILLENEUVE-LES-AVIGNON)</v>
      </c>
      <c r="G22" s="5" t="str">
        <f t="shared" si="0"/>
        <v>225kV</v>
      </c>
      <c r="H22" s="5" t="str">
        <f t="shared" si="1"/>
        <v>1</v>
      </c>
      <c r="I22" s="6">
        <v>15768</v>
      </c>
      <c r="J22" s="7">
        <v>1025</v>
      </c>
      <c r="K22" s="7">
        <v>1025</v>
      </c>
      <c r="L22" s="7">
        <v>1200</v>
      </c>
      <c r="M22" s="7">
        <v>1200</v>
      </c>
      <c r="N22" s="7">
        <v>0.93300000000000005</v>
      </c>
      <c r="O22" s="7">
        <v>5.9160000000000004</v>
      </c>
      <c r="P22" s="7">
        <v>75.465000000000003</v>
      </c>
      <c r="Q22" s="7">
        <v>480.42399999999998</v>
      </c>
      <c r="R22" s="21">
        <f t="shared" si="6"/>
        <v>5.9170471841704722E-2</v>
      </c>
    </row>
    <row r="23" spans="1:18">
      <c r="A23" s="9" t="s">
        <v>30</v>
      </c>
      <c r="B23" s="5" t="s">
        <v>1776</v>
      </c>
      <c r="C23" s="5">
        <f t="shared" si="2"/>
        <v>28</v>
      </c>
      <c r="D23" s="5" t="str">
        <f t="shared" si="3"/>
        <v>LIT 225kV NO 1</v>
      </c>
      <c r="E23" s="5" t="str">
        <f t="shared" si="4"/>
        <v>ARDOISE (L )</v>
      </c>
      <c r="F23" s="5" t="str">
        <f t="shared" si="5"/>
        <v>TAVEL</v>
      </c>
      <c r="G23" s="5" t="str">
        <f t="shared" si="0"/>
        <v>225kV</v>
      </c>
      <c r="H23" s="5" t="str">
        <f t="shared" si="1"/>
        <v>1</v>
      </c>
      <c r="I23" s="6">
        <v>10819</v>
      </c>
      <c r="J23" s="7">
        <v>1233</v>
      </c>
      <c r="K23" s="7">
        <v>1320</v>
      </c>
      <c r="L23" s="7">
        <v>1320</v>
      </c>
      <c r="M23" s="7">
        <v>1389</v>
      </c>
      <c r="N23" s="7">
        <v>0.64900000000000002</v>
      </c>
      <c r="O23" s="7">
        <v>4.3460000000000001</v>
      </c>
      <c r="P23" s="7">
        <v>15.590999999999999</v>
      </c>
      <c r="Q23" s="7">
        <v>99.257000000000005</v>
      </c>
      <c r="R23" s="21">
        <f t="shared" si="6"/>
        <v>5.9987059802199837E-2</v>
      </c>
    </row>
    <row r="24" spans="1:18">
      <c r="A24" s="9" t="s">
        <v>31</v>
      </c>
      <c r="B24" s="5" t="s">
        <v>1777</v>
      </c>
      <c r="C24" s="5">
        <f t="shared" si="2"/>
        <v>28</v>
      </c>
      <c r="D24" s="5" t="str">
        <f t="shared" si="3"/>
        <v>LIT 225kV NO 2</v>
      </c>
      <c r="E24" s="5" t="str">
        <f t="shared" si="4"/>
        <v>ARDOISE (L )</v>
      </c>
      <c r="F24" s="5" t="str">
        <f t="shared" si="5"/>
        <v>TAVEL</v>
      </c>
      <c r="G24" s="5" t="str">
        <f t="shared" si="0"/>
        <v>225kV</v>
      </c>
      <c r="H24" s="5" t="str">
        <f t="shared" si="1"/>
        <v>2</v>
      </c>
      <c r="I24" s="6">
        <v>10815</v>
      </c>
      <c r="J24" s="7">
        <v>1233</v>
      </c>
      <c r="K24" s="7">
        <v>1320</v>
      </c>
      <c r="L24" s="7">
        <v>1320</v>
      </c>
      <c r="M24" s="7">
        <v>1389</v>
      </c>
      <c r="N24" s="7">
        <v>0.64900000000000002</v>
      </c>
      <c r="O24" s="7">
        <v>4.3460000000000001</v>
      </c>
      <c r="P24" s="7">
        <v>15.590999999999999</v>
      </c>
      <c r="Q24" s="7">
        <v>99.257000000000005</v>
      </c>
      <c r="R24" s="21">
        <f t="shared" si="6"/>
        <v>6.0009246417013412E-2</v>
      </c>
    </row>
    <row r="25" spans="1:18">
      <c r="A25" s="9" t="s">
        <v>32</v>
      </c>
      <c r="B25" s="5" t="s">
        <v>1778</v>
      </c>
      <c r="C25" s="5">
        <f t="shared" si="2"/>
        <v>28</v>
      </c>
      <c r="D25" s="5" t="str">
        <f t="shared" si="3"/>
        <v>LIT 225kV N0 3</v>
      </c>
      <c r="E25" s="5" t="str">
        <f t="shared" si="4"/>
        <v>ARDOISE (L )</v>
      </c>
      <c r="F25" s="5" t="str">
        <f t="shared" si="5"/>
        <v>TAVEL</v>
      </c>
      <c r="G25" s="5" t="str">
        <f t="shared" si="0"/>
        <v>225kV</v>
      </c>
      <c r="H25" s="5" t="str">
        <f t="shared" si="1"/>
        <v>3</v>
      </c>
      <c r="I25" s="6">
        <v>10612</v>
      </c>
      <c r="J25" s="7">
        <v>1233</v>
      </c>
      <c r="K25" s="7">
        <v>1320</v>
      </c>
      <c r="L25" s="7">
        <v>1320</v>
      </c>
      <c r="M25" s="7">
        <v>1389</v>
      </c>
      <c r="N25" s="7">
        <v>0.64800000000000002</v>
      </c>
      <c r="O25" s="7">
        <v>4.319</v>
      </c>
      <c r="P25" s="7">
        <v>15.544</v>
      </c>
      <c r="Q25" s="7">
        <v>98.957999999999998</v>
      </c>
      <c r="R25" s="21">
        <f t="shared" si="6"/>
        <v>6.1062947606483224E-2</v>
      </c>
    </row>
    <row r="26" spans="1:18">
      <c r="A26" s="9" t="s">
        <v>33</v>
      </c>
      <c r="B26" s="5" t="s">
        <v>1779</v>
      </c>
      <c r="C26" s="5">
        <f t="shared" si="2"/>
        <v>35</v>
      </c>
      <c r="D26" s="5" t="str">
        <f t="shared" si="3"/>
        <v>LIT 225kV NO 1</v>
      </c>
      <c r="E26" s="5" t="str">
        <f t="shared" si="4"/>
        <v>ARGIA (BAYONNE SUD)</v>
      </c>
      <c r="F26" s="5" t="str">
        <f t="shared" si="5"/>
        <v>MOUGUERRE</v>
      </c>
      <c r="G26" s="5" t="str">
        <f t="shared" si="0"/>
        <v>225kV</v>
      </c>
      <c r="H26" s="5" t="str">
        <f t="shared" si="1"/>
        <v>1</v>
      </c>
      <c r="I26" s="6">
        <v>7967</v>
      </c>
      <c r="J26" s="7">
        <v>635</v>
      </c>
      <c r="K26" s="7">
        <v>635</v>
      </c>
      <c r="L26" s="7">
        <v>870</v>
      </c>
      <c r="M26" s="7">
        <v>870</v>
      </c>
      <c r="N26" s="7">
        <v>0.36899999999999999</v>
      </c>
      <c r="O26" s="7">
        <v>2.5910000000000002</v>
      </c>
      <c r="P26" s="7">
        <v>92.171000000000006</v>
      </c>
      <c r="Q26" s="7">
        <v>586.78099999999995</v>
      </c>
      <c r="R26" s="21">
        <f t="shared" si="6"/>
        <v>4.6316053721601608E-2</v>
      </c>
    </row>
    <row r="27" spans="1:18">
      <c r="A27" s="9" t="s">
        <v>34</v>
      </c>
      <c r="B27" s="5" t="s">
        <v>1780</v>
      </c>
      <c r="C27" s="5">
        <f t="shared" si="2"/>
        <v>35</v>
      </c>
      <c r="D27" s="5" t="str">
        <f t="shared" si="3"/>
        <v>LIT 225kV NO 2</v>
      </c>
      <c r="E27" s="5" t="str">
        <f t="shared" si="4"/>
        <v>ARGIA (BAYONNE SUD)</v>
      </c>
      <c r="F27" s="5" t="str">
        <f t="shared" si="5"/>
        <v>MOUGUERRE</v>
      </c>
      <c r="G27" s="5" t="str">
        <f t="shared" si="0"/>
        <v>225kV</v>
      </c>
      <c r="H27" s="5" t="str">
        <f t="shared" si="1"/>
        <v>2</v>
      </c>
      <c r="I27" s="6">
        <v>7966</v>
      </c>
      <c r="J27" s="7">
        <v>635</v>
      </c>
      <c r="K27" s="7">
        <v>635</v>
      </c>
      <c r="L27" s="7">
        <v>870</v>
      </c>
      <c r="M27" s="7">
        <v>870</v>
      </c>
      <c r="N27" s="7">
        <v>0.38200000000000001</v>
      </c>
      <c r="O27" s="7">
        <v>2.65</v>
      </c>
      <c r="P27" s="7">
        <v>89.778000000000006</v>
      </c>
      <c r="Q27" s="7">
        <v>571.54700000000003</v>
      </c>
      <c r="R27" s="21">
        <f t="shared" si="6"/>
        <v>4.7953803665578713E-2</v>
      </c>
    </row>
    <row r="28" spans="1:18">
      <c r="A28" s="9" t="s">
        <v>35</v>
      </c>
      <c r="B28" s="5" t="s">
        <v>2582</v>
      </c>
      <c r="C28" s="5">
        <f t="shared" si="2"/>
        <v>35</v>
      </c>
      <c r="D28" s="5" t="str">
        <f t="shared" si="3"/>
        <v>LIT 400kV N0 1</v>
      </c>
      <c r="E28" s="5" t="str">
        <f t="shared" si="4"/>
        <v>ARGIA (BAYONNE SUD)</v>
      </c>
      <c r="F28" s="5" t="str">
        <f t="shared" si="5"/>
        <v>CANTEGRIT</v>
      </c>
      <c r="G28" s="5" t="str">
        <f t="shared" si="0"/>
        <v>400kV</v>
      </c>
      <c r="H28" s="5" t="str">
        <f t="shared" si="1"/>
        <v>1</v>
      </c>
      <c r="I28" s="6">
        <v>84265</v>
      </c>
      <c r="J28" s="7">
        <v>2200</v>
      </c>
      <c r="K28" s="7">
        <v>2300</v>
      </c>
      <c r="L28" s="7">
        <v>2300</v>
      </c>
      <c r="M28" s="7">
        <v>2400</v>
      </c>
      <c r="N28" s="7">
        <v>2.581</v>
      </c>
      <c r="O28" s="7">
        <v>28.1</v>
      </c>
      <c r="P28" s="7">
        <v>145.899</v>
      </c>
      <c r="Q28" s="8" t="s">
        <v>13</v>
      </c>
      <c r="R28" s="21">
        <f t="shared" si="6"/>
        <v>3.0629561502403136E-2</v>
      </c>
    </row>
    <row r="29" spans="1:18">
      <c r="A29" s="9" t="s">
        <v>36</v>
      </c>
      <c r="B29" s="5" t="s">
        <v>1781</v>
      </c>
      <c r="C29" s="5">
        <f t="shared" si="2"/>
        <v>25</v>
      </c>
      <c r="D29" s="5" t="str">
        <f t="shared" si="3"/>
        <v>LIT 225kV NO 1</v>
      </c>
      <c r="E29" s="5" t="str">
        <f t="shared" si="4"/>
        <v>ARGIESANS</v>
      </c>
      <c r="F29" s="5" t="str">
        <f t="shared" si="5"/>
        <v>ETUPES</v>
      </c>
      <c r="G29" s="5" t="str">
        <f t="shared" si="0"/>
        <v>225kV</v>
      </c>
      <c r="H29" s="5" t="str">
        <f t="shared" si="1"/>
        <v>1</v>
      </c>
      <c r="I29" s="6">
        <v>11145</v>
      </c>
      <c r="J29" s="7">
        <v>654</v>
      </c>
      <c r="K29" s="7">
        <v>758</v>
      </c>
      <c r="L29" s="7">
        <v>758</v>
      </c>
      <c r="M29" s="7">
        <v>857</v>
      </c>
      <c r="N29" s="7">
        <v>0.86699999999999999</v>
      </c>
      <c r="O29" s="7">
        <v>4.4400000000000004</v>
      </c>
      <c r="P29" s="7">
        <v>15.641</v>
      </c>
      <c r="Q29" s="7">
        <v>99.572999999999993</v>
      </c>
      <c r="R29" s="21">
        <f t="shared" si="6"/>
        <v>7.779273216689099E-2</v>
      </c>
    </row>
    <row r="30" spans="1:18">
      <c r="A30" s="9" t="s">
        <v>37</v>
      </c>
      <c r="B30" s="5" t="s">
        <v>1782</v>
      </c>
      <c r="C30" s="5">
        <f t="shared" si="2"/>
        <v>25</v>
      </c>
      <c r="D30" s="5" t="str">
        <f t="shared" si="3"/>
        <v>LIT 225kV NO 1</v>
      </c>
      <c r="E30" s="5" t="str">
        <f t="shared" si="4"/>
        <v>ARGIESANS</v>
      </c>
      <c r="F30" s="5" t="str">
        <f t="shared" si="5"/>
        <v>SIERENTZ</v>
      </c>
      <c r="G30" s="5" t="str">
        <f t="shared" si="0"/>
        <v>225kV</v>
      </c>
      <c r="H30" s="5" t="str">
        <f t="shared" si="1"/>
        <v>1</v>
      </c>
      <c r="I30" s="6">
        <v>54500</v>
      </c>
      <c r="J30" s="7">
        <v>654</v>
      </c>
      <c r="K30" s="7">
        <v>758</v>
      </c>
      <c r="L30" s="7">
        <v>758</v>
      </c>
      <c r="M30" s="7">
        <v>857</v>
      </c>
      <c r="N30" s="7">
        <v>4.6449999999999996</v>
      </c>
      <c r="O30" s="7">
        <v>21.856999999999999</v>
      </c>
      <c r="P30" s="7">
        <v>75.938999999999993</v>
      </c>
      <c r="Q30" s="7">
        <v>483.44400000000002</v>
      </c>
      <c r="R30" s="21">
        <f t="shared" si="6"/>
        <v>8.5229357798165123E-2</v>
      </c>
    </row>
    <row r="31" spans="1:18">
      <c r="A31" s="9" t="s">
        <v>38</v>
      </c>
      <c r="B31" s="5" t="s">
        <v>1783</v>
      </c>
      <c r="C31" s="5">
        <f t="shared" si="2"/>
        <v>25</v>
      </c>
      <c r="D31" s="5" t="str">
        <f t="shared" si="3"/>
        <v>LIT 225kV N0 1</v>
      </c>
      <c r="E31" s="5" t="str">
        <f t="shared" si="4"/>
        <v>ARGOEUVES</v>
      </c>
      <c r="F31" s="5" t="str">
        <f t="shared" si="5"/>
        <v>BRAILLY-CORNEHOTTE</v>
      </c>
      <c r="G31" s="5" t="str">
        <f t="shared" si="0"/>
        <v>225kV</v>
      </c>
      <c r="H31" s="5" t="str">
        <f t="shared" si="1"/>
        <v>1</v>
      </c>
      <c r="I31" s="6">
        <v>38875</v>
      </c>
      <c r="J31" s="7">
        <v>894</v>
      </c>
      <c r="K31" s="7">
        <v>944</v>
      </c>
      <c r="L31" s="7">
        <v>944</v>
      </c>
      <c r="M31" s="7">
        <v>1017</v>
      </c>
      <c r="N31" s="7">
        <v>3.4969999999999999</v>
      </c>
      <c r="O31" s="7">
        <v>15.821</v>
      </c>
      <c r="P31" s="7">
        <v>54.552</v>
      </c>
      <c r="Q31" s="7">
        <v>347.28899999999999</v>
      </c>
      <c r="R31" s="21">
        <f t="shared" si="6"/>
        <v>8.9954983922829579E-2</v>
      </c>
    </row>
    <row r="32" spans="1:18">
      <c r="A32" s="9" t="s">
        <v>39</v>
      </c>
      <c r="B32" s="5" t="s">
        <v>1784</v>
      </c>
      <c r="C32" s="5">
        <f t="shared" si="2"/>
        <v>25</v>
      </c>
      <c r="D32" s="5" t="str">
        <f t="shared" si="3"/>
        <v>LIT 225kV NO 1</v>
      </c>
      <c r="E32" s="5" t="str">
        <f t="shared" si="4"/>
        <v>ARGOEUVES</v>
      </c>
      <c r="F32" s="5" t="str">
        <f t="shared" si="5"/>
        <v>BLOCAUX</v>
      </c>
      <c r="G32" s="5" t="str">
        <f t="shared" si="0"/>
        <v>225kV</v>
      </c>
      <c r="H32" s="5" t="str">
        <f t="shared" si="1"/>
        <v>1</v>
      </c>
      <c r="I32" s="6">
        <v>41056</v>
      </c>
      <c r="J32" s="7">
        <v>1250</v>
      </c>
      <c r="K32" s="7">
        <v>1250</v>
      </c>
      <c r="L32" s="7">
        <v>1250</v>
      </c>
      <c r="M32" s="7">
        <v>1250</v>
      </c>
      <c r="N32" s="7">
        <v>2.4700000000000002</v>
      </c>
      <c r="O32" s="7">
        <v>16.434999999999999</v>
      </c>
      <c r="P32" s="7">
        <v>59.436999999999998</v>
      </c>
      <c r="Q32" s="7">
        <v>378.38499999999999</v>
      </c>
      <c r="R32" s="21">
        <f t="shared" si="6"/>
        <v>6.0161730319563525E-2</v>
      </c>
    </row>
    <row r="33" spans="1:18">
      <c r="A33" s="9" t="s">
        <v>40</v>
      </c>
      <c r="B33" s="5" t="s">
        <v>1785</v>
      </c>
      <c r="C33" s="5">
        <f t="shared" si="2"/>
        <v>25</v>
      </c>
      <c r="D33" s="5" t="str">
        <f t="shared" si="3"/>
        <v>LIT 225kV NO 1</v>
      </c>
      <c r="E33" s="5" t="str">
        <f t="shared" si="4"/>
        <v>ARGOEUVES</v>
      </c>
      <c r="F33" s="5" t="str">
        <f t="shared" si="5"/>
        <v>BEAUCHAMPS</v>
      </c>
      <c r="G33" s="5" t="str">
        <f t="shared" si="0"/>
        <v>225kV</v>
      </c>
      <c r="H33" s="5" t="str">
        <f t="shared" si="1"/>
        <v>1</v>
      </c>
      <c r="I33" s="6">
        <v>54086</v>
      </c>
      <c r="J33" s="7">
        <v>753</v>
      </c>
      <c r="K33" s="7">
        <v>925</v>
      </c>
      <c r="L33" s="7">
        <v>925</v>
      </c>
      <c r="M33" s="7">
        <v>1075</v>
      </c>
      <c r="N33" s="7">
        <v>3.214</v>
      </c>
      <c r="O33" s="7">
        <v>21.635999999999999</v>
      </c>
      <c r="P33" s="7">
        <v>77.542000000000002</v>
      </c>
      <c r="Q33" s="7">
        <v>493.64800000000002</v>
      </c>
      <c r="R33" s="21">
        <f t="shared" si="6"/>
        <v>5.9423880486632399E-2</v>
      </c>
    </row>
    <row r="34" spans="1:18">
      <c r="A34" s="9" t="s">
        <v>41</v>
      </c>
      <c r="B34" s="5" t="s">
        <v>2583</v>
      </c>
      <c r="C34" s="5">
        <f t="shared" si="2"/>
        <v>25</v>
      </c>
      <c r="D34" s="5" t="str">
        <f t="shared" si="3"/>
        <v>LIT 400kV N0 1</v>
      </c>
      <c r="E34" s="5" t="str">
        <f t="shared" si="4"/>
        <v>ARGOEUVES</v>
      </c>
      <c r="F34" s="5" t="str">
        <f t="shared" si="5"/>
        <v xml:space="preserve"> CHEVALET</v>
      </c>
      <c r="G34" s="5" t="str">
        <f t="shared" si="0"/>
        <v>400kV</v>
      </c>
      <c r="H34" s="5" t="str">
        <f t="shared" si="1"/>
        <v>1</v>
      </c>
      <c r="I34" s="6">
        <v>41973</v>
      </c>
      <c r="J34" s="7">
        <v>3465</v>
      </c>
      <c r="K34" s="7">
        <v>3622</v>
      </c>
      <c r="L34" s="7">
        <v>3622</v>
      </c>
      <c r="M34" s="7">
        <v>3780</v>
      </c>
      <c r="N34" s="7">
        <v>0.84199999999999997</v>
      </c>
      <c r="O34" s="7">
        <v>11.054</v>
      </c>
      <c r="P34" s="7">
        <v>91.516999999999996</v>
      </c>
      <c r="Q34" s="7">
        <v>582.61599999999999</v>
      </c>
      <c r="R34" s="21">
        <f t="shared" si="6"/>
        <v>2.0060515093035997E-2</v>
      </c>
    </row>
    <row r="35" spans="1:18">
      <c r="A35" s="9" t="s">
        <v>42</v>
      </c>
      <c r="B35" s="5" t="s">
        <v>1786</v>
      </c>
      <c r="C35" s="5">
        <f t="shared" si="2"/>
        <v>25</v>
      </c>
      <c r="D35" s="5" t="str">
        <f t="shared" si="3"/>
        <v>LIT 400kV N0 1</v>
      </c>
      <c r="E35" s="5" t="str">
        <f t="shared" si="4"/>
        <v>ARGOEUVES</v>
      </c>
      <c r="F35" s="5" t="str">
        <f t="shared" si="5"/>
        <v>MANDARINS</v>
      </c>
      <c r="G35" s="5" t="str">
        <f t="shared" si="0"/>
        <v>400kV</v>
      </c>
      <c r="H35" s="5" t="str">
        <f t="shared" si="1"/>
        <v>1</v>
      </c>
      <c r="I35" s="6">
        <v>118576</v>
      </c>
      <c r="J35" s="7">
        <v>3465</v>
      </c>
      <c r="K35" s="7">
        <v>3622</v>
      </c>
      <c r="L35" s="7">
        <v>3622</v>
      </c>
      <c r="M35" s="7">
        <v>3780</v>
      </c>
      <c r="N35" s="7">
        <v>2.3769999999999998</v>
      </c>
      <c r="O35" s="7">
        <v>31.238</v>
      </c>
      <c r="P35" s="7">
        <v>258.983</v>
      </c>
      <c r="Q35" s="7">
        <v>1648.7370000000001</v>
      </c>
      <c r="R35" s="21">
        <f t="shared" si="6"/>
        <v>2.0046215085683442E-2</v>
      </c>
    </row>
    <row r="36" spans="1:18">
      <c r="A36" s="9" t="s">
        <v>43</v>
      </c>
      <c r="B36" s="5" t="s">
        <v>1787</v>
      </c>
      <c r="C36" s="5">
        <f t="shared" si="2"/>
        <v>25</v>
      </c>
      <c r="D36" s="5" t="str">
        <f t="shared" si="3"/>
        <v>LIT 400kV N0 1</v>
      </c>
      <c r="E36" s="5" t="str">
        <f t="shared" si="4"/>
        <v>ARGOEUVES</v>
      </c>
      <c r="F36" s="5" t="str">
        <f t="shared" si="5"/>
        <v>PENLY (POSTE EVACUATION)</v>
      </c>
      <c r="G36" s="5" t="str">
        <f t="shared" si="0"/>
        <v>400kV</v>
      </c>
      <c r="H36" s="5" t="str">
        <f t="shared" si="1"/>
        <v>1</v>
      </c>
      <c r="I36" s="6">
        <v>79739</v>
      </c>
      <c r="J36" s="7">
        <v>3465</v>
      </c>
      <c r="K36" s="7">
        <v>3622</v>
      </c>
      <c r="L36" s="7">
        <v>3622</v>
      </c>
      <c r="M36" s="7">
        <v>3780</v>
      </c>
      <c r="N36" s="7">
        <v>1.2130000000000001</v>
      </c>
      <c r="O36" s="7">
        <v>20.654</v>
      </c>
      <c r="P36" s="7">
        <v>180.166</v>
      </c>
      <c r="Q36" s="7">
        <v>1146.9739999999999</v>
      </c>
      <c r="R36" s="21">
        <f t="shared" si="6"/>
        <v>1.5212129572731036E-2</v>
      </c>
    </row>
    <row r="37" spans="1:18">
      <c r="A37" s="9" t="s">
        <v>44</v>
      </c>
      <c r="B37" s="5" t="s">
        <v>1788</v>
      </c>
      <c r="C37" s="5">
        <f t="shared" si="2"/>
        <v>25</v>
      </c>
      <c r="D37" s="5" t="str">
        <f t="shared" si="3"/>
        <v>LIT 400kV N0 1</v>
      </c>
      <c r="E37" s="5" t="str">
        <f t="shared" si="4"/>
        <v>ARGOEUVES</v>
      </c>
      <c r="F37" s="5" t="str">
        <f t="shared" si="5"/>
        <v>TERRIER</v>
      </c>
      <c r="G37" s="5" t="str">
        <f t="shared" si="0"/>
        <v>400kV</v>
      </c>
      <c r="H37" s="5" t="str">
        <f t="shared" si="1"/>
        <v>1</v>
      </c>
      <c r="I37" s="6">
        <v>83970</v>
      </c>
      <c r="J37" s="7">
        <v>3465</v>
      </c>
      <c r="K37" s="7">
        <v>3622</v>
      </c>
      <c r="L37" s="7">
        <v>3622</v>
      </c>
      <c r="M37" s="7">
        <v>3780</v>
      </c>
      <c r="N37" s="7">
        <v>1.6839999999999999</v>
      </c>
      <c r="O37" s="7">
        <v>22.111000000000001</v>
      </c>
      <c r="P37" s="7">
        <v>183.136</v>
      </c>
      <c r="Q37" s="7">
        <v>1165.8800000000001</v>
      </c>
      <c r="R37" s="21">
        <f t="shared" si="6"/>
        <v>2.0054781469572465E-2</v>
      </c>
    </row>
    <row r="38" spans="1:18">
      <c r="A38" s="9" t="s">
        <v>45</v>
      </c>
      <c r="B38" s="5" t="s">
        <v>1789</v>
      </c>
      <c r="C38" s="5">
        <f t="shared" si="2"/>
        <v>25</v>
      </c>
      <c r="D38" s="5" t="str">
        <f t="shared" si="3"/>
        <v>LIT 400kV NO 2</v>
      </c>
      <c r="E38" s="5" t="str">
        <f t="shared" si="4"/>
        <v>ARGOEUVES</v>
      </c>
      <c r="F38" s="5" t="str">
        <f t="shared" si="5"/>
        <v>CHEVALET</v>
      </c>
      <c r="G38" s="5" t="str">
        <f t="shared" si="0"/>
        <v>400kV</v>
      </c>
      <c r="H38" s="5" t="str">
        <f t="shared" si="1"/>
        <v>2</v>
      </c>
      <c r="I38" s="6">
        <v>42230</v>
      </c>
      <c r="J38" s="7">
        <v>3465</v>
      </c>
      <c r="K38" s="7">
        <v>3622</v>
      </c>
      <c r="L38" s="7">
        <v>3622</v>
      </c>
      <c r="M38" s="7">
        <v>3780</v>
      </c>
      <c r="N38" s="7">
        <v>0.83299999999999996</v>
      </c>
      <c r="O38" s="7">
        <v>10.936</v>
      </c>
      <c r="P38" s="7">
        <v>90.575000000000003</v>
      </c>
      <c r="Q38" s="7">
        <v>576.61900000000003</v>
      </c>
      <c r="R38" s="21">
        <f t="shared" si="6"/>
        <v>1.9725313757991948E-2</v>
      </c>
    </row>
    <row r="39" spans="1:18">
      <c r="A39" s="9" t="s">
        <v>46</v>
      </c>
      <c r="B39" s="5" t="s">
        <v>1790</v>
      </c>
      <c r="C39" s="5">
        <f t="shared" si="2"/>
        <v>25</v>
      </c>
      <c r="D39" s="5" t="str">
        <f t="shared" si="3"/>
        <v>LIT 400kV NO 2</v>
      </c>
      <c r="E39" s="5" t="str">
        <f t="shared" si="4"/>
        <v>ARGOEUVES</v>
      </c>
      <c r="F39" s="5" t="str">
        <f t="shared" si="5"/>
        <v>PENLY (POSTE EVACUATION)</v>
      </c>
      <c r="G39" s="5" t="str">
        <f t="shared" si="0"/>
        <v>400kV</v>
      </c>
      <c r="H39" s="5" t="str">
        <f t="shared" si="1"/>
        <v>2</v>
      </c>
      <c r="I39" s="6">
        <v>79755</v>
      </c>
      <c r="J39" s="7">
        <v>3465</v>
      </c>
      <c r="K39" s="7">
        <v>3622</v>
      </c>
      <c r="L39" s="7">
        <v>3622</v>
      </c>
      <c r="M39" s="7">
        <v>3780</v>
      </c>
      <c r="N39" s="7">
        <v>1.2110000000000001</v>
      </c>
      <c r="O39" s="7">
        <v>20.625</v>
      </c>
      <c r="P39" s="7">
        <v>179.89500000000001</v>
      </c>
      <c r="Q39" s="7">
        <v>1145.2460000000001</v>
      </c>
      <c r="R39" s="21">
        <f t="shared" si="6"/>
        <v>1.518400100307191E-2</v>
      </c>
    </row>
    <row r="40" spans="1:18">
      <c r="A40" s="9" t="s">
        <v>47</v>
      </c>
      <c r="B40" s="5" t="s">
        <v>1791</v>
      </c>
      <c r="C40" s="5">
        <f t="shared" si="2"/>
        <v>25</v>
      </c>
      <c r="D40" s="5" t="str">
        <f t="shared" si="3"/>
        <v>LIT 400kV NO 2</v>
      </c>
      <c r="E40" s="5" t="str">
        <f t="shared" si="4"/>
        <v>ARGOEUVES</v>
      </c>
      <c r="F40" s="5" t="str">
        <f t="shared" si="5"/>
        <v>TERRIER</v>
      </c>
      <c r="G40" s="5" t="str">
        <f t="shared" si="0"/>
        <v>400kV</v>
      </c>
      <c r="H40" s="5" t="str">
        <f t="shared" si="1"/>
        <v>2</v>
      </c>
      <c r="I40" s="6">
        <v>84037</v>
      </c>
      <c r="J40" s="7">
        <v>3465</v>
      </c>
      <c r="K40" s="7">
        <v>3622</v>
      </c>
      <c r="L40" s="7">
        <v>3622</v>
      </c>
      <c r="M40" s="7">
        <v>3780</v>
      </c>
      <c r="N40" s="7">
        <v>1.6859999999999999</v>
      </c>
      <c r="O40" s="7">
        <v>22.134</v>
      </c>
      <c r="P40" s="7">
        <v>183.2</v>
      </c>
      <c r="Q40" s="7">
        <v>1166.29</v>
      </c>
      <c r="R40" s="21">
        <f t="shared" si="6"/>
        <v>2.0062591477563452E-2</v>
      </c>
    </row>
    <row r="41" spans="1:18">
      <c r="A41" s="9" t="s">
        <v>48</v>
      </c>
      <c r="B41" s="5" t="s">
        <v>2584</v>
      </c>
      <c r="C41" s="5">
        <f t="shared" si="2"/>
        <v>25</v>
      </c>
      <c r="D41" s="5" t="str">
        <f t="shared" si="3"/>
        <v>LIT 400kV N0 3</v>
      </c>
      <c r="E41" s="5" t="str">
        <f t="shared" si="4"/>
        <v>ARGOEUVES</v>
      </c>
      <c r="F41" s="5" t="str">
        <f t="shared" si="5"/>
        <v xml:space="preserve"> TERRIER</v>
      </c>
      <c r="G41" s="5" t="str">
        <f t="shared" si="0"/>
        <v>400kV</v>
      </c>
      <c r="H41" s="5" t="str">
        <f t="shared" si="1"/>
        <v>3</v>
      </c>
      <c r="I41" s="6">
        <v>81806</v>
      </c>
      <c r="J41" s="7">
        <v>1514</v>
      </c>
      <c r="K41" s="7">
        <v>1794</v>
      </c>
      <c r="L41" s="7">
        <v>1794</v>
      </c>
      <c r="M41" s="7">
        <v>2100</v>
      </c>
      <c r="N41" s="7">
        <v>2.6339999999999999</v>
      </c>
      <c r="O41" s="7">
        <v>25.809000000000001</v>
      </c>
      <c r="P41" s="7">
        <v>149.38800000000001</v>
      </c>
      <c r="Q41" s="7">
        <v>951.03599999999994</v>
      </c>
      <c r="R41" s="21">
        <f t="shared" si="6"/>
        <v>3.2198127276727863E-2</v>
      </c>
    </row>
    <row r="42" spans="1:18">
      <c r="A42" s="9" t="s">
        <v>49</v>
      </c>
      <c r="B42" s="5" t="s">
        <v>2062</v>
      </c>
      <c r="C42" s="5">
        <f t="shared" si="2"/>
        <v>21</v>
      </c>
      <c r="D42" s="5" t="str">
        <f t="shared" si="3"/>
        <v>LIT 225kV NO 1</v>
      </c>
      <c r="E42" s="5" t="str">
        <f t="shared" si="4"/>
        <v>ARLOD</v>
      </c>
      <c r="F42" s="5" t="str">
        <f t="shared" si="5"/>
        <v>GENISSIAT-POSTE</v>
      </c>
      <c r="G42" s="5" t="str">
        <f t="shared" si="0"/>
        <v>225kV</v>
      </c>
      <c r="H42" s="5" t="str">
        <f t="shared" si="1"/>
        <v>1</v>
      </c>
      <c r="I42" s="6">
        <v>5279</v>
      </c>
      <c r="J42" s="7">
        <v>557</v>
      </c>
      <c r="K42" s="7">
        <v>557</v>
      </c>
      <c r="L42" s="7">
        <v>653</v>
      </c>
      <c r="M42" s="7">
        <v>653</v>
      </c>
      <c r="N42" s="7">
        <v>0.34</v>
      </c>
      <c r="O42" s="7">
        <v>1.76</v>
      </c>
      <c r="P42" s="7">
        <v>36</v>
      </c>
      <c r="Q42" s="8" t="s">
        <v>13</v>
      </c>
      <c r="R42" s="21">
        <f t="shared" si="6"/>
        <v>6.4406137526046597E-2</v>
      </c>
    </row>
    <row r="43" spans="1:18">
      <c r="A43" s="9" t="s">
        <v>50</v>
      </c>
      <c r="B43" s="5" t="s">
        <v>2063</v>
      </c>
      <c r="C43" s="5">
        <f t="shared" si="2"/>
        <v>22</v>
      </c>
      <c r="D43" s="5" t="str">
        <f t="shared" si="3"/>
        <v>LIT 225kV NO 1</v>
      </c>
      <c r="E43" s="5" t="str">
        <f t="shared" si="4"/>
        <v>ARNAGE</v>
      </c>
      <c r="F43" s="5" t="str">
        <f t="shared" si="5"/>
        <v>QUINTES (LES)</v>
      </c>
      <c r="G43" s="5" t="str">
        <f t="shared" si="0"/>
        <v>225kV</v>
      </c>
      <c r="H43" s="5" t="str">
        <f t="shared" si="1"/>
        <v>1</v>
      </c>
      <c r="I43" s="6">
        <v>5605</v>
      </c>
      <c r="J43" s="7">
        <v>1249</v>
      </c>
      <c r="K43" s="7">
        <v>1316</v>
      </c>
      <c r="L43" s="7">
        <v>1316</v>
      </c>
      <c r="M43" s="7">
        <v>1389</v>
      </c>
      <c r="N43" s="7">
        <v>0.33600000000000002</v>
      </c>
      <c r="O43" s="7">
        <v>2.2309999999999999</v>
      </c>
      <c r="P43" s="7">
        <v>8.1180000000000003</v>
      </c>
      <c r="Q43" s="7">
        <v>51.677999999999997</v>
      </c>
      <c r="R43" s="21">
        <f t="shared" si="6"/>
        <v>5.9946476360392506E-2</v>
      </c>
    </row>
    <row r="44" spans="1:18">
      <c r="A44" s="9" t="s">
        <v>51</v>
      </c>
      <c r="B44" s="5" t="s">
        <v>2064</v>
      </c>
      <c r="C44" s="5">
        <f t="shared" si="2"/>
        <v>22</v>
      </c>
      <c r="D44" s="5" t="str">
        <f t="shared" si="3"/>
        <v>LIT 225kV NO 2</v>
      </c>
      <c r="E44" s="5" t="str">
        <f t="shared" si="4"/>
        <v>ARNAGE</v>
      </c>
      <c r="F44" s="5" t="str">
        <f t="shared" si="5"/>
        <v>QUINTES (LES)</v>
      </c>
      <c r="G44" s="5" t="str">
        <f t="shared" si="0"/>
        <v>225kV</v>
      </c>
      <c r="H44" s="5" t="str">
        <f t="shared" si="1"/>
        <v>2</v>
      </c>
      <c r="I44" s="6">
        <v>5558</v>
      </c>
      <c r="J44" s="7">
        <v>1032</v>
      </c>
      <c r="K44" s="7">
        <v>1124</v>
      </c>
      <c r="L44" s="7">
        <v>1124</v>
      </c>
      <c r="M44" s="7">
        <v>1212</v>
      </c>
      <c r="N44" s="7">
        <v>0.32800000000000001</v>
      </c>
      <c r="O44" s="7">
        <v>2.2160000000000002</v>
      </c>
      <c r="P44" s="7">
        <v>8.2070000000000007</v>
      </c>
      <c r="Q44" s="7">
        <v>52.246000000000002</v>
      </c>
      <c r="R44" s="21">
        <f t="shared" si="6"/>
        <v>5.9014033825116947E-2</v>
      </c>
    </row>
    <row r="45" spans="1:18">
      <c r="A45" s="9" t="s">
        <v>52</v>
      </c>
      <c r="B45" s="5" t="s">
        <v>2065</v>
      </c>
      <c r="C45" s="5">
        <f t="shared" si="2"/>
        <v>23</v>
      </c>
      <c r="D45" s="5" t="str">
        <f t="shared" si="3"/>
        <v>LIT 225kV NO 1</v>
      </c>
      <c r="E45" s="5" t="str">
        <f t="shared" si="4"/>
        <v>ARRIGHI</v>
      </c>
      <c r="F45" s="5" t="str">
        <f t="shared" si="5"/>
        <v>CHARENTON</v>
      </c>
      <c r="G45" s="5" t="str">
        <f t="shared" si="0"/>
        <v>225kV</v>
      </c>
      <c r="H45" s="5" t="str">
        <f t="shared" si="1"/>
        <v>1</v>
      </c>
      <c r="I45" s="6">
        <v>4511</v>
      </c>
      <c r="J45" s="7">
        <v>220</v>
      </c>
      <c r="K45" s="7">
        <v>220</v>
      </c>
      <c r="L45" s="7">
        <v>340</v>
      </c>
      <c r="M45" s="7">
        <v>340</v>
      </c>
      <c r="N45" s="7">
        <v>0.13700000000000001</v>
      </c>
      <c r="O45" s="7">
        <v>0.47</v>
      </c>
      <c r="P45" s="7">
        <v>204.221</v>
      </c>
      <c r="Q45" s="7">
        <v>1300.1110000000001</v>
      </c>
      <c r="R45" s="21">
        <f t="shared" si="6"/>
        <v>3.0370206162713367E-2</v>
      </c>
    </row>
    <row r="46" spans="1:18">
      <c r="A46" s="9" t="s">
        <v>53</v>
      </c>
      <c r="B46" s="5" t="s">
        <v>2066</v>
      </c>
      <c r="C46" s="5">
        <f t="shared" si="2"/>
        <v>23</v>
      </c>
      <c r="D46" s="5" t="str">
        <f t="shared" si="3"/>
        <v>LIT 225kV NO 1</v>
      </c>
      <c r="E46" s="5" t="str">
        <f t="shared" si="4"/>
        <v>ARRIGHI</v>
      </c>
      <c r="F46" s="5" t="str">
        <f t="shared" si="5"/>
        <v>MORBRAS</v>
      </c>
      <c r="G46" s="5" t="str">
        <f t="shared" si="0"/>
        <v>225kV</v>
      </c>
      <c r="H46" s="5" t="str">
        <f t="shared" si="1"/>
        <v>1</v>
      </c>
      <c r="I46" s="6">
        <v>22138</v>
      </c>
      <c r="J46" s="7">
        <v>2008</v>
      </c>
      <c r="K46" s="7">
        <v>2008</v>
      </c>
      <c r="L46" s="7">
        <v>2300</v>
      </c>
      <c r="M46" s="7">
        <v>2400</v>
      </c>
      <c r="N46" s="7">
        <v>0.67</v>
      </c>
      <c r="O46" s="7">
        <v>6.3</v>
      </c>
      <c r="P46" s="7">
        <v>66.87</v>
      </c>
      <c r="Q46" s="8" t="s">
        <v>13</v>
      </c>
      <c r="R46" s="21">
        <f t="shared" si="6"/>
        <v>3.0264703225223601E-2</v>
      </c>
    </row>
    <row r="47" spans="1:18">
      <c r="A47" s="9" t="s">
        <v>54</v>
      </c>
      <c r="B47" s="5" t="s">
        <v>2218</v>
      </c>
      <c r="C47" s="5">
        <f t="shared" si="2"/>
        <v>23</v>
      </c>
      <c r="D47" s="5" t="str">
        <f t="shared" si="3"/>
        <v>LIT 225kV NO 1</v>
      </c>
      <c r="E47" s="5" t="str">
        <f t="shared" si="4"/>
        <v>ARRIGHI</v>
      </c>
      <c r="F47" s="5" t="str">
        <f t="shared" si="5"/>
        <v>VILLENEUVE-ST GEORGES</v>
      </c>
      <c r="G47" s="5" t="str">
        <f t="shared" si="0"/>
        <v>225kV</v>
      </c>
      <c r="H47" s="5" t="str">
        <f t="shared" si="1"/>
        <v>1</v>
      </c>
      <c r="I47" s="6">
        <v>6719</v>
      </c>
      <c r="J47" s="7">
        <v>750</v>
      </c>
      <c r="K47" s="7">
        <v>750</v>
      </c>
      <c r="L47" s="7">
        <v>830</v>
      </c>
      <c r="M47" s="7">
        <v>830</v>
      </c>
      <c r="N47" s="7">
        <v>0.42</v>
      </c>
      <c r="O47" s="7">
        <v>2.62</v>
      </c>
      <c r="P47" s="7">
        <v>20.309999999999999</v>
      </c>
      <c r="Q47" s="8" t="s">
        <v>13</v>
      </c>
      <c r="R47" s="21">
        <f t="shared" si="6"/>
        <v>6.2509301979461238E-2</v>
      </c>
    </row>
    <row r="48" spans="1:18">
      <c r="A48" s="9" t="s">
        <v>55</v>
      </c>
      <c r="B48" s="5" t="s">
        <v>2067</v>
      </c>
      <c r="C48" s="5">
        <f t="shared" si="2"/>
        <v>23</v>
      </c>
      <c r="D48" s="5" t="str">
        <f t="shared" si="3"/>
        <v>LIT 225kV NO 2</v>
      </c>
      <c r="E48" s="5" t="str">
        <f t="shared" si="4"/>
        <v>ARRIGHI</v>
      </c>
      <c r="F48" s="5" t="str">
        <f t="shared" si="5"/>
        <v>CHARENTON</v>
      </c>
      <c r="G48" s="5" t="str">
        <f t="shared" si="0"/>
        <v>225kV</v>
      </c>
      <c r="H48" s="5" t="str">
        <f t="shared" si="1"/>
        <v>2</v>
      </c>
      <c r="I48" s="6">
        <v>4473</v>
      </c>
      <c r="J48" s="7">
        <v>220</v>
      </c>
      <c r="K48" s="7">
        <v>220</v>
      </c>
      <c r="L48" s="7">
        <v>340</v>
      </c>
      <c r="M48" s="7">
        <v>340</v>
      </c>
      <c r="N48" s="7">
        <v>0.13900000000000001</v>
      </c>
      <c r="O48" s="7">
        <v>0.47299999999999998</v>
      </c>
      <c r="P48" s="7">
        <v>205.90100000000001</v>
      </c>
      <c r="Q48" s="7">
        <v>1310.806</v>
      </c>
      <c r="R48" s="21">
        <f t="shared" si="6"/>
        <v>3.1075340934495869E-2</v>
      </c>
    </row>
    <row r="49" spans="1:18">
      <c r="A49" s="9" t="s">
        <v>56</v>
      </c>
      <c r="B49" s="5" t="s">
        <v>2068</v>
      </c>
      <c r="C49" s="5">
        <f t="shared" si="2"/>
        <v>23</v>
      </c>
      <c r="D49" s="5" t="str">
        <f t="shared" si="3"/>
        <v>LIT 225kV NO 2</v>
      </c>
      <c r="E49" s="5" t="str">
        <f t="shared" si="4"/>
        <v>ARRIGHI</v>
      </c>
      <c r="F49" s="5" t="str">
        <f t="shared" si="5"/>
        <v>MORBRAS</v>
      </c>
      <c r="G49" s="5" t="str">
        <f t="shared" si="0"/>
        <v>225kV</v>
      </c>
      <c r="H49" s="5" t="str">
        <f t="shared" si="1"/>
        <v>2</v>
      </c>
      <c r="I49" s="6">
        <v>22198</v>
      </c>
      <c r="J49" s="7">
        <v>1980</v>
      </c>
      <c r="K49" s="7">
        <v>2008</v>
      </c>
      <c r="L49" s="7">
        <v>2250</v>
      </c>
      <c r="M49" s="7">
        <v>2420</v>
      </c>
      <c r="N49" s="7">
        <v>0.66500000000000004</v>
      </c>
      <c r="O49" s="7">
        <v>6.133</v>
      </c>
      <c r="P49" s="7">
        <v>66.563000000000002</v>
      </c>
      <c r="Q49" s="7">
        <v>423.75599999999997</v>
      </c>
      <c r="R49" s="21">
        <f t="shared" si="6"/>
        <v>2.9957653842688534E-2</v>
      </c>
    </row>
    <row r="50" spans="1:18">
      <c r="A50" s="9" t="s">
        <v>57</v>
      </c>
      <c r="B50" s="5" t="s">
        <v>2069</v>
      </c>
      <c r="C50" s="5">
        <f t="shared" si="2"/>
        <v>30</v>
      </c>
      <c r="D50" s="5" t="str">
        <f t="shared" si="3"/>
        <v>LIT 225kV NO 1</v>
      </c>
      <c r="E50" s="5" t="str">
        <f t="shared" si="4"/>
        <v>ATTAQUES (LES)</v>
      </c>
      <c r="F50" s="5" t="str">
        <f t="shared" si="5"/>
        <v>ECHINGHEN</v>
      </c>
      <c r="G50" s="5" t="str">
        <f t="shared" si="0"/>
        <v>225kV</v>
      </c>
      <c r="H50" s="5" t="str">
        <f t="shared" si="1"/>
        <v>1</v>
      </c>
      <c r="I50" s="6">
        <v>36192</v>
      </c>
      <c r="J50" s="7">
        <v>1002</v>
      </c>
      <c r="K50" s="7">
        <v>1078</v>
      </c>
      <c r="L50" s="7">
        <v>1078</v>
      </c>
      <c r="M50" s="7">
        <v>1130</v>
      </c>
      <c r="N50" s="7">
        <v>2.375</v>
      </c>
      <c r="O50" s="7">
        <v>14.294</v>
      </c>
      <c r="P50" s="7">
        <v>51.174999999999997</v>
      </c>
      <c r="Q50" s="7">
        <v>325.79000000000002</v>
      </c>
      <c r="R50" s="21">
        <f t="shared" si="6"/>
        <v>6.5622236958443853E-2</v>
      </c>
    </row>
    <row r="51" spans="1:18">
      <c r="A51" s="9" t="s">
        <v>58</v>
      </c>
      <c r="B51" s="5" t="s">
        <v>2070</v>
      </c>
      <c r="C51" s="5">
        <f t="shared" si="2"/>
        <v>30</v>
      </c>
      <c r="D51" s="5" t="str">
        <f t="shared" si="3"/>
        <v>LIT 225kV NO 1</v>
      </c>
      <c r="E51" s="5" t="str">
        <f t="shared" si="4"/>
        <v>ATTAQUES (LES)</v>
      </c>
      <c r="F51" s="5" t="str">
        <f t="shared" si="5"/>
        <v>MANDARINS</v>
      </c>
      <c r="G51" s="5" t="str">
        <f t="shared" si="0"/>
        <v>225kV</v>
      </c>
      <c r="H51" s="5" t="str">
        <f t="shared" si="1"/>
        <v>1</v>
      </c>
      <c r="I51" s="6">
        <v>10125</v>
      </c>
      <c r="J51" s="8" t="s">
        <v>13</v>
      </c>
      <c r="K51" s="8" t="s">
        <v>13</v>
      </c>
      <c r="L51" s="8" t="s">
        <v>13</v>
      </c>
      <c r="M51" s="8" t="s">
        <v>13</v>
      </c>
      <c r="N51" s="7">
        <v>0.60699999999999998</v>
      </c>
      <c r="O51" s="7">
        <v>4.0469999999999997</v>
      </c>
      <c r="P51" s="7">
        <v>14.632999999999999</v>
      </c>
      <c r="Q51" s="7">
        <v>93.155000000000001</v>
      </c>
      <c r="R51" s="21">
        <f t="shared" si="6"/>
        <v>5.9950617283950611E-2</v>
      </c>
    </row>
    <row r="52" spans="1:18">
      <c r="A52" s="9" t="s">
        <v>59</v>
      </c>
      <c r="B52" s="5" t="s">
        <v>2071</v>
      </c>
      <c r="C52" s="5">
        <f t="shared" si="2"/>
        <v>30</v>
      </c>
      <c r="D52" s="5" t="str">
        <f t="shared" si="3"/>
        <v>LIT 400kV NO 2</v>
      </c>
      <c r="E52" s="5" t="str">
        <f t="shared" si="4"/>
        <v>ATTAQUES (LES)</v>
      </c>
      <c r="F52" s="5" t="str">
        <f t="shared" si="5"/>
        <v>MANDARINS</v>
      </c>
      <c r="G52" s="5" t="str">
        <f t="shared" si="0"/>
        <v>400kV</v>
      </c>
      <c r="H52" s="5" t="str">
        <f t="shared" si="1"/>
        <v>2</v>
      </c>
      <c r="I52" s="6">
        <v>10484</v>
      </c>
      <c r="J52" s="7">
        <v>3465</v>
      </c>
      <c r="K52" s="7">
        <v>3622</v>
      </c>
      <c r="L52" s="7">
        <v>3622</v>
      </c>
      <c r="M52" s="7">
        <v>3780</v>
      </c>
      <c r="N52" s="7">
        <v>0.21</v>
      </c>
      <c r="O52" s="7">
        <v>2.76</v>
      </c>
      <c r="P52" s="7">
        <v>22.867999999999999</v>
      </c>
      <c r="Q52" s="7">
        <v>145.58099999999999</v>
      </c>
      <c r="R52" s="21">
        <f t="shared" si="6"/>
        <v>2.003052270125906E-2</v>
      </c>
    </row>
    <row r="53" spans="1:18">
      <c r="A53" s="9" t="s">
        <v>60</v>
      </c>
      <c r="B53" s="5" t="s">
        <v>2072</v>
      </c>
      <c r="C53" s="5">
        <f t="shared" si="2"/>
        <v>30</v>
      </c>
      <c r="D53" s="5" t="str">
        <f t="shared" si="3"/>
        <v>LIT 400kV NO 2</v>
      </c>
      <c r="E53" s="5" t="str">
        <f t="shared" si="4"/>
        <v>ATTAQUES (LES)</v>
      </c>
      <c r="F53" s="5" t="str">
        <f t="shared" si="5"/>
        <v>WARANDE</v>
      </c>
      <c r="G53" s="5" t="str">
        <f t="shared" si="0"/>
        <v>400kV</v>
      </c>
      <c r="H53" s="5" t="str">
        <f t="shared" si="1"/>
        <v>2</v>
      </c>
      <c r="I53" s="6">
        <v>18221</v>
      </c>
      <c r="J53" s="7">
        <v>3465</v>
      </c>
      <c r="K53" s="7">
        <v>3622</v>
      </c>
      <c r="L53" s="7">
        <v>3622</v>
      </c>
      <c r="M53" s="7">
        <v>3780</v>
      </c>
      <c r="N53" s="7">
        <v>0.36499999999999999</v>
      </c>
      <c r="O53" s="7">
        <v>4.7990000000000004</v>
      </c>
      <c r="P53" s="7">
        <v>39.752000000000002</v>
      </c>
      <c r="Q53" s="7">
        <v>253.06800000000001</v>
      </c>
      <c r="R53" s="21">
        <f t="shared" si="6"/>
        <v>2.0031831403325831E-2</v>
      </c>
    </row>
    <row r="54" spans="1:18">
      <c r="A54" s="9" t="s">
        <v>61</v>
      </c>
      <c r="B54" s="5" t="s">
        <v>2073</v>
      </c>
      <c r="C54" s="5">
        <f t="shared" si="2"/>
        <v>20</v>
      </c>
      <c r="D54" s="5" t="str">
        <f t="shared" si="3"/>
        <v>LIT 225kV NO 1</v>
      </c>
      <c r="E54" s="5" t="str">
        <f t="shared" si="4"/>
        <v>AUBE</v>
      </c>
      <c r="F54" s="5" t="str">
        <f t="shared" si="5"/>
        <v>COMMERVEIL</v>
      </c>
      <c r="G54" s="5" t="str">
        <f t="shared" si="0"/>
        <v>225kV</v>
      </c>
      <c r="H54" s="5" t="str">
        <f t="shared" si="1"/>
        <v>1</v>
      </c>
      <c r="I54" s="6">
        <v>54801</v>
      </c>
      <c r="J54" s="7">
        <v>938</v>
      </c>
      <c r="K54" s="7">
        <v>987</v>
      </c>
      <c r="L54" s="7">
        <v>987</v>
      </c>
      <c r="M54" s="7">
        <v>1041</v>
      </c>
      <c r="N54" s="7">
        <v>4.9930000000000003</v>
      </c>
      <c r="O54" s="7">
        <v>22.672000000000001</v>
      </c>
      <c r="P54" s="7">
        <v>76.131</v>
      </c>
      <c r="Q54" s="7">
        <v>484.66399999999999</v>
      </c>
      <c r="R54" s="21">
        <f t="shared" si="6"/>
        <v>9.1111476067954972E-2</v>
      </c>
    </row>
    <row r="55" spans="1:18">
      <c r="A55" s="9" t="s">
        <v>62</v>
      </c>
      <c r="B55" s="5" t="s">
        <v>2074</v>
      </c>
      <c r="C55" s="5">
        <f t="shared" si="2"/>
        <v>20</v>
      </c>
      <c r="D55" s="5" t="str">
        <f t="shared" si="3"/>
        <v>LIT 225kV NO 1</v>
      </c>
      <c r="E55" s="5" t="str">
        <f t="shared" si="4"/>
        <v>AUBE</v>
      </c>
      <c r="F55" s="5" t="str">
        <f t="shared" si="5"/>
        <v>MEZEROLLES</v>
      </c>
      <c r="G55" s="5" t="str">
        <f t="shared" si="0"/>
        <v>225kV</v>
      </c>
      <c r="H55" s="5" t="str">
        <f t="shared" si="1"/>
        <v>1</v>
      </c>
      <c r="I55" s="6">
        <v>97448</v>
      </c>
      <c r="J55" s="7">
        <v>731</v>
      </c>
      <c r="K55" s="7">
        <v>835</v>
      </c>
      <c r="L55" s="7">
        <v>835</v>
      </c>
      <c r="M55" s="7">
        <v>930</v>
      </c>
      <c r="N55" s="7">
        <v>8.6620000000000008</v>
      </c>
      <c r="O55" s="7">
        <v>39.652999999999999</v>
      </c>
      <c r="P55" s="7">
        <v>137.221</v>
      </c>
      <c r="Q55" s="7">
        <v>873.577</v>
      </c>
      <c r="R55" s="21">
        <f t="shared" si="6"/>
        <v>8.8888432805188405E-2</v>
      </c>
    </row>
    <row r="56" spans="1:18">
      <c r="A56" s="9" t="s">
        <v>63</v>
      </c>
      <c r="B56" s="5" t="s">
        <v>2423</v>
      </c>
      <c r="C56" s="5">
        <f t="shared" si="2"/>
        <v>24</v>
      </c>
      <c r="D56" s="5" t="str">
        <f t="shared" si="3"/>
        <v>LIT 225kV NO 1</v>
      </c>
      <c r="E56" s="5" t="str">
        <f t="shared" si="4"/>
        <v>AUBUSSON</v>
      </c>
      <c r="F56" s="5" t="str">
        <f t="shared" si="5"/>
        <v>EGUZON</v>
      </c>
      <c r="G56" s="5" t="str">
        <f t="shared" si="0"/>
        <v>225kV</v>
      </c>
      <c r="H56" s="5" t="str">
        <f t="shared" si="1"/>
        <v>1</v>
      </c>
      <c r="I56" s="6">
        <v>73228</v>
      </c>
      <c r="J56" s="7">
        <v>894</v>
      </c>
      <c r="K56" s="7">
        <v>991</v>
      </c>
      <c r="L56" s="7">
        <v>991</v>
      </c>
      <c r="M56" s="7">
        <v>1051</v>
      </c>
      <c r="N56" s="7">
        <v>6.57</v>
      </c>
      <c r="O56" s="7">
        <v>30.04</v>
      </c>
      <c r="P56" s="7">
        <v>99</v>
      </c>
      <c r="Q56" s="8" t="s">
        <v>13</v>
      </c>
      <c r="R56" s="21">
        <f t="shared" si="6"/>
        <v>8.9719779319386031E-2</v>
      </c>
    </row>
    <row r="57" spans="1:18">
      <c r="A57" s="9" t="s">
        <v>64</v>
      </c>
      <c r="B57" s="5" t="s">
        <v>2075</v>
      </c>
      <c r="C57" s="5">
        <f t="shared" si="2"/>
        <v>24</v>
      </c>
      <c r="D57" s="5" t="str">
        <f t="shared" si="3"/>
        <v>LIT 225kV NO 1</v>
      </c>
      <c r="E57" s="5" t="str">
        <f t="shared" si="4"/>
        <v>AUBUSSON</v>
      </c>
      <c r="F57" s="5" t="str">
        <f t="shared" si="5"/>
        <v>MOLE (LA)</v>
      </c>
      <c r="G57" s="5" t="str">
        <f t="shared" si="0"/>
        <v>225kV</v>
      </c>
      <c r="H57" s="5" t="str">
        <f t="shared" si="1"/>
        <v>1</v>
      </c>
      <c r="I57" s="6">
        <v>68298</v>
      </c>
      <c r="J57" s="7">
        <v>286</v>
      </c>
      <c r="K57" s="7">
        <v>531</v>
      </c>
      <c r="L57" s="7">
        <v>531</v>
      </c>
      <c r="M57" s="7">
        <v>674</v>
      </c>
      <c r="N57" s="7">
        <v>6.0609999999999999</v>
      </c>
      <c r="O57" s="7">
        <v>28.673999999999999</v>
      </c>
      <c r="P57" s="7">
        <v>93.313000000000002</v>
      </c>
      <c r="Q57" s="7">
        <v>594.04700000000003</v>
      </c>
      <c r="R57" s="21">
        <f t="shared" si="6"/>
        <v>8.8743447831561684E-2</v>
      </c>
    </row>
    <row r="58" spans="1:18">
      <c r="A58" s="9" t="s">
        <v>65</v>
      </c>
      <c r="B58" s="5" t="s">
        <v>2076</v>
      </c>
      <c r="C58" s="5">
        <f t="shared" si="2"/>
        <v>23</v>
      </c>
      <c r="D58" s="5" t="str">
        <f t="shared" si="3"/>
        <v>LIT 225kV NO 1</v>
      </c>
      <c r="E58" s="5" t="str">
        <f t="shared" si="4"/>
        <v>AULNOYE</v>
      </c>
      <c r="F58" s="5" t="str">
        <f t="shared" si="5"/>
        <v>PONT-SUR-SAMBRE</v>
      </c>
      <c r="G58" s="5" t="str">
        <f t="shared" si="0"/>
        <v>225kV</v>
      </c>
      <c r="H58" s="5" t="str">
        <f t="shared" si="1"/>
        <v>1</v>
      </c>
      <c r="I58" s="6">
        <v>5897</v>
      </c>
      <c r="J58" s="7">
        <v>975</v>
      </c>
      <c r="K58" s="7">
        <v>1030</v>
      </c>
      <c r="L58" s="7">
        <v>1030</v>
      </c>
      <c r="M58" s="7">
        <v>1110</v>
      </c>
      <c r="N58" s="7">
        <v>0.53400000000000003</v>
      </c>
      <c r="O58" s="7">
        <v>2.448</v>
      </c>
      <c r="P58" s="7">
        <v>8.1690000000000005</v>
      </c>
      <c r="Q58" s="7">
        <v>52.003999999999998</v>
      </c>
      <c r="R58" s="21">
        <f t="shared" si="6"/>
        <v>9.0554519247074791E-2</v>
      </c>
    </row>
    <row r="59" spans="1:18">
      <c r="A59" s="9" t="s">
        <v>66</v>
      </c>
      <c r="B59" s="5" t="s">
        <v>2219</v>
      </c>
      <c r="C59" s="5">
        <f t="shared" si="2"/>
        <v>23</v>
      </c>
      <c r="D59" s="5" t="str">
        <f t="shared" si="3"/>
        <v>LIT 225kV NO 1</v>
      </c>
      <c r="E59" s="5" t="str">
        <f t="shared" si="4"/>
        <v>AUSSOIS</v>
      </c>
      <c r="F59" s="5" t="str">
        <f t="shared" si="5"/>
        <v>PRAZ-ST ANDRE</v>
      </c>
      <c r="G59" s="5" t="str">
        <f t="shared" si="0"/>
        <v>225kV</v>
      </c>
      <c r="H59" s="5" t="str">
        <f t="shared" si="1"/>
        <v>1</v>
      </c>
      <c r="I59" s="6">
        <v>10429</v>
      </c>
      <c r="J59" s="7">
        <v>737</v>
      </c>
      <c r="K59" s="7">
        <v>820</v>
      </c>
      <c r="L59" s="7">
        <v>820</v>
      </c>
      <c r="M59" s="7">
        <v>889</v>
      </c>
      <c r="N59" s="7">
        <v>1.07</v>
      </c>
      <c r="O59" s="7">
        <v>4.33</v>
      </c>
      <c r="P59" s="7">
        <v>15</v>
      </c>
      <c r="Q59" s="8" t="s">
        <v>13</v>
      </c>
      <c r="R59" s="21">
        <f t="shared" si="6"/>
        <v>0.10259852334835555</v>
      </c>
    </row>
    <row r="60" spans="1:18">
      <c r="A60" s="9" t="s">
        <v>67</v>
      </c>
      <c r="B60" s="5" t="s">
        <v>2077</v>
      </c>
      <c r="C60" s="5">
        <f t="shared" si="2"/>
        <v>21</v>
      </c>
      <c r="D60" s="5" t="str">
        <f t="shared" si="3"/>
        <v>LIT 225kV NO 1</v>
      </c>
      <c r="E60" s="5" t="str">
        <f t="shared" si="4"/>
        <v>AUZAT</v>
      </c>
      <c r="F60" s="5" t="str">
        <f t="shared" si="5"/>
        <v>TARASCON</v>
      </c>
      <c r="G60" s="5" t="str">
        <f t="shared" si="0"/>
        <v>225kV</v>
      </c>
      <c r="H60" s="5" t="str">
        <f t="shared" si="1"/>
        <v>1</v>
      </c>
      <c r="I60" s="6">
        <v>15767</v>
      </c>
      <c r="J60" s="7">
        <v>737</v>
      </c>
      <c r="K60" s="7">
        <v>820</v>
      </c>
      <c r="L60" s="7">
        <v>820</v>
      </c>
      <c r="M60" s="7">
        <v>889</v>
      </c>
      <c r="N60" s="7">
        <v>1.64</v>
      </c>
      <c r="O60" s="7">
        <v>6.3869999999999996</v>
      </c>
      <c r="P60" s="7">
        <v>22.245000000000001</v>
      </c>
      <c r="Q60" s="7">
        <v>141.61500000000001</v>
      </c>
      <c r="R60" s="21">
        <f t="shared" si="6"/>
        <v>0.10401471427665376</v>
      </c>
    </row>
    <row r="61" spans="1:18">
      <c r="A61" s="9" t="s">
        <v>68</v>
      </c>
      <c r="B61" s="5" t="s">
        <v>2078</v>
      </c>
      <c r="C61" s="5">
        <f t="shared" si="2"/>
        <v>23</v>
      </c>
      <c r="D61" s="5" t="str">
        <f t="shared" si="3"/>
        <v>LIT 225kV NO 1</v>
      </c>
      <c r="E61" s="5" t="str">
        <f t="shared" si="4"/>
        <v>AVALLON</v>
      </c>
      <c r="F61" s="5" t="str">
        <f t="shared" si="5"/>
        <v>VIGNOL</v>
      </c>
      <c r="G61" s="5" t="str">
        <f t="shared" si="0"/>
        <v>225kV</v>
      </c>
      <c r="H61" s="5" t="str">
        <f t="shared" si="1"/>
        <v>1</v>
      </c>
      <c r="I61" s="6">
        <v>35863</v>
      </c>
      <c r="J61" s="7">
        <v>661</v>
      </c>
      <c r="K61" s="7">
        <v>712</v>
      </c>
      <c r="L61" s="7">
        <v>712</v>
      </c>
      <c r="M61" s="7">
        <v>779</v>
      </c>
      <c r="N61" s="7">
        <v>3.512</v>
      </c>
      <c r="O61" s="7">
        <v>15.013</v>
      </c>
      <c r="P61" s="7">
        <v>49.591000000000001</v>
      </c>
      <c r="Q61" s="7">
        <v>315.709</v>
      </c>
      <c r="R61" s="21">
        <f t="shared" si="6"/>
        <v>9.7928226863341045E-2</v>
      </c>
    </row>
    <row r="62" spans="1:18">
      <c r="A62" s="9" t="s">
        <v>69</v>
      </c>
      <c r="B62" s="5" t="s">
        <v>2079</v>
      </c>
      <c r="C62" s="5">
        <f t="shared" si="2"/>
        <v>22</v>
      </c>
      <c r="D62" s="5" t="str">
        <f t="shared" si="3"/>
        <v>LIT 225kV NO 1</v>
      </c>
      <c r="E62" s="5" t="str">
        <f t="shared" si="4"/>
        <v>AVELIN</v>
      </c>
      <c r="F62" s="5" t="str">
        <f t="shared" si="5"/>
        <v>COURRIERES</v>
      </c>
      <c r="G62" s="5" t="str">
        <f t="shared" si="0"/>
        <v>225kV</v>
      </c>
      <c r="H62" s="5" t="str">
        <f t="shared" si="1"/>
        <v>1</v>
      </c>
      <c r="I62" s="6">
        <v>18895</v>
      </c>
      <c r="J62" s="7">
        <v>1273</v>
      </c>
      <c r="K62" s="7">
        <v>1346</v>
      </c>
      <c r="L62" s="7">
        <v>1346</v>
      </c>
      <c r="M62" s="7">
        <v>1451</v>
      </c>
      <c r="N62" s="7">
        <v>1.0860000000000001</v>
      </c>
      <c r="O62" s="7">
        <v>7.4610000000000003</v>
      </c>
      <c r="P62" s="7">
        <v>27.434000000000001</v>
      </c>
      <c r="Q62" s="7">
        <v>174.65</v>
      </c>
      <c r="R62" s="21">
        <f t="shared" si="6"/>
        <v>5.7475522625033082E-2</v>
      </c>
    </row>
    <row r="63" spans="1:18">
      <c r="A63" s="9" t="s">
        <v>70</v>
      </c>
      <c r="B63" s="5" t="s">
        <v>1792</v>
      </c>
      <c r="C63" s="5">
        <f t="shared" si="2"/>
        <v>22</v>
      </c>
      <c r="D63" s="5" t="str">
        <f t="shared" si="3"/>
        <v>LIT 225kV N0 1</v>
      </c>
      <c r="E63" s="5" t="str">
        <f t="shared" si="4"/>
        <v>AVELIN</v>
      </c>
      <c r="F63" s="5" t="str">
        <f t="shared" si="5"/>
        <v>MASTAING</v>
      </c>
      <c r="G63" s="5" t="str">
        <f t="shared" si="0"/>
        <v>225kV</v>
      </c>
      <c r="H63" s="5" t="str">
        <f t="shared" si="1"/>
        <v>1</v>
      </c>
      <c r="I63" s="6">
        <v>31508</v>
      </c>
      <c r="J63" s="7">
        <v>1273</v>
      </c>
      <c r="K63" s="7">
        <v>1346</v>
      </c>
      <c r="L63" s="7">
        <v>1346</v>
      </c>
      <c r="M63" s="7">
        <v>1453</v>
      </c>
      <c r="N63" s="7">
        <v>0.93799999999999994</v>
      </c>
      <c r="O63" s="7">
        <v>10.276999999999999</v>
      </c>
      <c r="P63" s="7">
        <v>55.057000000000002</v>
      </c>
      <c r="Q63" s="7">
        <v>350.505</v>
      </c>
      <c r="R63" s="21">
        <f t="shared" si="6"/>
        <v>2.977021708772375E-2</v>
      </c>
    </row>
    <row r="64" spans="1:18">
      <c r="A64" s="9" t="s">
        <v>71</v>
      </c>
      <c r="B64" s="5" t="s">
        <v>1793</v>
      </c>
      <c r="C64" s="5">
        <f t="shared" si="2"/>
        <v>22</v>
      </c>
      <c r="D64" s="5" t="str">
        <f t="shared" si="3"/>
        <v>LIT 400kV N0 1</v>
      </c>
      <c r="E64" s="5" t="str">
        <f t="shared" si="4"/>
        <v>AVELIN</v>
      </c>
      <c r="F64" s="5" t="str">
        <f t="shared" si="5"/>
        <v>GAVRELLE</v>
      </c>
      <c r="G64" s="5" t="str">
        <f t="shared" si="0"/>
        <v>400kV</v>
      </c>
      <c r="H64" s="5" t="str">
        <f t="shared" si="1"/>
        <v>1</v>
      </c>
      <c r="I64" s="6">
        <v>28060</v>
      </c>
      <c r="J64" s="7">
        <v>2238</v>
      </c>
      <c r="K64" s="7">
        <v>2412</v>
      </c>
      <c r="L64" s="7">
        <v>2412</v>
      </c>
      <c r="M64" s="7">
        <v>2622</v>
      </c>
      <c r="N64" s="7">
        <v>0.87</v>
      </c>
      <c r="O64" s="7">
        <v>9.6969999999999992</v>
      </c>
      <c r="P64" s="7">
        <v>47.055</v>
      </c>
      <c r="Q64" s="7">
        <v>299.56200000000001</v>
      </c>
      <c r="R64" s="21">
        <f t="shared" si="6"/>
        <v>3.1004989308624376E-2</v>
      </c>
    </row>
    <row r="65" spans="1:18">
      <c r="A65" s="9" t="s">
        <v>72</v>
      </c>
      <c r="B65" s="5" t="s">
        <v>1794</v>
      </c>
      <c r="C65" s="5">
        <f t="shared" si="2"/>
        <v>22</v>
      </c>
      <c r="D65" s="5" t="str">
        <f t="shared" si="3"/>
        <v>LIT 400kV N0 1</v>
      </c>
      <c r="E65" s="5" t="str">
        <f t="shared" si="4"/>
        <v>AVELIN</v>
      </c>
      <c r="F65" s="5" t="str">
        <f t="shared" si="5"/>
        <v>MASTAING</v>
      </c>
      <c r="G65" s="5" t="str">
        <f t="shared" si="0"/>
        <v>400kV</v>
      </c>
      <c r="H65" s="5" t="str">
        <f t="shared" si="1"/>
        <v>1</v>
      </c>
      <c r="I65" s="6">
        <v>30743</v>
      </c>
      <c r="J65" s="7">
        <v>2570</v>
      </c>
      <c r="K65" s="7">
        <v>2718</v>
      </c>
      <c r="L65" s="7">
        <v>2718</v>
      </c>
      <c r="M65" s="7">
        <v>2912</v>
      </c>
      <c r="N65" s="7">
        <v>0.91</v>
      </c>
      <c r="O65" s="7">
        <v>10.249000000000001</v>
      </c>
      <c r="P65" s="7">
        <v>55.636000000000003</v>
      </c>
      <c r="Q65" s="7">
        <v>354.19099999999997</v>
      </c>
      <c r="R65" s="21">
        <f t="shared" si="6"/>
        <v>2.9600234199655209E-2</v>
      </c>
    </row>
    <row r="66" spans="1:18">
      <c r="A66" s="9" t="s">
        <v>73</v>
      </c>
      <c r="B66" s="5" t="s">
        <v>1795</v>
      </c>
      <c r="C66" s="5">
        <f t="shared" si="2"/>
        <v>22</v>
      </c>
      <c r="D66" s="5" t="str">
        <f t="shared" si="3"/>
        <v>LIT 400kV N0 1</v>
      </c>
      <c r="E66" s="5" t="str">
        <f t="shared" si="4"/>
        <v>AVELIN</v>
      </c>
      <c r="F66" s="5" t="str">
        <f t="shared" si="5"/>
        <v>WEPPES</v>
      </c>
      <c r="G66" s="5" t="str">
        <f t="shared" ref="G66:G129" si="7">RIGHT(LEFT(D66,9),5)</f>
        <v>400kV</v>
      </c>
      <c r="H66" s="5" t="str">
        <f t="shared" ref="H66:H129" si="8">RIGHT(D66,1)</f>
        <v>1</v>
      </c>
      <c r="I66" s="6">
        <v>21301</v>
      </c>
      <c r="J66" s="7">
        <v>3078</v>
      </c>
      <c r="K66" s="7">
        <v>3266</v>
      </c>
      <c r="L66" s="7">
        <v>3266</v>
      </c>
      <c r="M66" s="7">
        <v>3458</v>
      </c>
      <c r="N66" s="7">
        <v>0.53</v>
      </c>
      <c r="O66" s="7">
        <v>6.6870000000000003</v>
      </c>
      <c r="P66" s="7">
        <v>38.822000000000003</v>
      </c>
      <c r="Q66" s="7">
        <v>247.15100000000001</v>
      </c>
      <c r="R66" s="21">
        <f t="shared" si="6"/>
        <v>2.4881460964273978E-2</v>
      </c>
    </row>
    <row r="67" spans="1:18">
      <c r="A67" s="9" t="s">
        <v>74</v>
      </c>
      <c r="B67" s="5" t="s">
        <v>2080</v>
      </c>
      <c r="C67" s="5">
        <f t="shared" ref="C67:C130" si="9">SEARCH(" _ ",B67)</f>
        <v>22</v>
      </c>
      <c r="D67" s="5" t="str">
        <f t="shared" ref="D67:D130" si="10">LEFT(B67,14)</f>
        <v>LIT 400kV N0 2</v>
      </c>
      <c r="E67" s="5" t="str">
        <f t="shared" ref="E67:E130" si="11">LEFT(RIGHT(B67,LEN(B67)-15),C67-16)</f>
        <v>AVELIN</v>
      </c>
      <c r="F67" s="5" t="str">
        <f t="shared" ref="F67:F130" si="12">RIGHT(B67,LEN(B67)-C67-2)</f>
        <v>MASTAING</v>
      </c>
      <c r="G67" s="5" t="str">
        <f t="shared" si="7"/>
        <v>400kV</v>
      </c>
      <c r="H67" s="5" t="str">
        <f t="shared" si="8"/>
        <v>2</v>
      </c>
      <c r="I67" s="6">
        <v>34061.17</v>
      </c>
      <c r="J67" s="7">
        <v>3465</v>
      </c>
      <c r="K67" s="7">
        <v>3622</v>
      </c>
      <c r="L67" s="7">
        <v>3622</v>
      </c>
      <c r="M67" s="7">
        <v>3780</v>
      </c>
      <c r="N67" s="7">
        <v>0.68100000000000005</v>
      </c>
      <c r="O67" s="7">
        <v>8.9540000000000006</v>
      </c>
      <c r="P67" s="7">
        <v>74.335999999999999</v>
      </c>
      <c r="Q67" s="7">
        <v>473.23899999999998</v>
      </c>
      <c r="R67" s="21">
        <f t="shared" ref="R67:R130" si="13">N67/I67*1000</f>
        <v>1.999344121179631E-2</v>
      </c>
    </row>
    <row r="68" spans="1:18">
      <c r="A68" s="9" t="s">
        <v>75</v>
      </c>
      <c r="B68" s="5" t="s">
        <v>2081</v>
      </c>
      <c r="C68" s="5">
        <f t="shared" si="9"/>
        <v>22</v>
      </c>
      <c r="D68" s="5" t="str">
        <f t="shared" si="10"/>
        <v>LIT 400kV NO 2</v>
      </c>
      <c r="E68" s="5" t="str">
        <f t="shared" si="11"/>
        <v>AVELIN</v>
      </c>
      <c r="F68" s="5" t="str">
        <f t="shared" si="12"/>
        <v>WARANDE</v>
      </c>
      <c r="G68" s="5" t="str">
        <f t="shared" si="7"/>
        <v>400kV</v>
      </c>
      <c r="H68" s="5" t="str">
        <f t="shared" si="8"/>
        <v>2</v>
      </c>
      <c r="I68" s="6">
        <v>87006</v>
      </c>
      <c r="J68" s="7">
        <v>3078</v>
      </c>
      <c r="K68" s="7">
        <v>3266</v>
      </c>
      <c r="L68" s="7">
        <v>3266</v>
      </c>
      <c r="M68" s="7">
        <v>3458</v>
      </c>
      <c r="N68" s="7">
        <v>2.1720000000000002</v>
      </c>
      <c r="O68" s="7">
        <v>27.866</v>
      </c>
      <c r="P68" s="7">
        <v>158.44</v>
      </c>
      <c r="Q68" s="7">
        <v>1008.657</v>
      </c>
      <c r="R68" s="21">
        <f t="shared" si="13"/>
        <v>2.4963795600303429E-2</v>
      </c>
    </row>
    <row r="69" spans="1:18">
      <c r="A69" s="9" t="s">
        <v>76</v>
      </c>
      <c r="B69" s="5" t="s">
        <v>4294</v>
      </c>
      <c r="C69" s="5">
        <f t="shared" si="9"/>
        <v>23</v>
      </c>
      <c r="D69" s="5" t="str">
        <f t="shared" si="10"/>
        <v>LIT 225kV NO 1</v>
      </c>
      <c r="E69" s="5" t="str">
        <f>LEFT(RIGHT(B69,LEN(B69)-15),C69-16)</f>
        <v>AVIGNON</v>
      </c>
      <c r="F69" s="5" t="str">
        <f t="shared" si="12"/>
        <v>CHATEAURENARD</v>
      </c>
      <c r="G69" s="5" t="str">
        <f t="shared" si="7"/>
        <v>225kV</v>
      </c>
      <c r="H69" s="5" t="str">
        <f t="shared" si="8"/>
        <v>1</v>
      </c>
      <c r="I69" s="6">
        <v>10858</v>
      </c>
      <c r="J69" s="7">
        <v>1198</v>
      </c>
      <c r="K69" s="7">
        <v>1281</v>
      </c>
      <c r="L69" s="7">
        <v>1281</v>
      </c>
      <c r="M69" s="7">
        <v>1348</v>
      </c>
      <c r="N69" s="7">
        <v>0.66300000000000003</v>
      </c>
      <c r="O69" s="7">
        <v>4.41</v>
      </c>
      <c r="P69" s="7">
        <v>15.375</v>
      </c>
      <c r="Q69" s="7">
        <v>97.882999999999996</v>
      </c>
      <c r="R69" s="21">
        <f t="shared" si="13"/>
        <v>6.1060968870878612E-2</v>
      </c>
    </row>
    <row r="70" spans="1:18">
      <c r="A70" s="9" t="s">
        <v>77</v>
      </c>
      <c r="B70" s="5" t="s">
        <v>4295</v>
      </c>
      <c r="C70" s="5">
        <f t="shared" si="9"/>
        <v>23</v>
      </c>
      <c r="D70" s="5" t="str">
        <f t="shared" si="10"/>
        <v>LIT 225kV NO 1</v>
      </c>
      <c r="E70" s="5" t="str">
        <f t="shared" si="11"/>
        <v>AVIGNON</v>
      </c>
      <c r="F70" s="5" t="str">
        <f t="shared" si="12"/>
        <v>MOTTE (LA) (VILLENEUVE-LES-AVIGNON)</v>
      </c>
      <c r="G70" s="5" t="str">
        <f t="shared" si="7"/>
        <v>225kV</v>
      </c>
      <c r="H70" s="5" t="str">
        <f t="shared" si="8"/>
        <v>1</v>
      </c>
      <c r="I70" s="6">
        <v>5860</v>
      </c>
      <c r="J70" s="7">
        <v>1233</v>
      </c>
      <c r="K70" s="7">
        <v>1320</v>
      </c>
      <c r="L70" s="7">
        <v>1320</v>
      </c>
      <c r="M70" s="7">
        <v>1389</v>
      </c>
      <c r="N70" s="7">
        <v>0.35499999999999998</v>
      </c>
      <c r="O70" s="7">
        <v>2.363</v>
      </c>
      <c r="P70" s="7">
        <v>8.5410000000000004</v>
      </c>
      <c r="Q70" s="7">
        <v>54.375999999999998</v>
      </c>
      <c r="R70" s="21">
        <f t="shared" si="13"/>
        <v>6.0580204778156996E-2</v>
      </c>
    </row>
    <row r="71" spans="1:18">
      <c r="A71" s="9" t="s">
        <v>78</v>
      </c>
      <c r="B71" s="5" t="s">
        <v>1796</v>
      </c>
      <c r="C71" s="5">
        <f t="shared" si="9"/>
        <v>37</v>
      </c>
      <c r="D71" s="5" t="str">
        <f t="shared" si="10"/>
        <v>LIT 400kV N0 1</v>
      </c>
      <c r="E71" s="5" t="str">
        <f t="shared" si="11"/>
        <v>AVOINE (POSTE 400 KV)</v>
      </c>
      <c r="F71" s="5" t="str">
        <f t="shared" si="12"/>
        <v>DISTRE</v>
      </c>
      <c r="G71" s="5" t="str">
        <f t="shared" si="7"/>
        <v>400kV</v>
      </c>
      <c r="H71" s="5" t="str">
        <f t="shared" si="8"/>
        <v>1</v>
      </c>
      <c r="I71" s="6">
        <v>21649</v>
      </c>
      <c r="J71" s="7">
        <v>3196</v>
      </c>
      <c r="K71" s="7">
        <v>3488</v>
      </c>
      <c r="L71" s="7">
        <v>3488</v>
      </c>
      <c r="M71" s="7">
        <v>3582</v>
      </c>
      <c r="N71" s="7">
        <v>0.51100000000000001</v>
      </c>
      <c r="O71" s="7">
        <v>6.6230000000000002</v>
      </c>
      <c r="P71" s="7">
        <v>40.860999999999997</v>
      </c>
      <c r="Q71" s="7">
        <v>260.13</v>
      </c>
      <c r="R71" s="21">
        <f t="shared" si="13"/>
        <v>2.3603861610236039E-2</v>
      </c>
    </row>
    <row r="72" spans="1:18">
      <c r="A72" s="9" t="s">
        <v>79</v>
      </c>
      <c r="B72" s="5" t="s">
        <v>1797</v>
      </c>
      <c r="C72" s="5">
        <f t="shared" si="9"/>
        <v>37</v>
      </c>
      <c r="D72" s="5" t="str">
        <f t="shared" si="10"/>
        <v>LIT 400kV N0 1</v>
      </c>
      <c r="E72" s="5" t="str">
        <f t="shared" si="11"/>
        <v>AVOINE (POSTE 400 KV)</v>
      </c>
      <c r="F72" s="5" t="str">
        <f t="shared" si="12"/>
        <v>LARCAY</v>
      </c>
      <c r="G72" s="5" t="str">
        <f t="shared" si="7"/>
        <v>400kV</v>
      </c>
      <c r="H72" s="5" t="str">
        <f t="shared" si="8"/>
        <v>1</v>
      </c>
      <c r="I72" s="6">
        <v>50336</v>
      </c>
      <c r="J72" s="7">
        <v>3465</v>
      </c>
      <c r="K72" s="7">
        <v>3622</v>
      </c>
      <c r="L72" s="7">
        <v>3622</v>
      </c>
      <c r="M72" s="7">
        <v>3780</v>
      </c>
      <c r="N72" s="7">
        <v>1.0089999999999999</v>
      </c>
      <c r="O72" s="7">
        <v>13.254</v>
      </c>
      <c r="P72" s="7">
        <v>109.90900000000001</v>
      </c>
      <c r="Q72" s="7">
        <v>699.70399999999995</v>
      </c>
      <c r="R72" s="21">
        <f t="shared" si="13"/>
        <v>2.004529561347743E-2</v>
      </c>
    </row>
    <row r="73" spans="1:18">
      <c r="A73" s="9" t="s">
        <v>80</v>
      </c>
      <c r="B73" s="5" t="s">
        <v>2082</v>
      </c>
      <c r="C73" s="5">
        <f t="shared" si="9"/>
        <v>37</v>
      </c>
      <c r="D73" s="5" t="str">
        <f t="shared" si="10"/>
        <v>LIT 400kV NO 2</v>
      </c>
      <c r="E73" s="5" t="str">
        <f t="shared" si="11"/>
        <v>AVOINE (POSTE 400 KV)</v>
      </c>
      <c r="F73" s="5" t="str">
        <f t="shared" si="12"/>
        <v>DISTRE</v>
      </c>
      <c r="G73" s="5" t="str">
        <f t="shared" si="7"/>
        <v>400kV</v>
      </c>
      <c r="H73" s="5" t="str">
        <f t="shared" si="8"/>
        <v>2</v>
      </c>
      <c r="I73" s="6">
        <v>21667</v>
      </c>
      <c r="J73" s="7">
        <v>3196</v>
      </c>
      <c r="K73" s="7">
        <v>3488</v>
      </c>
      <c r="L73" s="7">
        <v>3488</v>
      </c>
      <c r="M73" s="7">
        <v>3582</v>
      </c>
      <c r="N73" s="7">
        <v>0.51100000000000001</v>
      </c>
      <c r="O73" s="7">
        <v>6.6239999999999997</v>
      </c>
      <c r="P73" s="7">
        <v>40.871000000000002</v>
      </c>
      <c r="Q73" s="7">
        <v>260.19</v>
      </c>
      <c r="R73" s="21">
        <f t="shared" si="13"/>
        <v>2.3584252549960771E-2</v>
      </c>
    </row>
    <row r="74" spans="1:18">
      <c r="A74" s="9" t="s">
        <v>81</v>
      </c>
      <c r="B74" s="5" t="s">
        <v>2083</v>
      </c>
      <c r="C74" s="5">
        <f t="shared" si="9"/>
        <v>37</v>
      </c>
      <c r="D74" s="5" t="str">
        <f t="shared" si="10"/>
        <v>LIT 400kV NO 2</v>
      </c>
      <c r="E74" s="5" t="str">
        <f t="shared" si="11"/>
        <v>AVOINE (POSTE 400 KV)</v>
      </c>
      <c r="F74" s="5" t="str">
        <f t="shared" si="12"/>
        <v>LARCAY</v>
      </c>
      <c r="G74" s="5" t="str">
        <f t="shared" si="7"/>
        <v>400kV</v>
      </c>
      <c r="H74" s="5" t="str">
        <f t="shared" si="8"/>
        <v>2</v>
      </c>
      <c r="I74" s="6">
        <v>50339</v>
      </c>
      <c r="J74" s="7">
        <v>3465</v>
      </c>
      <c r="K74" s="7">
        <v>3622</v>
      </c>
      <c r="L74" s="7">
        <v>3622</v>
      </c>
      <c r="M74" s="7">
        <v>3780</v>
      </c>
      <c r="N74" s="7">
        <v>1.008</v>
      </c>
      <c r="O74" s="7">
        <v>13.253</v>
      </c>
      <c r="P74" s="7">
        <v>109.896</v>
      </c>
      <c r="Q74" s="7">
        <v>699.61800000000005</v>
      </c>
      <c r="R74" s="21">
        <f t="shared" si="13"/>
        <v>2.0024235682075526E-2</v>
      </c>
    </row>
    <row r="75" spans="1:18">
      <c r="A75" s="9" t="s">
        <v>82</v>
      </c>
      <c r="B75" s="5" t="s">
        <v>2084</v>
      </c>
      <c r="C75" s="5">
        <f t="shared" si="9"/>
        <v>22</v>
      </c>
      <c r="D75" s="5" t="str">
        <f t="shared" si="10"/>
        <v>LIT 225kV NO 1</v>
      </c>
      <c r="E75" s="5" t="str">
        <f t="shared" si="11"/>
        <v>AVOINE</v>
      </c>
      <c r="F75" s="5" t="str">
        <f t="shared" si="12"/>
        <v>AVOINE (POSTE 400 KV)</v>
      </c>
      <c r="G75" s="5" t="str">
        <f t="shared" si="7"/>
        <v>225kV</v>
      </c>
      <c r="H75" s="5" t="str">
        <f t="shared" si="8"/>
        <v>1</v>
      </c>
      <c r="I75" s="6">
        <v>1660</v>
      </c>
      <c r="J75" s="8"/>
      <c r="K75" s="8"/>
      <c r="L75" s="8"/>
      <c r="M75" s="8"/>
      <c r="N75" s="7">
        <v>4.2000000000000003E-2</v>
      </c>
      <c r="O75" s="7">
        <v>0.27500000000000002</v>
      </c>
      <c r="P75" s="7">
        <v>46.371000000000002</v>
      </c>
      <c r="Q75" s="7">
        <v>295.20600000000002</v>
      </c>
      <c r="R75" s="21">
        <f t="shared" si="13"/>
        <v>2.5301204819277109E-2</v>
      </c>
    </row>
    <row r="76" spans="1:18">
      <c r="A76" s="9" t="s">
        <v>83</v>
      </c>
      <c r="B76" s="5" t="s">
        <v>2085</v>
      </c>
      <c r="C76" s="5">
        <f t="shared" si="9"/>
        <v>22</v>
      </c>
      <c r="D76" s="5" t="str">
        <f t="shared" si="10"/>
        <v>LIT 225kV N0 1</v>
      </c>
      <c r="E76" s="5" t="str">
        <f t="shared" si="11"/>
        <v>AVOINE</v>
      </c>
      <c r="F76" s="5" t="str">
        <f t="shared" si="12"/>
        <v>DISTRE</v>
      </c>
      <c r="G76" s="5" t="str">
        <f t="shared" si="7"/>
        <v>225kV</v>
      </c>
      <c r="H76" s="5" t="str">
        <f t="shared" si="8"/>
        <v>1</v>
      </c>
      <c r="I76" s="6">
        <v>23105</v>
      </c>
      <c r="J76" s="7">
        <v>915</v>
      </c>
      <c r="K76" s="7">
        <v>915</v>
      </c>
      <c r="L76" s="7">
        <v>1075</v>
      </c>
      <c r="M76" s="7">
        <v>1075</v>
      </c>
      <c r="N76" s="7">
        <v>1.294</v>
      </c>
      <c r="O76" s="7">
        <v>8.7750000000000004</v>
      </c>
      <c r="P76" s="7">
        <v>79.379000000000005</v>
      </c>
      <c r="Q76" s="7">
        <v>505.34300000000002</v>
      </c>
      <c r="R76" s="21">
        <f t="shared" si="13"/>
        <v>5.6005193681021428E-2</v>
      </c>
    </row>
    <row r="77" spans="1:18">
      <c r="A77" s="9" t="s">
        <v>84</v>
      </c>
      <c r="B77" s="5" t="s">
        <v>2086</v>
      </c>
      <c r="C77" s="5">
        <f t="shared" si="9"/>
        <v>22</v>
      </c>
      <c r="D77" s="5" t="str">
        <f t="shared" si="10"/>
        <v>LIT 225kV NO 1</v>
      </c>
      <c r="E77" s="5" t="str">
        <f t="shared" si="11"/>
        <v>AVOINE</v>
      </c>
      <c r="F77" s="5" t="str">
        <f t="shared" si="12"/>
        <v>QUINTES (LES)</v>
      </c>
      <c r="G77" s="5" t="str">
        <f t="shared" si="7"/>
        <v>225kV</v>
      </c>
      <c r="H77" s="5" t="str">
        <f t="shared" si="8"/>
        <v>1</v>
      </c>
      <c r="I77" s="6">
        <v>78477</v>
      </c>
      <c r="J77" s="7">
        <v>1100</v>
      </c>
      <c r="K77" s="7">
        <v>1186</v>
      </c>
      <c r="L77" s="7">
        <v>1186</v>
      </c>
      <c r="M77" s="7">
        <v>1275</v>
      </c>
      <c r="N77" s="7">
        <v>4.4619999999999997</v>
      </c>
      <c r="O77" s="7">
        <v>30.704999999999998</v>
      </c>
      <c r="P77" s="7">
        <v>113.414</v>
      </c>
      <c r="Q77" s="7">
        <v>722.01800000000003</v>
      </c>
      <c r="R77" s="21">
        <f t="shared" si="13"/>
        <v>5.6857423194056851E-2</v>
      </c>
    </row>
    <row r="78" spans="1:18">
      <c r="A78" s="9" t="s">
        <v>85</v>
      </c>
      <c r="B78" s="5" t="s">
        <v>1798</v>
      </c>
      <c r="C78" s="5">
        <f t="shared" si="9"/>
        <v>32</v>
      </c>
      <c r="D78" s="5" t="str">
        <f t="shared" si="10"/>
        <v>LIT 225kV N0 1</v>
      </c>
      <c r="E78" s="5" t="str">
        <f t="shared" si="11"/>
        <v>BROC-CARROS (LE)</v>
      </c>
      <c r="F78" s="5" t="str">
        <f t="shared" si="12"/>
        <v>LINGOSTIERE</v>
      </c>
      <c r="G78" s="5" t="str">
        <f t="shared" si="7"/>
        <v>225kV</v>
      </c>
      <c r="H78" s="5" t="str">
        <f t="shared" si="8"/>
        <v>1</v>
      </c>
      <c r="I78" s="6">
        <v>11971</v>
      </c>
      <c r="J78" s="7">
        <v>1062</v>
      </c>
      <c r="K78" s="7">
        <v>1160</v>
      </c>
      <c r="L78" s="7">
        <v>1160</v>
      </c>
      <c r="M78" s="7">
        <v>1238</v>
      </c>
      <c r="N78" s="7">
        <v>0.69</v>
      </c>
      <c r="O78" s="7">
        <v>4.6159999999999997</v>
      </c>
      <c r="P78" s="7">
        <v>16.561</v>
      </c>
      <c r="Q78" s="7">
        <v>105.429</v>
      </c>
      <c r="R78" s="21">
        <f t="shared" si="13"/>
        <v>5.7639294962826833E-2</v>
      </c>
    </row>
    <row r="79" spans="1:18">
      <c r="A79" s="9" t="s">
        <v>86</v>
      </c>
      <c r="B79" s="5" t="s">
        <v>1799</v>
      </c>
      <c r="C79" s="5">
        <f t="shared" si="9"/>
        <v>32</v>
      </c>
      <c r="D79" s="5" t="str">
        <f t="shared" si="10"/>
        <v>LIT 225kV N0 1</v>
      </c>
      <c r="E79" s="5" t="str">
        <f t="shared" si="11"/>
        <v>BROC-CARROS (LE)</v>
      </c>
      <c r="F79" s="5" t="str">
        <f t="shared" si="12"/>
        <v>TRINITE-VICTOR</v>
      </c>
      <c r="G79" s="5" t="str">
        <f t="shared" si="7"/>
        <v>225kV</v>
      </c>
      <c r="H79" s="5" t="str">
        <f t="shared" si="8"/>
        <v>1</v>
      </c>
      <c r="I79" s="6">
        <v>13853</v>
      </c>
      <c r="J79" s="7">
        <v>1062</v>
      </c>
      <c r="K79" s="7">
        <v>1160</v>
      </c>
      <c r="L79" s="7">
        <v>1160</v>
      </c>
      <c r="M79" s="7">
        <v>1238</v>
      </c>
      <c r="N79" s="7">
        <v>0.81200000000000006</v>
      </c>
      <c r="O79" s="7">
        <v>5.476</v>
      </c>
      <c r="P79" s="7">
        <v>20.263000000000002</v>
      </c>
      <c r="Q79" s="8" t="s">
        <v>13</v>
      </c>
      <c r="R79" s="21">
        <f t="shared" si="13"/>
        <v>5.8615462354724618E-2</v>
      </c>
    </row>
    <row r="80" spans="1:18">
      <c r="A80" s="9" t="s">
        <v>87</v>
      </c>
      <c r="B80" s="5" t="s">
        <v>1800</v>
      </c>
      <c r="C80" s="5">
        <f t="shared" si="9"/>
        <v>32</v>
      </c>
      <c r="D80" s="5" t="str">
        <f t="shared" si="10"/>
        <v>LIT 225kV N0 2</v>
      </c>
      <c r="E80" s="5" t="str">
        <f t="shared" si="11"/>
        <v>BROC-CARROS (LE)</v>
      </c>
      <c r="F80" s="5" t="str">
        <f t="shared" si="12"/>
        <v>LINGOSTIERE</v>
      </c>
      <c r="G80" s="5" t="str">
        <f t="shared" si="7"/>
        <v>225kV</v>
      </c>
      <c r="H80" s="5" t="str">
        <f t="shared" si="8"/>
        <v>2</v>
      </c>
      <c r="I80" s="6">
        <v>11928</v>
      </c>
      <c r="J80" s="7">
        <v>1062</v>
      </c>
      <c r="K80" s="7">
        <v>1160</v>
      </c>
      <c r="L80" s="7">
        <v>1160</v>
      </c>
      <c r="M80" s="7">
        <v>1238</v>
      </c>
      <c r="N80" s="7">
        <v>0.71499999999999997</v>
      </c>
      <c r="O80" s="7">
        <v>4.7869999999999999</v>
      </c>
      <c r="P80" s="7">
        <v>17.178999999999998</v>
      </c>
      <c r="Q80" s="7">
        <v>109.367</v>
      </c>
      <c r="R80" s="21">
        <f t="shared" si="13"/>
        <v>5.9942991281019452E-2</v>
      </c>
    </row>
    <row r="81" spans="1:18">
      <c r="A81" s="9" t="s">
        <v>88</v>
      </c>
      <c r="B81" s="5" t="s">
        <v>1801</v>
      </c>
      <c r="C81" s="5">
        <f t="shared" si="9"/>
        <v>32</v>
      </c>
      <c r="D81" s="5" t="str">
        <f t="shared" si="10"/>
        <v>LIT 225kV N0 2</v>
      </c>
      <c r="E81" s="5" t="str">
        <f t="shared" si="11"/>
        <v>BROC-CARROS (LE)</v>
      </c>
      <c r="F81" s="5" t="str">
        <f t="shared" si="12"/>
        <v>TRINITE-VICTOR</v>
      </c>
      <c r="G81" s="5" t="str">
        <f t="shared" si="7"/>
        <v>225kV</v>
      </c>
      <c r="H81" s="5" t="str">
        <f t="shared" si="8"/>
        <v>2</v>
      </c>
      <c r="I81" s="6">
        <v>13937</v>
      </c>
      <c r="J81" s="7">
        <v>1062</v>
      </c>
      <c r="K81" s="7">
        <v>1081</v>
      </c>
      <c r="L81" s="7">
        <v>1160</v>
      </c>
      <c r="M81" s="7">
        <v>1207</v>
      </c>
      <c r="N81" s="7">
        <v>0.81200000000000006</v>
      </c>
      <c r="O81" s="7">
        <v>5.5439999999999996</v>
      </c>
      <c r="P81" s="7">
        <v>20.170999999999999</v>
      </c>
      <c r="Q81" s="7">
        <v>128.41300000000001</v>
      </c>
      <c r="R81" s="21">
        <f t="shared" si="13"/>
        <v>5.826217980914114E-2</v>
      </c>
    </row>
    <row r="82" spans="1:18">
      <c r="A82" s="9" t="s">
        <v>89</v>
      </c>
      <c r="B82" s="5" t="s">
        <v>1802</v>
      </c>
      <c r="C82" s="5">
        <f t="shared" si="9"/>
        <v>32</v>
      </c>
      <c r="D82" s="5" t="str">
        <f t="shared" si="10"/>
        <v>LIT 400kV N0 1</v>
      </c>
      <c r="E82" s="5" t="str">
        <f t="shared" si="11"/>
        <v>BROC-CARROS (LE)</v>
      </c>
      <c r="F82" s="5" t="str">
        <f t="shared" si="12"/>
        <v>BIANCON</v>
      </c>
      <c r="G82" s="5" t="str">
        <f t="shared" si="7"/>
        <v>400kV</v>
      </c>
      <c r="H82" s="5" t="str">
        <f t="shared" si="8"/>
        <v>1</v>
      </c>
      <c r="I82" s="6">
        <v>51719</v>
      </c>
      <c r="J82" s="7">
        <v>2006</v>
      </c>
      <c r="K82" s="7">
        <v>2192</v>
      </c>
      <c r="L82" s="7">
        <v>2192</v>
      </c>
      <c r="M82" s="7">
        <v>2336</v>
      </c>
      <c r="N82" s="7">
        <v>1.665</v>
      </c>
      <c r="O82" s="7">
        <v>15.592000000000001</v>
      </c>
      <c r="P82" s="7">
        <v>97.998999999999995</v>
      </c>
      <c r="Q82" s="7">
        <v>623.88099999999997</v>
      </c>
      <c r="R82" s="21">
        <f t="shared" si="13"/>
        <v>3.2193197857653857E-2</v>
      </c>
    </row>
    <row r="83" spans="1:18">
      <c r="A83" s="9" t="s">
        <v>90</v>
      </c>
      <c r="B83" s="5" t="s">
        <v>2424</v>
      </c>
      <c r="C83" s="5">
        <f t="shared" si="9"/>
        <v>32</v>
      </c>
      <c r="D83" s="5" t="str">
        <f t="shared" si="10"/>
        <v>LIT 400kV N0 2</v>
      </c>
      <c r="E83" s="5" t="str">
        <f t="shared" si="11"/>
        <v>BROC-CARROS (LE)</v>
      </c>
      <c r="F83" s="5" t="str">
        <f t="shared" si="12"/>
        <v>BIANCON</v>
      </c>
      <c r="G83" s="5" t="str">
        <f t="shared" si="7"/>
        <v>400kV</v>
      </c>
      <c r="H83" s="5" t="str">
        <f t="shared" si="8"/>
        <v>2</v>
      </c>
      <c r="I83" s="6">
        <v>50803</v>
      </c>
      <c r="J83" s="7">
        <v>2006</v>
      </c>
      <c r="K83" s="7">
        <v>2192</v>
      </c>
      <c r="L83" s="7">
        <v>2192</v>
      </c>
      <c r="M83" s="7">
        <v>2336</v>
      </c>
      <c r="N83" s="7">
        <v>1.665</v>
      </c>
      <c r="O83" s="7">
        <v>15.592000000000001</v>
      </c>
      <c r="P83" s="7">
        <v>97.998999999999995</v>
      </c>
      <c r="Q83" s="7">
        <v>623.88099999999997</v>
      </c>
      <c r="R83" s="21">
        <f t="shared" si="13"/>
        <v>3.2773655099108324E-2</v>
      </c>
    </row>
    <row r="84" spans="1:18">
      <c r="A84" s="9" t="s">
        <v>91</v>
      </c>
      <c r="B84" s="5" t="s">
        <v>1803</v>
      </c>
      <c r="C84" s="5">
        <f t="shared" si="9"/>
        <v>34</v>
      </c>
      <c r="D84" s="5" t="str">
        <f t="shared" si="10"/>
        <v>LIT 225kV N0 1</v>
      </c>
      <c r="E84" s="5" t="str">
        <f t="shared" si="11"/>
        <v>BRAILLY-CORNEHOTTE</v>
      </c>
      <c r="F84" s="5" t="str">
        <f t="shared" si="12"/>
        <v>SORRUS</v>
      </c>
      <c r="G84" s="5" t="str">
        <f t="shared" si="7"/>
        <v>225kV</v>
      </c>
      <c r="H84" s="5" t="str">
        <f t="shared" si="8"/>
        <v>1</v>
      </c>
      <c r="I84" s="6">
        <v>30947</v>
      </c>
      <c r="J84" s="7">
        <v>865</v>
      </c>
      <c r="K84" s="7">
        <v>865</v>
      </c>
      <c r="L84" s="7">
        <v>865</v>
      </c>
      <c r="M84" s="7">
        <v>865</v>
      </c>
      <c r="N84" s="7">
        <v>2.7690000000000001</v>
      </c>
      <c r="O84" s="7">
        <v>12.603</v>
      </c>
      <c r="P84" s="7">
        <v>43.677999999999997</v>
      </c>
      <c r="Q84" s="7">
        <v>278.06400000000002</v>
      </c>
      <c r="R84" s="21">
        <f t="shared" si="13"/>
        <v>8.9475554981096717E-2</v>
      </c>
    </row>
    <row r="85" spans="1:18">
      <c r="A85" s="9" t="s">
        <v>92</v>
      </c>
      <c r="B85" s="5" t="s">
        <v>1804</v>
      </c>
      <c r="C85" s="5">
        <f t="shared" si="9"/>
        <v>27</v>
      </c>
      <c r="D85" s="5" t="str">
        <f t="shared" si="10"/>
        <v>LIT 225kV N0 1</v>
      </c>
      <c r="E85" s="5" t="str">
        <f t="shared" si="11"/>
        <v>BELLE-EPINE</v>
      </c>
      <c r="F85" s="5" t="str">
        <f t="shared" si="12"/>
        <v>DOMLOUP</v>
      </c>
      <c r="G85" s="5" t="str">
        <f t="shared" si="7"/>
        <v>225kV</v>
      </c>
      <c r="H85" s="5" t="str">
        <f t="shared" si="8"/>
        <v>1</v>
      </c>
      <c r="I85" s="6">
        <v>18083</v>
      </c>
      <c r="J85" s="7">
        <v>934</v>
      </c>
      <c r="K85" s="7">
        <v>934</v>
      </c>
      <c r="L85" s="7">
        <v>1154</v>
      </c>
      <c r="M85" s="7">
        <v>1154</v>
      </c>
      <c r="N85" s="7">
        <v>1.018</v>
      </c>
      <c r="O85" s="7">
        <v>6.8630000000000004</v>
      </c>
      <c r="P85" s="7">
        <v>75.53</v>
      </c>
      <c r="Q85" s="7">
        <v>480.84100000000001</v>
      </c>
      <c r="R85" s="21">
        <f t="shared" si="13"/>
        <v>5.6295968589282749E-2</v>
      </c>
    </row>
    <row r="86" spans="1:18">
      <c r="A86" s="9" t="s">
        <v>93</v>
      </c>
      <c r="B86" s="5" t="s">
        <v>2425</v>
      </c>
      <c r="C86" s="5">
        <f t="shared" si="9"/>
        <v>27</v>
      </c>
      <c r="D86" s="5" t="str">
        <f t="shared" si="10"/>
        <v>LIT 225kV NO 1</v>
      </c>
      <c r="E86" s="5" t="str">
        <f t="shared" si="11"/>
        <v>BELLE-EPINE</v>
      </c>
      <c r="F86" s="5" t="str">
        <f t="shared" si="12"/>
        <v>RANCE-POSTE</v>
      </c>
      <c r="G86" s="5" t="str">
        <f t="shared" si="7"/>
        <v>225kV</v>
      </c>
      <c r="H86" s="5" t="str">
        <f t="shared" si="8"/>
        <v>1</v>
      </c>
      <c r="I86" s="6">
        <v>70250</v>
      </c>
      <c r="J86" s="7">
        <v>795</v>
      </c>
      <c r="K86" s="7">
        <v>864</v>
      </c>
      <c r="L86" s="7">
        <v>864</v>
      </c>
      <c r="M86" s="7">
        <v>931</v>
      </c>
      <c r="N86" s="7">
        <v>6.3230000000000004</v>
      </c>
      <c r="O86" s="7">
        <v>28.584</v>
      </c>
      <c r="P86" s="7">
        <v>99.084000000000003</v>
      </c>
      <c r="Q86" s="7">
        <v>630.79</v>
      </c>
      <c r="R86" s="21">
        <f t="shared" si="13"/>
        <v>9.0007117437722425E-2</v>
      </c>
    </row>
    <row r="87" spans="1:18">
      <c r="A87" s="9" t="s">
        <v>94</v>
      </c>
      <c r="B87" s="5" t="s">
        <v>2426</v>
      </c>
      <c r="C87" s="5">
        <f t="shared" si="9"/>
        <v>32</v>
      </c>
      <c r="D87" s="5" t="str">
        <f t="shared" si="10"/>
        <v>LIT 225kV NO 1</v>
      </c>
      <c r="E87" s="5" t="str">
        <f t="shared" si="11"/>
        <v>BEAUMONT-MONTEUX</v>
      </c>
      <c r="F87" s="5" t="str">
        <f t="shared" si="12"/>
        <v>VALENCE</v>
      </c>
      <c r="G87" s="5" t="str">
        <f t="shared" si="7"/>
        <v>225kV</v>
      </c>
      <c r="H87" s="5" t="str">
        <f t="shared" si="8"/>
        <v>1</v>
      </c>
      <c r="I87" s="6">
        <v>14022</v>
      </c>
      <c r="J87" s="7">
        <v>695</v>
      </c>
      <c r="K87" s="7">
        <v>782</v>
      </c>
      <c r="L87" s="7">
        <v>782</v>
      </c>
      <c r="M87" s="7">
        <v>855</v>
      </c>
      <c r="N87" s="7">
        <v>1.17</v>
      </c>
      <c r="O87" s="7">
        <v>5.76</v>
      </c>
      <c r="P87" s="7">
        <v>23</v>
      </c>
      <c r="Q87" s="8" t="s">
        <v>13</v>
      </c>
      <c r="R87" s="21">
        <f t="shared" si="13"/>
        <v>8.3440308087291401E-2</v>
      </c>
    </row>
    <row r="88" spans="1:18">
      <c r="A88" s="9" t="s">
        <v>95</v>
      </c>
      <c r="B88" s="5" t="s">
        <v>2427</v>
      </c>
      <c r="C88" s="5">
        <f t="shared" si="9"/>
        <v>32</v>
      </c>
      <c r="D88" s="5" t="str">
        <f t="shared" si="10"/>
        <v>LIT 225kV NO 2</v>
      </c>
      <c r="E88" s="5" t="str">
        <f t="shared" si="11"/>
        <v>BEAUMONT-MONTEUX</v>
      </c>
      <c r="F88" s="5" t="str">
        <f t="shared" si="12"/>
        <v>GAMPALOUP</v>
      </c>
      <c r="G88" s="5" t="str">
        <f t="shared" si="7"/>
        <v>225kV</v>
      </c>
      <c r="H88" s="5" t="str">
        <f t="shared" si="8"/>
        <v>2</v>
      </c>
      <c r="I88" s="6">
        <v>36312</v>
      </c>
      <c r="J88" s="7">
        <v>880</v>
      </c>
      <c r="K88" s="7">
        <v>992</v>
      </c>
      <c r="L88" s="7">
        <v>992</v>
      </c>
      <c r="M88" s="7">
        <v>1086</v>
      </c>
      <c r="N88" s="7">
        <v>2.17</v>
      </c>
      <c r="O88" s="7">
        <v>14.7</v>
      </c>
      <c r="P88" s="7">
        <v>52</v>
      </c>
      <c r="Q88" s="8" t="s">
        <v>13</v>
      </c>
      <c r="R88" s="21">
        <f t="shared" si="13"/>
        <v>5.9759858999779689E-2</v>
      </c>
    </row>
    <row r="89" spans="1:18">
      <c r="A89" s="9" t="s">
        <v>96</v>
      </c>
      <c r="B89" s="5" t="s">
        <v>2428</v>
      </c>
      <c r="C89" s="5">
        <f t="shared" si="9"/>
        <v>32</v>
      </c>
      <c r="D89" s="5" t="str">
        <f t="shared" si="10"/>
        <v>LIT 400kV NO 2</v>
      </c>
      <c r="E89" s="5" t="str">
        <f t="shared" si="11"/>
        <v>BEAUMONT-MONTEUX</v>
      </c>
      <c r="F89" s="5" t="str">
        <f t="shared" si="12"/>
        <v>CHAFFARD (LE)</v>
      </c>
      <c r="G89" s="5" t="str">
        <f t="shared" si="7"/>
        <v>400kV</v>
      </c>
      <c r="H89" s="5" t="str">
        <f t="shared" si="8"/>
        <v>2</v>
      </c>
      <c r="I89" s="6">
        <v>76126</v>
      </c>
      <c r="J89" s="7">
        <v>3465</v>
      </c>
      <c r="K89" s="7">
        <v>3544</v>
      </c>
      <c r="L89" s="7">
        <v>3544</v>
      </c>
      <c r="M89" s="7">
        <v>3575</v>
      </c>
      <c r="N89" s="7">
        <v>2.2610000000000001</v>
      </c>
      <c r="O89" s="7">
        <v>22.922000000000001</v>
      </c>
      <c r="P89" s="7">
        <v>141.98599999999999</v>
      </c>
      <c r="Q89" s="7">
        <v>903.91</v>
      </c>
      <c r="R89" s="21">
        <f t="shared" si="13"/>
        <v>2.9700759267530148E-2</v>
      </c>
    </row>
    <row r="90" spans="1:18">
      <c r="A90" s="9" t="s">
        <v>97</v>
      </c>
      <c r="B90" s="5" t="s">
        <v>2429</v>
      </c>
      <c r="C90" s="5">
        <f t="shared" si="9"/>
        <v>32</v>
      </c>
      <c r="D90" s="5" t="str">
        <f t="shared" si="10"/>
        <v>LIT 400kV NO 2</v>
      </c>
      <c r="E90" s="5" t="str">
        <f t="shared" si="11"/>
        <v>BEAUMONT-MONTEUX</v>
      </c>
      <c r="F90" s="5" t="str">
        <f t="shared" si="12"/>
        <v>COULANGE</v>
      </c>
      <c r="G90" s="5" t="str">
        <f t="shared" si="7"/>
        <v>400kV</v>
      </c>
      <c r="H90" s="5" t="str">
        <f t="shared" si="8"/>
        <v>2</v>
      </c>
      <c r="I90" s="6">
        <v>61261</v>
      </c>
      <c r="J90" s="7">
        <v>3465</v>
      </c>
      <c r="K90" s="7">
        <v>3544</v>
      </c>
      <c r="L90" s="7">
        <v>3544</v>
      </c>
      <c r="M90" s="7">
        <v>3575</v>
      </c>
      <c r="N90" s="7">
        <v>1.7150000000000001</v>
      </c>
      <c r="O90" s="7">
        <v>19.416</v>
      </c>
      <c r="P90" s="7">
        <v>111.605</v>
      </c>
      <c r="Q90" s="7">
        <v>710.5</v>
      </c>
      <c r="R90" s="21">
        <f t="shared" si="13"/>
        <v>2.7994972331499651E-2</v>
      </c>
    </row>
    <row r="91" spans="1:18">
      <c r="A91" s="9" t="s">
        <v>98</v>
      </c>
      <c r="B91" s="5" t="s">
        <v>1805</v>
      </c>
      <c r="C91" s="5">
        <f t="shared" si="9"/>
        <v>27</v>
      </c>
      <c r="D91" s="5" t="str">
        <f t="shared" si="10"/>
        <v>LIT 400kV N0 1</v>
      </c>
      <c r="E91" s="5" t="str">
        <f t="shared" si="11"/>
        <v>BOIS-TOLLOT</v>
      </c>
      <c r="F91" s="5" t="str">
        <f t="shared" si="12"/>
        <v>GENISSIAT-POSTE</v>
      </c>
      <c r="G91" s="5" t="str">
        <f t="shared" si="7"/>
        <v>400kV</v>
      </c>
      <c r="H91" s="5" t="str">
        <f t="shared" si="8"/>
        <v>1</v>
      </c>
      <c r="I91" s="6">
        <v>33647</v>
      </c>
      <c r="J91" s="7">
        <v>1948</v>
      </c>
      <c r="K91" s="7">
        <v>2162</v>
      </c>
      <c r="L91" s="7">
        <v>2162</v>
      </c>
      <c r="M91" s="7">
        <v>2348</v>
      </c>
      <c r="N91" s="7">
        <v>1.107</v>
      </c>
      <c r="O91" s="7">
        <v>10.877000000000001</v>
      </c>
      <c r="P91" s="7">
        <v>59.975000000000001</v>
      </c>
      <c r="Q91" s="7">
        <v>381.815</v>
      </c>
      <c r="R91" s="21">
        <f t="shared" si="13"/>
        <v>3.2900407168543998E-2</v>
      </c>
    </row>
    <row r="92" spans="1:18">
      <c r="A92" s="9" t="s">
        <v>99</v>
      </c>
      <c r="B92" s="5" t="s">
        <v>2087</v>
      </c>
      <c r="C92" s="5">
        <f t="shared" si="9"/>
        <v>23</v>
      </c>
      <c r="D92" s="5" t="str">
        <f t="shared" si="10"/>
        <v>LIT 225kV NO 1</v>
      </c>
      <c r="E92" s="5" t="str">
        <f t="shared" si="11"/>
        <v>BACALAN</v>
      </c>
      <c r="F92" s="5" t="str">
        <f t="shared" si="12"/>
        <v>BRUGES</v>
      </c>
      <c r="G92" s="5" t="str">
        <f t="shared" si="7"/>
        <v>225kV</v>
      </c>
      <c r="H92" s="5" t="str">
        <f t="shared" si="8"/>
        <v>1</v>
      </c>
      <c r="I92" s="6">
        <v>9894</v>
      </c>
      <c r="J92" s="7">
        <v>655</v>
      </c>
      <c r="K92" s="7">
        <v>655</v>
      </c>
      <c r="L92" s="7">
        <v>760</v>
      </c>
      <c r="M92" s="7">
        <v>760</v>
      </c>
      <c r="N92" s="7">
        <v>0.59299999999999997</v>
      </c>
      <c r="O92" s="7">
        <v>3.97</v>
      </c>
      <c r="P92" s="7">
        <v>16.396999999999998</v>
      </c>
      <c r="Q92" s="7">
        <v>104.383</v>
      </c>
      <c r="R92" s="21">
        <f t="shared" si="13"/>
        <v>5.993531433191833E-2</v>
      </c>
    </row>
    <row r="93" spans="1:18">
      <c r="A93" s="9" t="s">
        <v>100</v>
      </c>
      <c r="B93" s="5" t="s">
        <v>2088</v>
      </c>
      <c r="C93" s="5">
        <f t="shared" si="9"/>
        <v>23</v>
      </c>
      <c r="D93" s="5" t="str">
        <f t="shared" si="10"/>
        <v>LIT 225kV NO 1</v>
      </c>
      <c r="E93" s="5" t="str">
        <f t="shared" si="11"/>
        <v>BACALAN</v>
      </c>
      <c r="F93" s="5" t="str">
        <f t="shared" si="12"/>
        <v>MARQUIS (LE)</v>
      </c>
      <c r="G93" s="5" t="str">
        <f t="shared" si="7"/>
        <v>225kV</v>
      </c>
      <c r="H93" s="5" t="str">
        <f t="shared" si="8"/>
        <v>1</v>
      </c>
      <c r="I93" s="6">
        <v>19408</v>
      </c>
      <c r="J93" s="7">
        <v>898</v>
      </c>
      <c r="K93" s="7">
        <v>920</v>
      </c>
      <c r="L93" s="7">
        <v>1030</v>
      </c>
      <c r="M93" s="7">
        <v>1030</v>
      </c>
      <c r="N93" s="7">
        <v>1.1200000000000001</v>
      </c>
      <c r="O93" s="7">
        <v>7.5830000000000002</v>
      </c>
      <c r="P93" s="7">
        <v>38.280999999999999</v>
      </c>
      <c r="Q93" s="8" t="s">
        <v>13</v>
      </c>
      <c r="R93" s="21">
        <f t="shared" si="13"/>
        <v>5.7708161582852434E-2</v>
      </c>
    </row>
    <row r="94" spans="1:18">
      <c r="A94" s="9" t="s">
        <v>101</v>
      </c>
      <c r="B94" s="5" t="s">
        <v>1806</v>
      </c>
      <c r="C94" s="5">
        <f t="shared" si="9"/>
        <v>22</v>
      </c>
      <c r="D94" s="5" t="str">
        <f t="shared" si="10"/>
        <v>LIT 400kV N0 1</v>
      </c>
      <c r="E94" s="5" t="str">
        <f t="shared" si="11"/>
        <v>BAIXAS</v>
      </c>
      <c r="F94" s="5" t="str">
        <f t="shared" si="12"/>
        <v>GAUDIERE (LA)</v>
      </c>
      <c r="G94" s="5" t="str">
        <f t="shared" si="7"/>
        <v>400kV</v>
      </c>
      <c r="H94" s="5" t="str">
        <f t="shared" si="8"/>
        <v>1</v>
      </c>
      <c r="I94" s="6">
        <v>71070</v>
      </c>
      <c r="J94" s="7">
        <v>4400</v>
      </c>
      <c r="K94" s="7">
        <v>4500</v>
      </c>
      <c r="L94" s="7">
        <v>4500</v>
      </c>
      <c r="M94" s="7">
        <v>4500</v>
      </c>
      <c r="N94" s="7">
        <v>1.5649999999999999</v>
      </c>
      <c r="O94" s="7">
        <v>22.202999999999999</v>
      </c>
      <c r="P94" s="7">
        <v>131.87299999999999</v>
      </c>
      <c r="Q94" s="7">
        <v>839.529</v>
      </c>
      <c r="R94" s="21">
        <f t="shared" si="13"/>
        <v>2.2020543126495006E-2</v>
      </c>
    </row>
    <row r="95" spans="1:18">
      <c r="A95" s="9" t="s">
        <v>102</v>
      </c>
      <c r="B95" s="5" t="s">
        <v>1807</v>
      </c>
      <c r="C95" s="5">
        <f t="shared" si="9"/>
        <v>22</v>
      </c>
      <c r="D95" s="5" t="str">
        <f t="shared" si="10"/>
        <v>LIT 400kV N0 2</v>
      </c>
      <c r="E95" s="5" t="str">
        <f t="shared" si="11"/>
        <v>BAIXAS</v>
      </c>
      <c r="F95" s="5" t="str">
        <f t="shared" si="12"/>
        <v>LA GAUDIERE</v>
      </c>
      <c r="G95" s="5" t="str">
        <f t="shared" si="7"/>
        <v>400kV</v>
      </c>
      <c r="H95" s="5" t="str">
        <f t="shared" si="8"/>
        <v>2</v>
      </c>
      <c r="I95" s="6">
        <v>71139</v>
      </c>
      <c r="J95" s="7">
        <v>4400</v>
      </c>
      <c r="K95" s="7">
        <v>4500</v>
      </c>
      <c r="L95" s="7">
        <v>4500</v>
      </c>
      <c r="M95" s="7">
        <v>4500</v>
      </c>
      <c r="N95" s="7">
        <v>1.5649999999999999</v>
      </c>
      <c r="O95" s="7">
        <v>22.202999999999999</v>
      </c>
      <c r="P95" s="7">
        <v>131.87299999999999</v>
      </c>
      <c r="Q95" s="7">
        <v>839.529</v>
      </c>
      <c r="R95" s="21">
        <f t="shared" si="13"/>
        <v>2.1999184694752524E-2</v>
      </c>
    </row>
    <row r="96" spans="1:18">
      <c r="A96" s="9" t="s">
        <v>103</v>
      </c>
      <c r="B96" s="5" t="s">
        <v>1808</v>
      </c>
      <c r="C96" s="5">
        <f t="shared" si="9"/>
        <v>23</v>
      </c>
      <c r="D96" s="5" t="str">
        <f t="shared" si="10"/>
        <v>LIT 225kV NO 1</v>
      </c>
      <c r="E96" s="5" t="str">
        <f t="shared" si="11"/>
        <v>BALARUC</v>
      </c>
      <c r="F96" s="5" t="str">
        <f t="shared" si="12"/>
        <v>FLORENSAC</v>
      </c>
      <c r="G96" s="5" t="str">
        <f t="shared" si="7"/>
        <v>225kV</v>
      </c>
      <c r="H96" s="5" t="str">
        <f t="shared" si="8"/>
        <v>1</v>
      </c>
      <c r="I96" s="6">
        <v>25565</v>
      </c>
      <c r="J96" s="7">
        <v>1161</v>
      </c>
      <c r="K96" s="7">
        <v>1241</v>
      </c>
      <c r="L96" s="7">
        <v>1241</v>
      </c>
      <c r="M96" s="7">
        <v>1306</v>
      </c>
      <c r="N96" s="7">
        <v>1.5620000000000001</v>
      </c>
      <c r="O96" s="7">
        <v>10.27</v>
      </c>
      <c r="P96" s="7">
        <v>36.807000000000002</v>
      </c>
      <c r="Q96" s="7">
        <v>234.322</v>
      </c>
      <c r="R96" s="21">
        <f t="shared" si="13"/>
        <v>6.1099159006454143E-2</v>
      </c>
    </row>
    <row r="97" spans="1:18">
      <c r="A97" s="9" t="s">
        <v>104</v>
      </c>
      <c r="B97" s="5" t="s">
        <v>1809</v>
      </c>
      <c r="C97" s="5">
        <f t="shared" si="9"/>
        <v>23</v>
      </c>
      <c r="D97" s="5" t="str">
        <f t="shared" si="10"/>
        <v>LIT 225kV NO 1</v>
      </c>
      <c r="E97" s="5" t="str">
        <f t="shared" si="11"/>
        <v>BALARUC</v>
      </c>
      <c r="F97" s="5" t="str">
        <f t="shared" si="12"/>
        <v>MONTPELLIER</v>
      </c>
      <c r="G97" s="5" t="str">
        <f t="shared" si="7"/>
        <v>225kV</v>
      </c>
      <c r="H97" s="5" t="str">
        <f t="shared" si="8"/>
        <v>1</v>
      </c>
      <c r="I97" s="6">
        <v>20281</v>
      </c>
      <c r="J97" s="7">
        <v>1233</v>
      </c>
      <c r="K97" s="7">
        <v>1320</v>
      </c>
      <c r="L97" s="7">
        <v>1320</v>
      </c>
      <c r="M97" s="7">
        <v>1389</v>
      </c>
      <c r="N97" s="7">
        <v>1.2170000000000001</v>
      </c>
      <c r="O97" s="7">
        <v>8.1150000000000002</v>
      </c>
      <c r="P97" s="7">
        <v>29.259</v>
      </c>
      <c r="Q97" s="7">
        <v>186.268</v>
      </c>
      <c r="R97" s="21">
        <f t="shared" si="13"/>
        <v>6.0006903012671961E-2</v>
      </c>
    </row>
    <row r="98" spans="1:18">
      <c r="A98" s="9" t="s">
        <v>105</v>
      </c>
      <c r="B98" s="5" t="s">
        <v>2089</v>
      </c>
      <c r="C98" s="5">
        <f t="shared" si="9"/>
        <v>29</v>
      </c>
      <c r="D98" s="5" t="str">
        <f t="shared" si="10"/>
        <v>LIT 225kV NO 1</v>
      </c>
      <c r="E98" s="5" t="str">
        <f t="shared" si="11"/>
        <v>BALMA (POSTE)</v>
      </c>
      <c r="F98" s="5" t="str">
        <f t="shared" si="12"/>
        <v>VERFEIL</v>
      </c>
      <c r="G98" s="5" t="str">
        <f t="shared" si="7"/>
        <v>225kV</v>
      </c>
      <c r="H98" s="5" t="str">
        <f t="shared" si="8"/>
        <v>1</v>
      </c>
      <c r="I98" s="6">
        <v>15743</v>
      </c>
      <c r="J98" s="7">
        <v>1080</v>
      </c>
      <c r="K98" s="7">
        <v>1185</v>
      </c>
      <c r="L98" s="7">
        <v>1185</v>
      </c>
      <c r="M98" s="7">
        <v>1289</v>
      </c>
      <c r="N98" s="7">
        <v>0.94499999999999995</v>
      </c>
      <c r="O98" s="7">
        <v>6.3289999999999997</v>
      </c>
      <c r="P98" s="7">
        <v>22.663</v>
      </c>
      <c r="Q98" s="7">
        <v>144.274</v>
      </c>
      <c r="R98" s="21">
        <f t="shared" si="13"/>
        <v>6.0026678523788346E-2</v>
      </c>
    </row>
    <row r="99" spans="1:18">
      <c r="A99" s="9" t="s">
        <v>106</v>
      </c>
      <c r="B99" s="5" t="s">
        <v>2090</v>
      </c>
      <c r="C99" s="5">
        <f t="shared" si="9"/>
        <v>29</v>
      </c>
      <c r="D99" s="5" t="str">
        <f t="shared" si="10"/>
        <v>LIT 225kV NO 2</v>
      </c>
      <c r="E99" s="5" t="str">
        <f t="shared" si="11"/>
        <v>BALMA (POSTE)</v>
      </c>
      <c r="F99" s="5" t="str">
        <f t="shared" si="12"/>
        <v>VERFEIL</v>
      </c>
      <c r="G99" s="5" t="str">
        <f t="shared" si="7"/>
        <v>225kV</v>
      </c>
      <c r="H99" s="5" t="str">
        <f t="shared" si="8"/>
        <v>2</v>
      </c>
      <c r="I99" s="6">
        <v>15741</v>
      </c>
      <c r="J99" s="7">
        <v>1080</v>
      </c>
      <c r="K99" s="7">
        <v>1185</v>
      </c>
      <c r="L99" s="7">
        <v>1185</v>
      </c>
      <c r="M99" s="7">
        <v>1289</v>
      </c>
      <c r="N99" s="7">
        <v>0.94399999999999995</v>
      </c>
      <c r="O99" s="7">
        <v>6.3289999999999997</v>
      </c>
      <c r="P99" s="7">
        <v>22.66</v>
      </c>
      <c r="Q99" s="7">
        <v>144.256</v>
      </c>
      <c r="R99" s="21">
        <f t="shared" si="13"/>
        <v>5.997077695190902E-2</v>
      </c>
    </row>
    <row r="100" spans="1:18">
      <c r="A100" s="9" t="s">
        <v>107</v>
      </c>
      <c r="B100" s="5" t="s">
        <v>1810</v>
      </c>
      <c r="C100" s="5">
        <f t="shared" si="9"/>
        <v>24</v>
      </c>
      <c r="D100" s="5" t="str">
        <f t="shared" si="10"/>
        <v>LIT 225kV N0 1</v>
      </c>
      <c r="E100" s="5" t="str">
        <f t="shared" si="11"/>
        <v>BARBUISE</v>
      </c>
      <c r="F100" s="5" t="str">
        <f t="shared" si="12"/>
        <v>CRENEY</v>
      </c>
      <c r="G100" s="5" t="str">
        <f t="shared" si="7"/>
        <v>225kV</v>
      </c>
      <c r="H100" s="5" t="str">
        <f t="shared" si="8"/>
        <v>1</v>
      </c>
      <c r="I100" s="6">
        <v>59458</v>
      </c>
      <c r="J100" s="7">
        <v>684</v>
      </c>
      <c r="K100" s="7">
        <v>781</v>
      </c>
      <c r="L100" s="7">
        <v>781</v>
      </c>
      <c r="M100" s="7">
        <v>869</v>
      </c>
      <c r="N100" s="7">
        <v>5.2960000000000003</v>
      </c>
      <c r="O100" s="7">
        <v>24.684000000000001</v>
      </c>
      <c r="P100" s="7">
        <v>81.891999999999996</v>
      </c>
      <c r="Q100" s="7">
        <v>521.34299999999996</v>
      </c>
      <c r="R100" s="21">
        <f t="shared" si="13"/>
        <v>8.9071277204076829E-2</v>
      </c>
    </row>
    <row r="101" spans="1:18">
      <c r="A101" s="9" t="s">
        <v>108</v>
      </c>
      <c r="B101" s="5" t="s">
        <v>1811</v>
      </c>
      <c r="C101" s="5">
        <f t="shared" si="9"/>
        <v>24</v>
      </c>
      <c r="D101" s="5" t="str">
        <f t="shared" si="10"/>
        <v>LIT 225kV N0 1</v>
      </c>
      <c r="E101" s="5" t="str">
        <f t="shared" si="11"/>
        <v>BARBUISE</v>
      </c>
      <c r="F101" s="5" t="str">
        <f t="shared" si="12"/>
        <v>FOSSES (LES)</v>
      </c>
      <c r="G101" s="5" t="str">
        <f t="shared" si="7"/>
        <v>225kV</v>
      </c>
      <c r="H101" s="5" t="str">
        <f t="shared" si="8"/>
        <v>1</v>
      </c>
      <c r="I101" s="6">
        <v>53523</v>
      </c>
      <c r="J101" s="7">
        <v>684</v>
      </c>
      <c r="K101" s="7">
        <v>781</v>
      </c>
      <c r="L101" s="7">
        <v>781</v>
      </c>
      <c r="M101" s="7">
        <v>869</v>
      </c>
      <c r="N101" s="7">
        <v>4.7270000000000003</v>
      </c>
      <c r="O101" s="7">
        <v>22.103999999999999</v>
      </c>
      <c r="P101" s="7">
        <v>74.447000000000003</v>
      </c>
      <c r="Q101" s="7">
        <v>473.947</v>
      </c>
      <c r="R101" s="21">
        <f t="shared" si="13"/>
        <v>8.8317172056872756E-2</v>
      </c>
    </row>
    <row r="102" spans="1:18">
      <c r="A102" s="9" t="s">
        <v>109</v>
      </c>
      <c r="B102" s="5" t="s">
        <v>1812</v>
      </c>
      <c r="C102" s="5">
        <f t="shared" si="9"/>
        <v>24</v>
      </c>
      <c r="D102" s="5" t="str">
        <f t="shared" si="10"/>
        <v>LIT 400kV N0 1</v>
      </c>
      <c r="E102" s="5" t="str">
        <f t="shared" si="11"/>
        <v>BARNABOS</v>
      </c>
      <c r="F102" s="5" t="str">
        <f t="shared" si="12"/>
        <v>PENLY (POSTE EVACUATION)</v>
      </c>
      <c r="G102" s="5" t="str">
        <f t="shared" si="7"/>
        <v>400kV</v>
      </c>
      <c r="H102" s="5" t="str">
        <f t="shared" si="8"/>
        <v>1</v>
      </c>
      <c r="I102" s="6">
        <v>47082</v>
      </c>
      <c r="J102" s="7">
        <v>3465</v>
      </c>
      <c r="K102" s="7">
        <v>3622</v>
      </c>
      <c r="L102" s="7">
        <v>3622</v>
      </c>
      <c r="M102" s="7">
        <v>3780</v>
      </c>
      <c r="N102" s="7">
        <v>0.70699999999999996</v>
      </c>
      <c r="O102" s="7">
        <v>12.045999999999999</v>
      </c>
      <c r="P102" s="7">
        <v>105.13500000000001</v>
      </c>
      <c r="Q102" s="7">
        <v>669.31200000000001</v>
      </c>
      <c r="R102" s="21">
        <f t="shared" si="13"/>
        <v>1.5016354445435623E-2</v>
      </c>
    </row>
    <row r="103" spans="1:18">
      <c r="A103" s="9" t="s">
        <v>110</v>
      </c>
      <c r="B103" s="5" t="s">
        <v>2091</v>
      </c>
      <c r="C103" s="5">
        <f t="shared" si="9"/>
        <v>24</v>
      </c>
      <c r="D103" s="5" t="str">
        <f t="shared" si="10"/>
        <v>LIT 400kV N0 1</v>
      </c>
      <c r="E103" s="5" t="str">
        <f t="shared" si="11"/>
        <v>BARNABOS</v>
      </c>
      <c r="F103" s="5" t="str">
        <f t="shared" si="12"/>
        <v>REMISE</v>
      </c>
      <c r="G103" s="5" t="str">
        <f t="shared" si="7"/>
        <v>400kV</v>
      </c>
      <c r="H103" s="5" t="str">
        <f t="shared" si="8"/>
        <v>1</v>
      </c>
      <c r="I103" s="6">
        <v>85443</v>
      </c>
      <c r="J103" s="7">
        <v>3465</v>
      </c>
      <c r="K103" s="7">
        <v>3622</v>
      </c>
      <c r="L103" s="7">
        <v>3622</v>
      </c>
      <c r="M103" s="7">
        <v>3780</v>
      </c>
      <c r="N103" s="7">
        <v>1.7250000000000001</v>
      </c>
      <c r="O103" s="7">
        <v>22.672000000000001</v>
      </c>
      <c r="P103" s="7">
        <v>187.477</v>
      </c>
      <c r="Q103" s="7">
        <v>1193.5170000000001</v>
      </c>
      <c r="R103" s="21">
        <f t="shared" si="13"/>
        <v>2.0188897861732384E-2</v>
      </c>
    </row>
    <row r="104" spans="1:18">
      <c r="A104" s="9" t="s">
        <v>111</v>
      </c>
      <c r="B104" s="5" t="s">
        <v>1813</v>
      </c>
      <c r="C104" s="5">
        <f t="shared" si="9"/>
        <v>24</v>
      </c>
      <c r="D104" s="5" t="str">
        <f t="shared" si="10"/>
        <v>LIT 400kV N0 1</v>
      </c>
      <c r="E104" s="5" t="str">
        <f t="shared" si="11"/>
        <v>BARNABOS</v>
      </c>
      <c r="F104" s="5" t="str">
        <f t="shared" si="12"/>
        <v>ROUGEMONTIER</v>
      </c>
      <c r="G104" s="5" t="str">
        <f t="shared" si="7"/>
        <v>400kV</v>
      </c>
      <c r="H104" s="5" t="str">
        <f t="shared" si="8"/>
        <v>1</v>
      </c>
      <c r="I104" s="6">
        <v>50281</v>
      </c>
      <c r="J104" s="7">
        <v>3416</v>
      </c>
      <c r="K104" s="7">
        <v>3622</v>
      </c>
      <c r="L104" s="7">
        <v>3622</v>
      </c>
      <c r="M104" s="7">
        <v>3780</v>
      </c>
      <c r="N104" s="7">
        <v>1.0569999999999999</v>
      </c>
      <c r="O104" s="7">
        <v>15.342000000000001</v>
      </c>
      <c r="P104" s="7">
        <v>95.531999999999996</v>
      </c>
      <c r="Q104" s="7">
        <v>608.17399999999998</v>
      </c>
      <c r="R104" s="21">
        <f t="shared" si="13"/>
        <v>2.1021857162745367E-2</v>
      </c>
    </row>
    <row r="105" spans="1:18">
      <c r="A105" s="9" t="s">
        <v>112</v>
      </c>
      <c r="B105" s="5" t="s">
        <v>1814</v>
      </c>
      <c r="C105" s="5">
        <f t="shared" si="9"/>
        <v>24</v>
      </c>
      <c r="D105" s="5" t="str">
        <f t="shared" si="10"/>
        <v>LIT 400kV N0 1</v>
      </c>
      <c r="E105" s="5" t="str">
        <f t="shared" si="11"/>
        <v>BARNABOS</v>
      </c>
      <c r="F105" s="5" t="str">
        <f t="shared" si="12"/>
        <v>TERRIER</v>
      </c>
      <c r="G105" s="5" t="str">
        <f t="shared" si="7"/>
        <v>400kV</v>
      </c>
      <c r="H105" s="5" t="str">
        <f t="shared" si="8"/>
        <v>1</v>
      </c>
      <c r="I105" s="6">
        <v>106793</v>
      </c>
      <c r="J105" s="7">
        <v>3465</v>
      </c>
      <c r="K105" s="7">
        <v>3622</v>
      </c>
      <c r="L105" s="7">
        <v>3622</v>
      </c>
      <c r="M105" s="7">
        <v>3780</v>
      </c>
      <c r="N105" s="7">
        <v>2.1360000000000001</v>
      </c>
      <c r="O105" s="7">
        <v>28.087</v>
      </c>
      <c r="P105" s="7">
        <v>233.173</v>
      </c>
      <c r="Q105" s="7">
        <v>1484.423</v>
      </c>
      <c r="R105" s="21">
        <f t="shared" si="13"/>
        <v>2.0001310947346737E-2</v>
      </c>
    </row>
    <row r="106" spans="1:18">
      <c r="A106" s="9" t="s">
        <v>113</v>
      </c>
      <c r="B106" s="5" t="s">
        <v>1815</v>
      </c>
      <c r="C106" s="5">
        <f t="shared" si="9"/>
        <v>24</v>
      </c>
      <c r="D106" s="5" t="str">
        <f t="shared" si="10"/>
        <v>LIT 400kV N0 1</v>
      </c>
      <c r="E106" s="5" t="str">
        <f t="shared" si="11"/>
        <v>BARNABOS</v>
      </c>
      <c r="F106" s="5" t="str">
        <f t="shared" si="12"/>
        <v>VAUPALIERE (LA)</v>
      </c>
      <c r="G106" s="5" t="str">
        <f t="shared" si="7"/>
        <v>400kV</v>
      </c>
      <c r="H106" s="5" t="str">
        <f t="shared" si="8"/>
        <v>1</v>
      </c>
      <c r="I106" s="6">
        <v>21799</v>
      </c>
      <c r="J106" s="7">
        <v>3465</v>
      </c>
      <c r="K106" s="7">
        <v>3622</v>
      </c>
      <c r="L106" s="7">
        <v>3622</v>
      </c>
      <c r="M106" s="7">
        <v>3780</v>
      </c>
      <c r="N106" s="7">
        <v>0.437</v>
      </c>
      <c r="O106" s="7">
        <v>5.7430000000000003</v>
      </c>
      <c r="P106" s="7">
        <v>47.542000000000002</v>
      </c>
      <c r="Q106" s="7">
        <v>302.661</v>
      </c>
      <c r="R106" s="21">
        <f t="shared" si="13"/>
        <v>2.0046791137208128E-2</v>
      </c>
    </row>
    <row r="107" spans="1:18">
      <c r="A107" s="9" t="s">
        <v>114</v>
      </c>
      <c r="B107" s="5" t="s">
        <v>2092</v>
      </c>
      <c r="C107" s="5">
        <f t="shared" si="9"/>
        <v>24</v>
      </c>
      <c r="D107" s="5" t="str">
        <f t="shared" si="10"/>
        <v>LIT 400kV N0 2</v>
      </c>
      <c r="E107" s="5" t="str">
        <f t="shared" si="11"/>
        <v>BARNABOS</v>
      </c>
      <c r="F107" s="5" t="str">
        <f t="shared" si="12"/>
        <v>PENLY (POSTE EVACUATION)</v>
      </c>
      <c r="G107" s="5" t="str">
        <f t="shared" si="7"/>
        <v>400kV</v>
      </c>
      <c r="H107" s="5" t="str">
        <f t="shared" si="8"/>
        <v>2</v>
      </c>
      <c r="I107" s="6">
        <v>47050</v>
      </c>
      <c r="J107" s="7">
        <v>3465</v>
      </c>
      <c r="K107" s="7">
        <v>3622</v>
      </c>
      <c r="L107" s="7">
        <v>3622</v>
      </c>
      <c r="M107" s="7">
        <v>3780</v>
      </c>
      <c r="N107" s="7">
        <v>0.70699999999999996</v>
      </c>
      <c r="O107" s="7">
        <v>12.044</v>
      </c>
      <c r="P107" s="7">
        <v>105.114</v>
      </c>
      <c r="Q107" s="7">
        <v>669.17899999999997</v>
      </c>
      <c r="R107" s="21">
        <f t="shared" si="13"/>
        <v>1.5026567481402762E-2</v>
      </c>
    </row>
    <row r="108" spans="1:18">
      <c r="A108" s="9" t="s">
        <v>115</v>
      </c>
      <c r="B108" s="5" t="s">
        <v>2093</v>
      </c>
      <c r="C108" s="5">
        <f t="shared" si="9"/>
        <v>24</v>
      </c>
      <c r="D108" s="5" t="str">
        <f t="shared" si="10"/>
        <v>LIT 400kV N0 2</v>
      </c>
      <c r="E108" s="5" t="str">
        <f t="shared" si="11"/>
        <v>BARNABOS</v>
      </c>
      <c r="F108" s="5" t="str">
        <f t="shared" si="12"/>
        <v>REMISE</v>
      </c>
      <c r="G108" s="5" t="str">
        <f t="shared" si="7"/>
        <v>400kV</v>
      </c>
      <c r="H108" s="5" t="str">
        <f t="shared" si="8"/>
        <v>2</v>
      </c>
      <c r="I108" s="6">
        <v>85439</v>
      </c>
      <c r="J108" s="7">
        <v>3465</v>
      </c>
      <c r="K108" s="7">
        <v>3622</v>
      </c>
      <c r="L108" s="7">
        <v>3622</v>
      </c>
      <c r="M108" s="7">
        <v>3780</v>
      </c>
      <c r="N108" s="7">
        <v>1.7110000000000001</v>
      </c>
      <c r="O108" s="7">
        <v>22.484000000000002</v>
      </c>
      <c r="P108" s="7">
        <v>186.44900000000001</v>
      </c>
      <c r="Q108" s="7">
        <v>1186.971</v>
      </c>
      <c r="R108" s="21">
        <f t="shared" si="13"/>
        <v>2.0025983450180831E-2</v>
      </c>
    </row>
    <row r="109" spans="1:18">
      <c r="A109" s="9" t="s">
        <v>116</v>
      </c>
      <c r="B109" s="5" t="s">
        <v>2094</v>
      </c>
      <c r="C109" s="5">
        <f t="shared" si="9"/>
        <v>24</v>
      </c>
      <c r="D109" s="5" t="str">
        <f t="shared" si="10"/>
        <v>LIT 400kV NO 2</v>
      </c>
      <c r="E109" s="5" t="str">
        <f t="shared" si="11"/>
        <v>BARNABOS</v>
      </c>
      <c r="F109" s="5" t="str">
        <f t="shared" si="12"/>
        <v>ROUGEMONTIER</v>
      </c>
      <c r="G109" s="5" t="str">
        <f t="shared" si="7"/>
        <v>400kV</v>
      </c>
      <c r="H109" s="5" t="str">
        <f t="shared" si="8"/>
        <v>2</v>
      </c>
      <c r="I109" s="6">
        <v>50274</v>
      </c>
      <c r="J109" s="7">
        <v>3416</v>
      </c>
      <c r="K109" s="7">
        <v>3622</v>
      </c>
      <c r="L109" s="7">
        <v>3622</v>
      </c>
      <c r="M109" s="7">
        <v>3780</v>
      </c>
      <c r="N109" s="7">
        <v>1.0569999999999999</v>
      </c>
      <c r="O109" s="7">
        <v>15.342000000000001</v>
      </c>
      <c r="P109" s="7">
        <v>95.534000000000006</v>
      </c>
      <c r="Q109" s="7">
        <v>608.18600000000004</v>
      </c>
      <c r="R109" s="21">
        <f t="shared" si="13"/>
        <v>2.1024784182678918E-2</v>
      </c>
    </row>
    <row r="110" spans="1:18">
      <c r="A110" s="9" t="s">
        <v>117</v>
      </c>
      <c r="B110" s="5" t="s">
        <v>2095</v>
      </c>
      <c r="C110" s="5">
        <f t="shared" si="9"/>
        <v>24</v>
      </c>
      <c r="D110" s="5" t="str">
        <f t="shared" si="10"/>
        <v>LIT 400kV NO 2</v>
      </c>
      <c r="E110" s="5" t="str">
        <f t="shared" si="11"/>
        <v>BARNABOS</v>
      </c>
      <c r="F110" s="5" t="str">
        <f t="shared" si="12"/>
        <v>TERRIER</v>
      </c>
      <c r="G110" s="5" t="str">
        <f t="shared" si="7"/>
        <v>400kV</v>
      </c>
      <c r="H110" s="5" t="str">
        <f t="shared" si="8"/>
        <v>2</v>
      </c>
      <c r="I110" s="6">
        <v>106841</v>
      </c>
      <c r="J110" s="7">
        <v>3465</v>
      </c>
      <c r="K110" s="7">
        <v>3622</v>
      </c>
      <c r="L110" s="7">
        <v>3622</v>
      </c>
      <c r="M110" s="7">
        <v>3780</v>
      </c>
      <c r="N110" s="7">
        <v>2.137</v>
      </c>
      <c r="O110" s="7">
        <v>28.109000000000002</v>
      </c>
      <c r="P110" s="7">
        <v>233.429</v>
      </c>
      <c r="Q110" s="7">
        <v>1486.056</v>
      </c>
      <c r="R110" s="21">
        <f t="shared" si="13"/>
        <v>2.0001684746492453E-2</v>
      </c>
    </row>
    <row r="111" spans="1:18">
      <c r="A111" s="9" t="s">
        <v>118</v>
      </c>
      <c r="B111" s="5" t="s">
        <v>2096</v>
      </c>
      <c r="C111" s="5">
        <f t="shared" si="9"/>
        <v>24</v>
      </c>
      <c r="D111" s="5" t="str">
        <f t="shared" si="10"/>
        <v>LIT 400kV NO 2</v>
      </c>
      <c r="E111" s="5" t="str">
        <f t="shared" si="11"/>
        <v>BARNABOS</v>
      </c>
      <c r="F111" s="5" t="str">
        <f t="shared" si="12"/>
        <v>VAUPALIERE (LA)</v>
      </c>
      <c r="G111" s="5" t="str">
        <f t="shared" si="7"/>
        <v>400kV</v>
      </c>
      <c r="H111" s="5" t="str">
        <f t="shared" si="8"/>
        <v>2</v>
      </c>
      <c r="I111" s="6">
        <v>21824</v>
      </c>
      <c r="J111" s="7">
        <v>3465</v>
      </c>
      <c r="K111" s="7">
        <v>3622</v>
      </c>
      <c r="L111" s="7">
        <v>3622</v>
      </c>
      <c r="M111" s="7">
        <v>3780</v>
      </c>
      <c r="N111" s="7">
        <v>0.438</v>
      </c>
      <c r="O111" s="7">
        <v>5.7519999999999998</v>
      </c>
      <c r="P111" s="7">
        <v>47.558999999999997</v>
      </c>
      <c r="Q111" s="7">
        <v>302.767</v>
      </c>
      <c r="R111" s="21">
        <f t="shared" si="13"/>
        <v>2.0069648093841642E-2</v>
      </c>
    </row>
    <row r="112" spans="1:18">
      <c r="A112" s="9" t="s">
        <v>119</v>
      </c>
      <c r="B112" s="5" t="s">
        <v>2097</v>
      </c>
      <c r="C112" s="5">
        <f t="shared" si="9"/>
        <v>25</v>
      </c>
      <c r="D112" s="5" t="str">
        <f t="shared" si="10"/>
        <v>LIT 225kV NO 1</v>
      </c>
      <c r="E112" s="5" t="str">
        <f t="shared" si="11"/>
        <v>BASTILLAC</v>
      </c>
      <c r="F112" s="5" t="str">
        <f t="shared" si="12"/>
        <v>LANNEMEZAN</v>
      </c>
      <c r="G112" s="5" t="str">
        <f t="shared" si="7"/>
        <v>225kV</v>
      </c>
      <c r="H112" s="5" t="str">
        <f t="shared" si="8"/>
        <v>1</v>
      </c>
      <c r="I112" s="6">
        <v>51558</v>
      </c>
      <c r="J112" s="7">
        <v>855</v>
      </c>
      <c r="K112" s="7">
        <v>940</v>
      </c>
      <c r="L112" s="8" t="s">
        <v>13</v>
      </c>
      <c r="M112" s="7">
        <v>1025</v>
      </c>
      <c r="N112" s="7">
        <v>3.1659999999999999</v>
      </c>
      <c r="O112" s="7">
        <v>20.675000000000001</v>
      </c>
      <c r="P112" s="7">
        <v>74.064999999999998</v>
      </c>
      <c r="Q112" s="7">
        <v>471.51400000000001</v>
      </c>
      <c r="R112" s="21">
        <f t="shared" si="13"/>
        <v>6.1406571240156714E-2</v>
      </c>
    </row>
    <row r="113" spans="1:18">
      <c r="A113" s="9" t="s">
        <v>120</v>
      </c>
      <c r="B113" s="5" t="s">
        <v>2098</v>
      </c>
      <c r="C113" s="5">
        <f t="shared" si="9"/>
        <v>26</v>
      </c>
      <c r="D113" s="5" t="str">
        <f t="shared" si="10"/>
        <v>LIT 225kV NO 1</v>
      </c>
      <c r="E113" s="5" t="str">
        <f t="shared" si="11"/>
        <v>BATZENDORF</v>
      </c>
      <c r="F113" s="5" t="str">
        <f t="shared" si="12"/>
        <v>MARLENHEIM</v>
      </c>
      <c r="G113" s="5" t="str">
        <f t="shared" si="7"/>
        <v>225kV</v>
      </c>
      <c r="H113" s="5" t="str">
        <f t="shared" si="8"/>
        <v>1</v>
      </c>
      <c r="I113" s="6">
        <v>29578</v>
      </c>
      <c r="J113" s="7">
        <v>1100</v>
      </c>
      <c r="K113" s="7">
        <v>1187</v>
      </c>
      <c r="L113" s="7">
        <v>1187</v>
      </c>
      <c r="M113" s="7">
        <v>1302</v>
      </c>
      <c r="N113" s="7">
        <v>1.804</v>
      </c>
      <c r="O113" s="7">
        <v>11.989000000000001</v>
      </c>
      <c r="P113" s="7">
        <v>43.52</v>
      </c>
      <c r="Q113" s="7">
        <v>277.05500000000001</v>
      </c>
      <c r="R113" s="21">
        <f t="shared" si="13"/>
        <v>6.0991277300696464E-2</v>
      </c>
    </row>
    <row r="114" spans="1:18">
      <c r="A114" s="9" t="s">
        <v>121</v>
      </c>
      <c r="B114" s="5" t="s">
        <v>1816</v>
      </c>
      <c r="C114" s="5">
        <f t="shared" si="9"/>
        <v>21</v>
      </c>
      <c r="D114" s="5" t="str">
        <f t="shared" si="10"/>
        <v>LIT 225kV N0 1</v>
      </c>
      <c r="E114" s="5" t="str">
        <f t="shared" si="11"/>
        <v>BAYET</v>
      </c>
      <c r="F114" s="5" t="str">
        <f t="shared" si="12"/>
        <v>MONTVICQ</v>
      </c>
      <c r="G114" s="5" t="str">
        <f t="shared" si="7"/>
        <v>225kV</v>
      </c>
      <c r="H114" s="5" t="str">
        <f t="shared" si="8"/>
        <v>1</v>
      </c>
      <c r="I114" s="6">
        <v>37092</v>
      </c>
      <c r="J114" s="7">
        <v>814</v>
      </c>
      <c r="K114" s="7">
        <v>855</v>
      </c>
      <c r="L114" s="7">
        <v>983</v>
      </c>
      <c r="M114" s="7">
        <v>1000</v>
      </c>
      <c r="N114" s="7">
        <v>2.11</v>
      </c>
      <c r="O114" s="7">
        <v>14.64</v>
      </c>
      <c r="P114" s="7">
        <v>59</v>
      </c>
      <c r="Q114" s="8" t="s">
        <v>13</v>
      </c>
      <c r="R114" s="21">
        <f t="shared" si="13"/>
        <v>5.6885581796613821E-2</v>
      </c>
    </row>
    <row r="115" spans="1:18">
      <c r="A115" s="9" t="s">
        <v>122</v>
      </c>
      <c r="B115" s="5" t="s">
        <v>2099</v>
      </c>
      <c r="C115" s="5">
        <f t="shared" si="9"/>
        <v>21</v>
      </c>
      <c r="D115" s="5" t="str">
        <f t="shared" si="10"/>
        <v>LIT 225kV NO 1</v>
      </c>
      <c r="E115" s="5" t="str">
        <f t="shared" si="11"/>
        <v>BAYET</v>
      </c>
      <c r="F115" s="5" t="str">
        <f t="shared" si="12"/>
        <v>RULHAT</v>
      </c>
      <c r="G115" s="5" t="str">
        <f t="shared" si="7"/>
        <v>225kV</v>
      </c>
      <c r="H115" s="5" t="str">
        <f t="shared" si="8"/>
        <v>1</v>
      </c>
      <c r="I115" s="6">
        <v>53211</v>
      </c>
      <c r="J115" s="7">
        <v>1375</v>
      </c>
      <c r="K115" s="7">
        <v>1437</v>
      </c>
      <c r="L115" s="7">
        <v>1437</v>
      </c>
      <c r="M115" s="7">
        <v>1500</v>
      </c>
      <c r="N115" s="7">
        <v>1.042</v>
      </c>
      <c r="O115" s="7">
        <v>12.504</v>
      </c>
      <c r="P115" s="7">
        <v>125.869</v>
      </c>
      <c r="Q115" s="7">
        <v>801.30499999999995</v>
      </c>
      <c r="R115" s="21">
        <f t="shared" si="13"/>
        <v>1.958241716938227E-2</v>
      </c>
    </row>
    <row r="116" spans="1:18">
      <c r="A116" s="9" t="s">
        <v>123</v>
      </c>
      <c r="B116" s="5" t="s">
        <v>2100</v>
      </c>
      <c r="C116" s="5">
        <f t="shared" si="9"/>
        <v>21</v>
      </c>
      <c r="D116" s="5" t="str">
        <f t="shared" si="10"/>
        <v>LIT 225kV NO 1</v>
      </c>
      <c r="E116" s="5" t="str">
        <f t="shared" si="11"/>
        <v>BAYET</v>
      </c>
      <c r="F116" s="5" t="str">
        <f t="shared" si="12"/>
        <v>SEMINAIRE</v>
      </c>
      <c r="G116" s="5" t="str">
        <f t="shared" si="7"/>
        <v>225kV</v>
      </c>
      <c r="H116" s="5" t="str">
        <f t="shared" si="8"/>
        <v>1</v>
      </c>
      <c r="I116" s="6">
        <v>41254</v>
      </c>
      <c r="J116" s="7">
        <v>358</v>
      </c>
      <c r="K116" s="7">
        <v>692</v>
      </c>
      <c r="L116" s="7">
        <v>692</v>
      </c>
      <c r="M116" s="7">
        <v>883</v>
      </c>
      <c r="N116" s="7">
        <v>2.4740000000000002</v>
      </c>
      <c r="O116" s="7">
        <v>16.472000000000001</v>
      </c>
      <c r="P116" s="7">
        <v>59.576999999999998</v>
      </c>
      <c r="Q116" s="7">
        <v>379.279</v>
      </c>
      <c r="R116" s="21">
        <f t="shared" si="13"/>
        <v>5.9969942308624624E-2</v>
      </c>
    </row>
    <row r="117" spans="1:18">
      <c r="A117" s="9" t="s">
        <v>124</v>
      </c>
      <c r="B117" s="5" t="s">
        <v>2101</v>
      </c>
      <c r="C117" s="5">
        <f t="shared" si="9"/>
        <v>21</v>
      </c>
      <c r="D117" s="5" t="str">
        <f t="shared" si="10"/>
        <v>LIT 225kV NO 1</v>
      </c>
      <c r="E117" s="5" t="str">
        <f t="shared" si="11"/>
        <v>BAYET</v>
      </c>
      <c r="F117" s="5" t="str">
        <f t="shared" si="12"/>
        <v>VOLVIC</v>
      </c>
      <c r="G117" s="5" t="str">
        <f t="shared" si="7"/>
        <v>225kV</v>
      </c>
      <c r="H117" s="5" t="str">
        <f t="shared" si="8"/>
        <v>1</v>
      </c>
      <c r="I117" s="6">
        <v>46358</v>
      </c>
      <c r="J117" s="7">
        <v>814</v>
      </c>
      <c r="K117" s="7">
        <v>983</v>
      </c>
      <c r="L117" s="7">
        <v>983</v>
      </c>
      <c r="M117" s="7">
        <v>1099</v>
      </c>
      <c r="N117" s="7">
        <v>2.68</v>
      </c>
      <c r="O117" s="7">
        <v>18.73</v>
      </c>
      <c r="P117" s="7">
        <v>66</v>
      </c>
      <c r="Q117" s="8" t="s">
        <v>13</v>
      </c>
      <c r="R117" s="21">
        <f t="shared" si="13"/>
        <v>5.7810949566417885E-2</v>
      </c>
    </row>
    <row r="118" spans="1:18">
      <c r="A118" s="9" t="s">
        <v>125</v>
      </c>
      <c r="B118" s="5" t="s">
        <v>2102</v>
      </c>
      <c r="C118" s="5">
        <f t="shared" si="9"/>
        <v>21</v>
      </c>
      <c r="D118" s="5" t="str">
        <f t="shared" si="10"/>
        <v>LIT 400kV N0 1</v>
      </c>
      <c r="E118" s="5" t="str">
        <f t="shared" si="11"/>
        <v>BAYET</v>
      </c>
      <c r="F118" s="5" t="str">
        <f t="shared" si="12"/>
        <v>GAUGLIN</v>
      </c>
      <c r="G118" s="5" t="str">
        <f t="shared" si="7"/>
        <v>400kV</v>
      </c>
      <c r="H118" s="5" t="str">
        <f t="shared" si="8"/>
        <v>1</v>
      </c>
      <c r="I118" s="6">
        <v>156345</v>
      </c>
      <c r="J118" s="7">
        <v>2800</v>
      </c>
      <c r="K118" s="7">
        <v>3000</v>
      </c>
      <c r="L118" s="7">
        <v>3000</v>
      </c>
      <c r="M118" s="7">
        <v>3100</v>
      </c>
      <c r="N118" s="7">
        <v>3.234</v>
      </c>
      <c r="O118" s="7">
        <v>41.744999999999997</v>
      </c>
      <c r="P118" s="7">
        <v>333.91800000000001</v>
      </c>
      <c r="Q118" s="7">
        <v>2125.7860000000001</v>
      </c>
      <c r="R118" s="21">
        <f t="shared" si="13"/>
        <v>2.0685023505708527E-2</v>
      </c>
    </row>
    <row r="119" spans="1:18">
      <c r="A119" s="9" t="s">
        <v>126</v>
      </c>
      <c r="B119" s="5" t="s">
        <v>1817</v>
      </c>
      <c r="C119" s="5">
        <f t="shared" si="9"/>
        <v>21</v>
      </c>
      <c r="D119" s="5" t="str">
        <f t="shared" si="10"/>
        <v>LIT 400kV N0 1</v>
      </c>
      <c r="E119" s="5" t="str">
        <f t="shared" si="11"/>
        <v>BAYET</v>
      </c>
      <c r="F119" s="5" t="str">
        <f t="shared" si="12"/>
        <v>GREPILLES</v>
      </c>
      <c r="G119" s="5" t="str">
        <f t="shared" si="7"/>
        <v>400kV</v>
      </c>
      <c r="H119" s="5" t="str">
        <f t="shared" si="8"/>
        <v>1</v>
      </c>
      <c r="I119" s="6">
        <v>70784</v>
      </c>
      <c r="J119" s="7">
        <v>2130</v>
      </c>
      <c r="K119" s="7">
        <v>2300</v>
      </c>
      <c r="L119" s="7">
        <v>2300</v>
      </c>
      <c r="M119" s="7">
        <v>2400</v>
      </c>
      <c r="N119" s="7">
        <v>2.1240000000000001</v>
      </c>
      <c r="O119" s="7">
        <v>21.532</v>
      </c>
      <c r="P119" s="7">
        <v>133.39599999999999</v>
      </c>
      <c r="Q119" s="7">
        <v>849.22699999999998</v>
      </c>
      <c r="R119" s="21">
        <f t="shared" si="13"/>
        <v>3.0006781193490057E-2</v>
      </c>
    </row>
    <row r="120" spans="1:18">
      <c r="A120" s="9" t="s">
        <v>127</v>
      </c>
      <c r="B120" s="5" t="s">
        <v>1818</v>
      </c>
      <c r="C120" s="5">
        <f t="shared" si="9"/>
        <v>21</v>
      </c>
      <c r="D120" s="5" t="str">
        <f t="shared" si="10"/>
        <v>LIT 400kV N0 1</v>
      </c>
      <c r="E120" s="5" t="str">
        <f t="shared" si="11"/>
        <v>BAYET</v>
      </c>
      <c r="F120" s="5" t="str">
        <f t="shared" si="12"/>
        <v>MARMAGNE</v>
      </c>
      <c r="G120" s="5" t="str">
        <f t="shared" si="7"/>
        <v>400kV</v>
      </c>
      <c r="H120" s="5" t="str">
        <f t="shared" si="8"/>
        <v>1</v>
      </c>
      <c r="I120" s="6">
        <v>123163</v>
      </c>
      <c r="J120" s="7">
        <v>2130</v>
      </c>
      <c r="K120" s="7">
        <v>2300</v>
      </c>
      <c r="L120" s="7">
        <v>2300</v>
      </c>
      <c r="M120" s="7">
        <v>2400</v>
      </c>
      <c r="N120" s="7">
        <v>3.7069999999999999</v>
      </c>
      <c r="O120" s="7">
        <v>37.569000000000003</v>
      </c>
      <c r="P120" s="7">
        <v>232.94800000000001</v>
      </c>
      <c r="Q120" s="7">
        <v>1482.9960000000001</v>
      </c>
      <c r="R120" s="21">
        <f t="shared" si="13"/>
        <v>3.009832498396434E-2</v>
      </c>
    </row>
    <row r="121" spans="1:18">
      <c r="A121" s="9" t="s">
        <v>128</v>
      </c>
      <c r="B121" s="5" t="s">
        <v>1819</v>
      </c>
      <c r="C121" s="5">
        <f t="shared" si="9"/>
        <v>21</v>
      </c>
      <c r="D121" s="5" t="str">
        <f t="shared" si="10"/>
        <v>LIT 400kV N0 1</v>
      </c>
      <c r="E121" s="5" t="str">
        <f t="shared" si="11"/>
        <v>BAYET</v>
      </c>
      <c r="F121" s="5" t="str">
        <f t="shared" si="12"/>
        <v>RULHAT</v>
      </c>
      <c r="G121" s="5" t="str">
        <f t="shared" si="7"/>
        <v>400kV</v>
      </c>
      <c r="H121" s="5" t="str">
        <f t="shared" si="8"/>
        <v>1</v>
      </c>
      <c r="I121" s="6">
        <v>53138</v>
      </c>
      <c r="J121" s="7">
        <v>1950</v>
      </c>
      <c r="K121" s="7">
        <v>2025</v>
      </c>
      <c r="L121" s="7">
        <v>2025</v>
      </c>
      <c r="M121" s="7">
        <v>2100</v>
      </c>
      <c r="N121" s="7">
        <v>1.0389999999999999</v>
      </c>
      <c r="O121" s="7">
        <v>13.664</v>
      </c>
      <c r="P121" s="7">
        <v>113.035</v>
      </c>
      <c r="Q121" s="7">
        <v>719.60400000000004</v>
      </c>
      <c r="R121" s="21">
        <f t="shared" si="13"/>
        <v>1.9552862358387591E-2</v>
      </c>
    </row>
    <row r="122" spans="1:18">
      <c r="A122" s="9" t="s">
        <v>129</v>
      </c>
      <c r="B122" s="5" t="s">
        <v>2103</v>
      </c>
      <c r="C122" s="5">
        <f t="shared" si="9"/>
        <v>21</v>
      </c>
      <c r="D122" s="5" t="str">
        <f t="shared" si="10"/>
        <v>LIT 400kV NO 2</v>
      </c>
      <c r="E122" s="5" t="str">
        <f t="shared" si="11"/>
        <v>BAYET</v>
      </c>
      <c r="F122" s="5" t="str">
        <f t="shared" si="12"/>
        <v>GREPILLES</v>
      </c>
      <c r="G122" s="5" t="str">
        <f t="shared" si="7"/>
        <v>400kV</v>
      </c>
      <c r="H122" s="5" t="str">
        <f t="shared" si="8"/>
        <v>2</v>
      </c>
      <c r="I122" s="6">
        <v>70754</v>
      </c>
      <c r="J122" s="7">
        <v>2130</v>
      </c>
      <c r="K122" s="7">
        <v>2374</v>
      </c>
      <c r="L122" s="7">
        <v>2374</v>
      </c>
      <c r="M122" s="7">
        <v>2576</v>
      </c>
      <c r="N122" s="7">
        <v>2.1230000000000002</v>
      </c>
      <c r="O122" s="7">
        <v>21.52</v>
      </c>
      <c r="P122" s="7">
        <v>133.39400000000001</v>
      </c>
      <c r="Q122" s="7">
        <v>849.20899999999995</v>
      </c>
      <c r="R122" s="21">
        <f t="shared" si="13"/>
        <v>3.0005370721089976E-2</v>
      </c>
    </row>
    <row r="123" spans="1:18">
      <c r="A123" s="9" t="s">
        <v>130</v>
      </c>
      <c r="B123" s="5" t="s">
        <v>2104</v>
      </c>
      <c r="C123" s="5">
        <f t="shared" si="9"/>
        <v>21</v>
      </c>
      <c r="D123" s="5" t="str">
        <f t="shared" si="10"/>
        <v>LIT 400kV NO 2</v>
      </c>
      <c r="E123" s="5" t="str">
        <f t="shared" si="11"/>
        <v>BAYET</v>
      </c>
      <c r="F123" s="5" t="str">
        <f t="shared" si="12"/>
        <v>MARMAGNE</v>
      </c>
      <c r="G123" s="5" t="str">
        <f t="shared" si="7"/>
        <v>400kV</v>
      </c>
      <c r="H123" s="5" t="str">
        <f t="shared" si="8"/>
        <v>2</v>
      </c>
      <c r="I123" s="6">
        <v>123205</v>
      </c>
      <c r="J123" s="7">
        <v>2130</v>
      </c>
      <c r="K123" s="7">
        <v>2300</v>
      </c>
      <c r="L123" s="7">
        <v>2300</v>
      </c>
      <c r="M123" s="7">
        <v>2400</v>
      </c>
      <c r="N123" s="7">
        <v>3.71</v>
      </c>
      <c r="O123" s="7">
        <v>37.594000000000001</v>
      </c>
      <c r="P123" s="7">
        <v>233.10499999999999</v>
      </c>
      <c r="Q123" s="7">
        <v>1483.992</v>
      </c>
      <c r="R123" s="21">
        <f t="shared" si="13"/>
        <v>3.0112414268901426E-2</v>
      </c>
    </row>
    <row r="124" spans="1:18">
      <c r="A124" s="9" t="s">
        <v>131</v>
      </c>
      <c r="B124" s="5" t="s">
        <v>2586</v>
      </c>
      <c r="C124" s="5">
        <f t="shared" si="9"/>
        <v>21</v>
      </c>
      <c r="D124" s="5" t="str">
        <f t="shared" si="10"/>
        <v>LIT 400kV N0 2</v>
      </c>
      <c r="E124" s="5" t="str">
        <f t="shared" si="11"/>
        <v>BAYET</v>
      </c>
      <c r="F124" s="5" t="str">
        <f t="shared" si="12"/>
        <v>ST-ELOI</v>
      </c>
      <c r="G124" s="5" t="str">
        <f t="shared" si="7"/>
        <v>400kV</v>
      </c>
      <c r="H124" s="5" t="str">
        <f t="shared" si="8"/>
        <v>2</v>
      </c>
      <c r="I124" s="6">
        <v>85929</v>
      </c>
      <c r="J124" s="7">
        <v>2800</v>
      </c>
      <c r="K124" s="7">
        <v>3000</v>
      </c>
      <c r="L124" s="7">
        <v>3000</v>
      </c>
      <c r="M124" s="7">
        <v>3100</v>
      </c>
      <c r="N124" s="7">
        <v>1.712</v>
      </c>
      <c r="O124" s="7">
        <v>22.501999999999999</v>
      </c>
      <c r="P124" s="7">
        <v>186.58500000000001</v>
      </c>
      <c r="Q124" s="7">
        <v>1187.8340000000001</v>
      </c>
      <c r="R124" s="21">
        <f t="shared" si="13"/>
        <v>1.9923425153324254E-2</v>
      </c>
    </row>
    <row r="125" spans="1:18">
      <c r="A125" s="9" t="s">
        <v>132</v>
      </c>
      <c r="B125" s="5" t="s">
        <v>1820</v>
      </c>
      <c r="C125" s="5">
        <f t="shared" si="9"/>
        <v>21</v>
      </c>
      <c r="D125" s="5" t="str">
        <f t="shared" si="10"/>
        <v>LIT 225kV N0 1</v>
      </c>
      <c r="E125" s="5" t="str">
        <f t="shared" si="11"/>
        <v>BERGE</v>
      </c>
      <c r="F125" s="5" t="str">
        <f t="shared" si="12"/>
        <v>CANTEGRIT</v>
      </c>
      <c r="G125" s="5" t="str">
        <f t="shared" si="7"/>
        <v>225kV</v>
      </c>
      <c r="H125" s="5" t="str">
        <f t="shared" si="8"/>
        <v>1</v>
      </c>
      <c r="I125" s="6">
        <v>19966</v>
      </c>
      <c r="J125" s="7">
        <v>915</v>
      </c>
      <c r="K125" s="7">
        <v>985</v>
      </c>
      <c r="L125" s="8" t="s">
        <v>13</v>
      </c>
      <c r="M125" s="7">
        <v>1060</v>
      </c>
      <c r="N125" s="7">
        <v>1.22</v>
      </c>
      <c r="O125" s="7">
        <v>7.9450000000000003</v>
      </c>
      <c r="P125" s="7">
        <v>28.914999999999999</v>
      </c>
      <c r="Q125" s="7">
        <v>184.077</v>
      </c>
      <c r="R125" s="21">
        <f t="shared" si="13"/>
        <v>6.1103876590203339E-2</v>
      </c>
    </row>
    <row r="126" spans="1:18">
      <c r="A126" s="9" t="s">
        <v>133</v>
      </c>
      <c r="B126" s="5" t="s">
        <v>1821</v>
      </c>
      <c r="C126" s="5">
        <f t="shared" si="9"/>
        <v>21</v>
      </c>
      <c r="D126" s="5" t="str">
        <f t="shared" si="10"/>
        <v>LIT 225kV N0 1</v>
      </c>
      <c r="E126" s="5" t="str">
        <f t="shared" si="11"/>
        <v>BERGE</v>
      </c>
      <c r="F126" s="5" t="str">
        <f t="shared" si="12"/>
        <v>MARSILLON</v>
      </c>
      <c r="G126" s="5" t="str">
        <f t="shared" si="7"/>
        <v>225kV</v>
      </c>
      <c r="H126" s="5" t="str">
        <f t="shared" si="8"/>
        <v>1</v>
      </c>
      <c r="I126" s="6">
        <v>57047</v>
      </c>
      <c r="J126" s="7">
        <v>915</v>
      </c>
      <c r="K126" s="7">
        <v>985</v>
      </c>
      <c r="L126" s="8" t="s">
        <v>13</v>
      </c>
      <c r="M126" s="7">
        <v>1060</v>
      </c>
      <c r="N126" s="7">
        <v>3.4790000000000001</v>
      </c>
      <c r="O126" s="7">
        <v>22.666</v>
      </c>
      <c r="P126" s="7">
        <v>82.474000000000004</v>
      </c>
      <c r="Q126" s="7">
        <v>525.04499999999996</v>
      </c>
      <c r="R126" s="21">
        <f t="shared" si="13"/>
        <v>6.0984802005363999E-2</v>
      </c>
    </row>
    <row r="127" spans="1:18">
      <c r="A127" s="9" t="s">
        <v>134</v>
      </c>
      <c r="B127" s="5" t="s">
        <v>2105</v>
      </c>
      <c r="C127" s="5">
        <f t="shared" si="9"/>
        <v>24</v>
      </c>
      <c r="D127" s="5" t="str">
        <f t="shared" si="10"/>
        <v>LIT 225kV N0 1</v>
      </c>
      <c r="E127" s="5" t="str">
        <f t="shared" si="11"/>
        <v>BERGHOLZ</v>
      </c>
      <c r="F127" s="5" t="str">
        <f t="shared" si="12"/>
        <v>MARLENHEIM</v>
      </c>
      <c r="G127" s="5" t="str">
        <f t="shared" si="7"/>
        <v>225kV</v>
      </c>
      <c r="H127" s="5" t="str">
        <f t="shared" si="8"/>
        <v>1</v>
      </c>
      <c r="I127" s="6">
        <v>41359</v>
      </c>
      <c r="J127" s="7">
        <v>2200</v>
      </c>
      <c r="K127" s="7">
        <v>2281</v>
      </c>
      <c r="L127" s="7">
        <v>2281</v>
      </c>
      <c r="M127" s="7">
        <v>2281</v>
      </c>
      <c r="N127" s="7">
        <v>0.76700000000000002</v>
      </c>
      <c r="O127" s="7">
        <v>11.003</v>
      </c>
      <c r="P127" s="7">
        <v>86.2</v>
      </c>
      <c r="Q127" s="7">
        <v>548.76900000000001</v>
      </c>
      <c r="R127" s="21">
        <f t="shared" si="13"/>
        <v>1.8544935805991442E-2</v>
      </c>
    </row>
    <row r="128" spans="1:18">
      <c r="A128" s="9" t="s">
        <v>135</v>
      </c>
      <c r="B128" s="5" t="s">
        <v>2430</v>
      </c>
      <c r="C128" s="5">
        <f t="shared" si="9"/>
        <v>25</v>
      </c>
      <c r="D128" s="5" t="str">
        <f t="shared" si="10"/>
        <v>LIT 225kV NO 1</v>
      </c>
      <c r="E128" s="5" t="str">
        <f t="shared" si="11"/>
        <v>BEZAUMONT</v>
      </c>
      <c r="F128" s="5" t="str">
        <f t="shared" si="12"/>
        <v>CROIX-DE-METZ</v>
      </c>
      <c r="G128" s="5" t="str">
        <f t="shared" si="7"/>
        <v>225kV</v>
      </c>
      <c r="H128" s="5" t="str">
        <f t="shared" si="8"/>
        <v>1</v>
      </c>
      <c r="I128" s="6">
        <v>27115</v>
      </c>
      <c r="J128" s="7">
        <v>1172</v>
      </c>
      <c r="K128" s="7">
        <v>1285</v>
      </c>
      <c r="L128" s="7">
        <v>1285</v>
      </c>
      <c r="M128" s="7">
        <v>1388</v>
      </c>
      <c r="N128" s="7">
        <v>1.571</v>
      </c>
      <c r="O128" s="7">
        <v>10.705</v>
      </c>
      <c r="P128" s="7">
        <v>39.402999999999999</v>
      </c>
      <c r="Q128" s="7">
        <v>250.84899999999999</v>
      </c>
      <c r="R128" s="21">
        <f t="shared" si="13"/>
        <v>5.793841047390743E-2</v>
      </c>
    </row>
    <row r="129" spans="1:18">
      <c r="A129" s="9" t="s">
        <v>136</v>
      </c>
      <c r="B129" s="5" t="s">
        <v>2106</v>
      </c>
      <c r="C129" s="5">
        <f t="shared" si="9"/>
        <v>25</v>
      </c>
      <c r="D129" s="5" t="str">
        <f t="shared" si="10"/>
        <v>LIT 225kV NO 1</v>
      </c>
      <c r="E129" s="5" t="str">
        <f t="shared" si="11"/>
        <v>BEZAUMONT</v>
      </c>
      <c r="F129" s="5" t="str">
        <f t="shared" si="12"/>
        <v>CUSTINE</v>
      </c>
      <c r="G129" s="5" t="str">
        <f t="shared" si="7"/>
        <v>225kV</v>
      </c>
      <c r="H129" s="5" t="str">
        <f t="shared" si="8"/>
        <v>1</v>
      </c>
      <c r="I129" s="6">
        <v>12619</v>
      </c>
      <c r="J129" s="7">
        <v>1172</v>
      </c>
      <c r="K129" s="7">
        <v>1285</v>
      </c>
      <c r="L129" s="7">
        <v>1285</v>
      </c>
      <c r="M129" s="7">
        <v>1388</v>
      </c>
      <c r="N129" s="7">
        <v>0.76100000000000001</v>
      </c>
      <c r="O129" s="7">
        <v>5.07</v>
      </c>
      <c r="P129" s="7">
        <v>18.32</v>
      </c>
      <c r="Q129" s="7">
        <v>116.626</v>
      </c>
      <c r="R129" s="21">
        <f t="shared" si="13"/>
        <v>6.0305887946746975E-2</v>
      </c>
    </row>
    <row r="130" spans="1:18">
      <c r="A130" s="9" t="s">
        <v>137</v>
      </c>
      <c r="B130" s="5" t="s">
        <v>2107</v>
      </c>
      <c r="C130" s="5">
        <f t="shared" si="9"/>
        <v>25</v>
      </c>
      <c r="D130" s="5" t="str">
        <f t="shared" si="10"/>
        <v>LIT 225kV NO 1</v>
      </c>
      <c r="E130" s="5" t="str">
        <f t="shared" si="11"/>
        <v>BEZAUMONT</v>
      </c>
      <c r="F130" s="5" t="str">
        <f t="shared" si="12"/>
        <v>VANDIERES</v>
      </c>
      <c r="G130" s="5" t="str">
        <f t="shared" ref="G130:G193" si="14">RIGHT(LEFT(D130,9),5)</f>
        <v>225kV</v>
      </c>
      <c r="H130" s="5" t="str">
        <f t="shared" ref="H130:H193" si="15">RIGHT(D130,1)</f>
        <v>1</v>
      </c>
      <c r="I130" s="6">
        <v>13646</v>
      </c>
      <c r="J130" s="7">
        <v>1172</v>
      </c>
      <c r="K130" s="7">
        <v>1285</v>
      </c>
      <c r="L130" s="7">
        <v>1285</v>
      </c>
      <c r="M130" s="7">
        <v>1388</v>
      </c>
      <c r="N130" s="7">
        <v>0.81899999999999995</v>
      </c>
      <c r="O130" s="7">
        <v>5.4450000000000003</v>
      </c>
      <c r="P130" s="7">
        <v>19.728000000000002</v>
      </c>
      <c r="Q130" s="7">
        <v>125.596</v>
      </c>
      <c r="R130" s="21">
        <f t="shared" si="13"/>
        <v>6.001758757144951E-2</v>
      </c>
    </row>
    <row r="131" spans="1:18">
      <c r="A131" s="9" t="s">
        <v>138</v>
      </c>
      <c r="B131" s="5" t="s">
        <v>2108</v>
      </c>
      <c r="C131" s="5">
        <f t="shared" ref="C131:C194" si="16">SEARCH(" _ ",B131)</f>
        <v>25</v>
      </c>
      <c r="D131" s="5" t="str">
        <f t="shared" ref="D131:D194" si="17">LEFT(B131,14)</f>
        <v>LIT 225kV NO 2</v>
      </c>
      <c r="E131" s="5" t="str">
        <f t="shared" ref="E131:E194" si="18">LEFT(RIGHT(B131,LEN(B131)-15),C131-16)</f>
        <v>BEZAUMONT</v>
      </c>
      <c r="F131" s="5" t="str">
        <f t="shared" ref="F131:F194" si="19">RIGHT(B131,LEN(B131)-C131-2)</f>
        <v>VANDIERES</v>
      </c>
      <c r="G131" s="5" t="str">
        <f t="shared" si="14"/>
        <v>225kV</v>
      </c>
      <c r="H131" s="5" t="str">
        <f t="shared" si="15"/>
        <v>2</v>
      </c>
      <c r="I131" s="6">
        <v>13741</v>
      </c>
      <c r="J131" s="7">
        <v>1172</v>
      </c>
      <c r="K131" s="7">
        <v>1285</v>
      </c>
      <c r="L131" s="7">
        <v>1285</v>
      </c>
      <c r="M131" s="7">
        <v>1375</v>
      </c>
      <c r="N131" s="7">
        <v>0.81699999999999995</v>
      </c>
      <c r="O131" s="7">
        <v>5.4279999999999999</v>
      </c>
      <c r="P131" s="7">
        <v>19.698</v>
      </c>
      <c r="Q131" s="7">
        <v>125.4</v>
      </c>
      <c r="R131" s="21">
        <f t="shared" ref="R131:R137" si="20">N131/I131*1000</f>
        <v>5.9457099192198527E-2</v>
      </c>
    </row>
    <row r="132" spans="1:18">
      <c r="A132" s="9" t="s">
        <v>139</v>
      </c>
      <c r="B132" s="5" t="s">
        <v>1822</v>
      </c>
      <c r="C132" s="5">
        <f t="shared" si="16"/>
        <v>25</v>
      </c>
      <c r="D132" s="5" t="str">
        <f t="shared" si="17"/>
        <v>LIT 400kV N0 1</v>
      </c>
      <c r="E132" s="5" t="str">
        <f t="shared" si="18"/>
        <v>BEZAUMONT</v>
      </c>
      <c r="F132" s="5" t="str">
        <f t="shared" si="19"/>
        <v>HOUDREVILLE</v>
      </c>
      <c r="G132" s="5" t="str">
        <f t="shared" si="14"/>
        <v>400kV</v>
      </c>
      <c r="H132" s="5" t="str">
        <f t="shared" si="15"/>
        <v>1</v>
      </c>
      <c r="I132" s="6">
        <v>52250</v>
      </c>
      <c r="J132" s="7">
        <v>3465</v>
      </c>
      <c r="K132" s="7">
        <v>3622</v>
      </c>
      <c r="L132" s="7">
        <v>3622</v>
      </c>
      <c r="M132" s="7">
        <v>3780</v>
      </c>
      <c r="N132" s="7">
        <v>1.038</v>
      </c>
      <c r="O132" s="7">
        <v>13.645</v>
      </c>
      <c r="P132" s="7">
        <v>113.12</v>
      </c>
      <c r="Q132" s="7">
        <v>720.14300000000003</v>
      </c>
      <c r="R132" s="21">
        <f t="shared" si="20"/>
        <v>1.9866028708133972E-2</v>
      </c>
    </row>
    <row r="133" spans="1:18">
      <c r="A133" s="9" t="s">
        <v>140</v>
      </c>
      <c r="B133" s="5" t="s">
        <v>1823</v>
      </c>
      <c r="C133" s="5">
        <f t="shared" si="16"/>
        <v>25</v>
      </c>
      <c r="D133" s="5" t="str">
        <f t="shared" si="17"/>
        <v>LIT 400kV N0 1</v>
      </c>
      <c r="E133" s="5" t="str">
        <f t="shared" si="18"/>
        <v>BEZAUMONT</v>
      </c>
      <c r="F133" s="5" t="str">
        <f t="shared" si="19"/>
        <v>MARLENHEIM</v>
      </c>
      <c r="G133" s="5" t="str">
        <f t="shared" si="14"/>
        <v>400kV</v>
      </c>
      <c r="H133" s="5" t="str">
        <f t="shared" si="15"/>
        <v>1</v>
      </c>
      <c r="I133" s="6">
        <v>166525</v>
      </c>
      <c r="J133" s="7">
        <v>2070</v>
      </c>
      <c r="K133" s="7">
        <v>2282</v>
      </c>
      <c r="L133" s="7">
        <v>2282</v>
      </c>
      <c r="M133" s="7">
        <v>2400</v>
      </c>
      <c r="N133" s="7">
        <v>4.6289999999999996</v>
      </c>
      <c r="O133" s="7">
        <v>51.058999999999997</v>
      </c>
      <c r="P133" s="7">
        <v>312.54899999999998</v>
      </c>
      <c r="Q133" s="7">
        <v>1989.751</v>
      </c>
      <c r="R133" s="21">
        <f t="shared" si="20"/>
        <v>2.7797627983786218E-2</v>
      </c>
    </row>
    <row r="134" spans="1:18">
      <c r="A134" s="9" t="s">
        <v>141</v>
      </c>
      <c r="B134" s="5" t="s">
        <v>1824</v>
      </c>
      <c r="C134" s="5">
        <f t="shared" si="16"/>
        <v>25</v>
      </c>
      <c r="D134" s="5" t="str">
        <f t="shared" si="17"/>
        <v>LIT 400kV N0 1</v>
      </c>
      <c r="E134" s="5" t="str">
        <f t="shared" si="18"/>
        <v>BEZAUMONT</v>
      </c>
      <c r="F134" s="5" t="str">
        <f t="shared" si="19"/>
        <v>VIGY</v>
      </c>
      <c r="G134" s="5" t="str">
        <f t="shared" si="14"/>
        <v>400kV</v>
      </c>
      <c r="H134" s="5" t="str">
        <f t="shared" si="15"/>
        <v>1</v>
      </c>
      <c r="I134" s="6">
        <v>43970</v>
      </c>
      <c r="J134" s="7">
        <v>3294</v>
      </c>
      <c r="K134" s="7">
        <v>3622</v>
      </c>
      <c r="L134" s="7">
        <v>3622</v>
      </c>
      <c r="M134" s="7">
        <v>3780</v>
      </c>
      <c r="N134" s="7">
        <v>0.88600000000000001</v>
      </c>
      <c r="O134" s="7">
        <v>11.632999999999999</v>
      </c>
      <c r="P134" s="7">
        <v>96.23</v>
      </c>
      <c r="Q134" s="7">
        <v>612.61800000000005</v>
      </c>
      <c r="R134" s="21">
        <f t="shared" si="20"/>
        <v>2.0150102342506252E-2</v>
      </c>
    </row>
    <row r="135" spans="1:18">
      <c r="A135" s="9" t="s">
        <v>142</v>
      </c>
      <c r="B135" s="5" t="s">
        <v>2109</v>
      </c>
      <c r="C135" s="5">
        <f t="shared" si="16"/>
        <v>25</v>
      </c>
      <c r="D135" s="5" t="str">
        <f t="shared" si="17"/>
        <v>LIT 400kV NO 2</v>
      </c>
      <c r="E135" s="5" t="str">
        <f t="shared" si="18"/>
        <v>BEZAUMONT</v>
      </c>
      <c r="F135" s="5" t="str">
        <f t="shared" si="19"/>
        <v>HOUDREVILLE</v>
      </c>
      <c r="G135" s="5" t="str">
        <f t="shared" si="14"/>
        <v>400kV</v>
      </c>
      <c r="H135" s="5" t="str">
        <f t="shared" si="15"/>
        <v>2</v>
      </c>
      <c r="I135" s="6">
        <v>52265</v>
      </c>
      <c r="J135" s="7">
        <v>3465</v>
      </c>
      <c r="K135" s="7">
        <v>3622</v>
      </c>
      <c r="L135" s="7">
        <v>3622</v>
      </c>
      <c r="M135" s="7">
        <v>3780</v>
      </c>
      <c r="N135" s="7">
        <v>1.0309999999999999</v>
      </c>
      <c r="O135" s="7">
        <v>13.545</v>
      </c>
      <c r="P135" s="7">
        <v>112.28700000000001</v>
      </c>
      <c r="Q135" s="7">
        <v>714.84100000000001</v>
      </c>
      <c r="R135" s="21">
        <f t="shared" si="20"/>
        <v>1.9726394336554095E-2</v>
      </c>
    </row>
    <row r="136" spans="1:18">
      <c r="A136" s="9" t="s">
        <v>143</v>
      </c>
      <c r="B136" s="5" t="s">
        <v>2110</v>
      </c>
      <c r="C136" s="5">
        <f t="shared" si="16"/>
        <v>21</v>
      </c>
      <c r="D136" s="5" t="str">
        <f t="shared" si="17"/>
        <v>LIT 225kV N0 1</v>
      </c>
      <c r="E136" s="5" t="str">
        <f t="shared" si="18"/>
        <v>BEZON</v>
      </c>
      <c r="F136" s="5" t="str">
        <f t="shared" si="19"/>
        <v>POTEAU ROUGE</v>
      </c>
      <c r="G136" s="5" t="str">
        <f t="shared" si="14"/>
        <v>225kV</v>
      </c>
      <c r="H136" s="5" t="str">
        <f t="shared" si="15"/>
        <v>1</v>
      </c>
      <c r="I136" s="6">
        <v>88449</v>
      </c>
      <c r="J136" s="7">
        <v>983</v>
      </c>
      <c r="K136" s="7">
        <v>1022</v>
      </c>
      <c r="L136" s="7">
        <v>1022</v>
      </c>
      <c r="M136" s="7">
        <v>1059</v>
      </c>
      <c r="N136" s="7">
        <v>6.8289999999999997</v>
      </c>
      <c r="O136" s="7">
        <v>35.619</v>
      </c>
      <c r="P136" s="7">
        <v>125.746</v>
      </c>
      <c r="Q136" s="7">
        <v>800.52300000000002</v>
      </c>
      <c r="R136" s="21">
        <f t="shared" si="20"/>
        <v>7.7208334746577123E-2</v>
      </c>
    </row>
    <row r="137" spans="1:18">
      <c r="A137" s="9" t="s">
        <v>144</v>
      </c>
      <c r="B137" s="5" t="s">
        <v>2111</v>
      </c>
      <c r="C137" s="5">
        <f t="shared" si="16"/>
        <v>21</v>
      </c>
      <c r="D137" s="5" t="str">
        <f t="shared" si="17"/>
        <v>LIT 225kV N0 1</v>
      </c>
      <c r="E137" s="5" t="str">
        <f t="shared" si="18"/>
        <v>BEZON</v>
      </c>
      <c r="F137" s="5" t="str">
        <f t="shared" si="19"/>
        <v>PONTCHATEAU</v>
      </c>
      <c r="G137" s="5" t="str">
        <f t="shared" si="14"/>
        <v>225kV</v>
      </c>
      <c r="H137" s="5" t="str">
        <f t="shared" si="15"/>
        <v>1</v>
      </c>
      <c r="I137" s="6">
        <v>86496</v>
      </c>
      <c r="J137" s="7">
        <v>846</v>
      </c>
      <c r="K137" s="7">
        <v>928</v>
      </c>
      <c r="L137" s="7">
        <v>928</v>
      </c>
      <c r="M137" s="7">
        <v>1005</v>
      </c>
      <c r="N137" s="7">
        <v>6.782</v>
      </c>
      <c r="O137" s="7">
        <v>35.207999999999998</v>
      </c>
      <c r="P137" s="7">
        <v>124.36799999999999</v>
      </c>
      <c r="Q137" s="7">
        <v>791.75199999999995</v>
      </c>
      <c r="R137" s="21">
        <f t="shared" si="20"/>
        <v>7.840825009248982E-2</v>
      </c>
    </row>
    <row r="138" spans="1:18">
      <c r="A138" s="9" t="s">
        <v>145</v>
      </c>
      <c r="B138" s="5" t="s">
        <v>1825</v>
      </c>
      <c r="C138" s="5">
        <f t="shared" si="16"/>
        <v>23</v>
      </c>
      <c r="D138" s="5" t="str">
        <f t="shared" si="17"/>
        <v>LIT 225kV N0 1</v>
      </c>
      <c r="E138" s="5" t="str">
        <f t="shared" si="18"/>
        <v>BIANCON</v>
      </c>
      <c r="F138" s="5" t="str">
        <f t="shared" si="19"/>
        <v>FREJUS</v>
      </c>
      <c r="G138" s="5" t="str">
        <f t="shared" si="14"/>
        <v>225kV</v>
      </c>
      <c r="H138" s="5" t="str">
        <f t="shared" si="15"/>
        <v>1</v>
      </c>
      <c r="I138" s="6">
        <v>24588</v>
      </c>
      <c r="J138" s="7">
        <v>1100</v>
      </c>
      <c r="K138" s="7">
        <v>1100</v>
      </c>
      <c r="L138" s="7">
        <v>1600</v>
      </c>
      <c r="M138" s="7">
        <v>1600</v>
      </c>
      <c r="N138" s="8"/>
      <c r="O138" s="8"/>
      <c r="P138" s="8"/>
      <c r="Q138" s="8"/>
    </row>
    <row r="139" spans="1:18">
      <c r="A139" s="9" t="s">
        <v>146</v>
      </c>
      <c r="B139" s="5" t="s">
        <v>2112</v>
      </c>
      <c r="C139" s="5">
        <f t="shared" si="16"/>
        <v>23</v>
      </c>
      <c r="D139" s="5" t="str">
        <f t="shared" si="17"/>
        <v>LIT 225kV NO 1</v>
      </c>
      <c r="E139" s="5" t="str">
        <f t="shared" si="18"/>
        <v>BIANCON</v>
      </c>
      <c r="F139" s="5" t="str">
        <f t="shared" si="19"/>
        <v>MOUGINS</v>
      </c>
      <c r="G139" s="5" t="str">
        <f t="shared" si="14"/>
        <v>225kV</v>
      </c>
      <c r="H139" s="5" t="str">
        <f t="shared" si="15"/>
        <v>1</v>
      </c>
      <c r="I139" s="6">
        <v>18456</v>
      </c>
      <c r="J139" s="7">
        <v>1000</v>
      </c>
      <c r="K139" s="7">
        <v>1000</v>
      </c>
      <c r="L139" s="7">
        <v>1160</v>
      </c>
      <c r="M139" s="7">
        <v>1185</v>
      </c>
      <c r="N139" s="7">
        <v>0.98699999999999999</v>
      </c>
      <c r="O139" s="7">
        <v>5.2960000000000003</v>
      </c>
      <c r="P139" s="7">
        <v>324.43</v>
      </c>
      <c r="Q139" s="7">
        <v>2065.384</v>
      </c>
    </row>
    <row r="140" spans="1:18">
      <c r="A140" s="9" t="s">
        <v>147</v>
      </c>
      <c r="B140" s="5" t="s">
        <v>2431</v>
      </c>
      <c r="C140" s="5">
        <f t="shared" si="16"/>
        <v>23</v>
      </c>
      <c r="D140" s="5" t="str">
        <f t="shared" si="17"/>
        <v>LIT 225kV NO 1</v>
      </c>
      <c r="E140" s="5" t="str">
        <f t="shared" si="18"/>
        <v>BIANCON</v>
      </c>
      <c r="F140" s="5" t="str">
        <f t="shared" si="19"/>
        <v>PLAN-DE-GRASSE</v>
      </c>
      <c r="G140" s="5" t="str">
        <f t="shared" si="14"/>
        <v>225kV</v>
      </c>
      <c r="H140" s="5" t="str">
        <f t="shared" si="15"/>
        <v>1</v>
      </c>
      <c r="I140" s="6">
        <v>17853</v>
      </c>
      <c r="J140" s="7">
        <v>1062</v>
      </c>
      <c r="K140" s="7">
        <v>1160</v>
      </c>
      <c r="L140" s="7">
        <v>1160</v>
      </c>
      <c r="M140" s="7">
        <v>1238</v>
      </c>
      <c r="N140" s="7">
        <v>0.70499999999999996</v>
      </c>
      <c r="O140" s="7">
        <v>5.149</v>
      </c>
      <c r="P140" s="7">
        <v>263.983</v>
      </c>
      <c r="Q140" s="7">
        <v>1680.5709999999999</v>
      </c>
    </row>
    <row r="141" spans="1:18">
      <c r="A141" s="9" t="s">
        <v>148</v>
      </c>
      <c r="B141" s="5" t="s">
        <v>1826</v>
      </c>
      <c r="C141" s="5">
        <f t="shared" si="16"/>
        <v>23</v>
      </c>
      <c r="D141" s="5" t="str">
        <f t="shared" si="17"/>
        <v>LIT 400kV N0 1</v>
      </c>
      <c r="E141" s="5" t="str">
        <f t="shared" si="18"/>
        <v>BIANCON</v>
      </c>
      <c r="F141" s="5" t="str">
        <f t="shared" si="19"/>
        <v>TRANS</v>
      </c>
      <c r="G141" s="5" t="str">
        <f t="shared" si="14"/>
        <v>400kV</v>
      </c>
      <c r="H141" s="5" t="str">
        <f t="shared" si="15"/>
        <v>1</v>
      </c>
      <c r="I141" s="6">
        <v>31264</v>
      </c>
      <c r="J141" s="7">
        <v>2128</v>
      </c>
      <c r="K141" s="7">
        <v>2326</v>
      </c>
      <c r="L141" s="7">
        <v>2326</v>
      </c>
      <c r="M141" s="7">
        <v>2482</v>
      </c>
      <c r="N141" s="7">
        <v>0.93600000000000005</v>
      </c>
      <c r="O141" s="7">
        <v>9.4870000000000001</v>
      </c>
      <c r="P141" s="7">
        <v>58.826000000000001</v>
      </c>
      <c r="Q141" s="7">
        <v>374.49599999999998</v>
      </c>
    </row>
    <row r="142" spans="1:18">
      <c r="A142" s="9" t="s">
        <v>149</v>
      </c>
      <c r="B142" s="5" t="s">
        <v>1827</v>
      </c>
      <c r="C142" s="5">
        <f t="shared" si="16"/>
        <v>23</v>
      </c>
      <c r="D142" s="5" t="str">
        <f t="shared" si="17"/>
        <v>LIT 400kV N0 2</v>
      </c>
      <c r="E142" s="5" t="str">
        <f t="shared" si="18"/>
        <v>BIANCON</v>
      </c>
      <c r="F142" s="5" t="str">
        <f t="shared" si="19"/>
        <v>TRANS</v>
      </c>
      <c r="G142" s="5" t="str">
        <f t="shared" si="14"/>
        <v>400kV</v>
      </c>
      <c r="H142" s="5" t="str">
        <f t="shared" si="15"/>
        <v>2</v>
      </c>
      <c r="I142" s="6">
        <v>31168</v>
      </c>
      <c r="J142" s="7">
        <v>2128</v>
      </c>
      <c r="K142" s="7">
        <v>2326</v>
      </c>
      <c r="L142" s="7">
        <v>2326</v>
      </c>
      <c r="M142" s="7">
        <v>2482</v>
      </c>
      <c r="N142" s="7">
        <v>0.93600000000000005</v>
      </c>
      <c r="O142" s="7">
        <v>9.4870000000000001</v>
      </c>
      <c r="P142" s="7">
        <v>58.826000000000001</v>
      </c>
      <c r="Q142" s="7">
        <v>374.49599999999998</v>
      </c>
    </row>
    <row r="143" spans="1:18">
      <c r="A143" s="9" t="s">
        <v>150</v>
      </c>
      <c r="B143" s="5" t="s">
        <v>2432</v>
      </c>
      <c r="C143" s="5">
        <f t="shared" si="16"/>
        <v>21</v>
      </c>
      <c r="D143" s="5" t="str">
        <f t="shared" si="17"/>
        <v>LIT 225kV NO 1</v>
      </c>
      <c r="E143" s="5" t="str">
        <f t="shared" si="18"/>
        <v>BISSY</v>
      </c>
      <c r="F143" s="5" t="str">
        <f t="shared" si="19"/>
        <v>GRANDE-ILE</v>
      </c>
      <c r="G143" s="5" t="str">
        <f t="shared" si="14"/>
        <v>225kV</v>
      </c>
      <c r="H143" s="5" t="str">
        <f t="shared" si="15"/>
        <v>1</v>
      </c>
      <c r="I143" s="6">
        <v>18962</v>
      </c>
      <c r="J143" s="7">
        <v>566</v>
      </c>
      <c r="K143" s="7">
        <v>672</v>
      </c>
      <c r="L143" s="7">
        <v>672</v>
      </c>
      <c r="M143" s="7">
        <v>764</v>
      </c>
      <c r="N143" s="7">
        <v>1.63</v>
      </c>
      <c r="O143" s="7">
        <v>7.68</v>
      </c>
      <c r="P143" s="7">
        <v>53.347999999999999</v>
      </c>
      <c r="Q143" s="7">
        <v>339.62400000000002</v>
      </c>
    </row>
    <row r="144" spans="1:18">
      <c r="A144" s="9" t="s">
        <v>151</v>
      </c>
      <c r="B144" s="5" t="s">
        <v>1828</v>
      </c>
      <c r="C144" s="5">
        <f t="shared" si="16"/>
        <v>27</v>
      </c>
      <c r="D144" s="5" t="str">
        <f t="shared" si="17"/>
        <v>LIT 225kV N0 1</v>
      </c>
      <c r="E144" s="5" t="str">
        <f t="shared" si="18"/>
        <v>BOISSE (LA)</v>
      </c>
      <c r="F144" s="5" t="str">
        <f t="shared" si="19"/>
        <v>CAILLOUX-SUR-FONTAINES</v>
      </c>
      <c r="G144" s="5" t="str">
        <f t="shared" si="14"/>
        <v>225kV</v>
      </c>
      <c r="H144" s="5" t="str">
        <f t="shared" si="15"/>
        <v>1</v>
      </c>
      <c r="I144" s="6">
        <v>10654</v>
      </c>
      <c r="J144" s="7">
        <v>1123</v>
      </c>
      <c r="K144" s="7">
        <v>1211</v>
      </c>
      <c r="L144" s="7">
        <v>1211</v>
      </c>
      <c r="M144" s="7">
        <v>1290</v>
      </c>
      <c r="N144" s="7">
        <v>0.63900000000000001</v>
      </c>
      <c r="O144" s="7">
        <v>4.2619999999999996</v>
      </c>
      <c r="P144" s="7">
        <v>15.401999999999999</v>
      </c>
      <c r="Q144" s="7">
        <v>98.055000000000007</v>
      </c>
    </row>
    <row r="145" spans="1:17">
      <c r="A145" s="9" t="s">
        <v>152</v>
      </c>
      <c r="B145" s="5" t="s">
        <v>1829</v>
      </c>
      <c r="C145" s="5">
        <f t="shared" si="16"/>
        <v>27</v>
      </c>
      <c r="D145" s="5" t="str">
        <f t="shared" si="17"/>
        <v>LIT 225kV N0 1</v>
      </c>
      <c r="E145" s="5" t="str">
        <f t="shared" si="18"/>
        <v>BOISSE (LA)</v>
      </c>
      <c r="F145" s="5" t="str">
        <f t="shared" si="19"/>
        <v>CUSSET-POSTE</v>
      </c>
      <c r="G145" s="5" t="str">
        <f t="shared" si="14"/>
        <v>225kV</v>
      </c>
      <c r="H145" s="5" t="str">
        <f t="shared" si="15"/>
        <v>1</v>
      </c>
      <c r="I145" s="6">
        <v>12613</v>
      </c>
      <c r="J145" s="7">
        <v>857</v>
      </c>
      <c r="K145" s="7">
        <v>857</v>
      </c>
      <c r="L145" s="7">
        <v>1024</v>
      </c>
      <c r="M145" s="7">
        <v>1024</v>
      </c>
      <c r="N145" s="7">
        <v>0.66</v>
      </c>
      <c r="O145" s="7">
        <v>4.9800000000000004</v>
      </c>
      <c r="P145" s="7">
        <v>37</v>
      </c>
      <c r="Q145" s="8" t="s">
        <v>13</v>
      </c>
    </row>
    <row r="146" spans="1:17">
      <c r="A146" s="9" t="s">
        <v>153</v>
      </c>
      <c r="B146" s="5" t="s">
        <v>1830</v>
      </c>
      <c r="C146" s="5">
        <f t="shared" si="16"/>
        <v>27</v>
      </c>
      <c r="D146" s="5" t="str">
        <f t="shared" si="17"/>
        <v>LIT 225kV N0 1</v>
      </c>
      <c r="E146" s="5" t="str">
        <f t="shared" si="18"/>
        <v>BOISSE (LA)</v>
      </c>
      <c r="F146" s="5" t="str">
        <f t="shared" si="19"/>
        <v>GENISSIAT-POSTE</v>
      </c>
      <c r="G146" s="5" t="str">
        <f t="shared" si="14"/>
        <v>225kV</v>
      </c>
      <c r="H146" s="5" t="str">
        <f t="shared" si="15"/>
        <v>1</v>
      </c>
      <c r="I146" s="6">
        <v>68301</v>
      </c>
      <c r="J146" s="7">
        <v>695</v>
      </c>
      <c r="K146" s="7">
        <v>725</v>
      </c>
      <c r="L146" s="7">
        <v>782</v>
      </c>
      <c r="M146" s="7">
        <v>855</v>
      </c>
      <c r="N146" s="7">
        <v>6.2060000000000004</v>
      </c>
      <c r="O146" s="7">
        <v>27.41</v>
      </c>
      <c r="P146" s="7">
        <v>104.429</v>
      </c>
      <c r="Q146" s="7">
        <v>664.81399999999996</v>
      </c>
    </row>
    <row r="147" spans="1:17">
      <c r="A147" s="9" t="s">
        <v>154</v>
      </c>
      <c r="B147" s="5" t="s">
        <v>2220</v>
      </c>
      <c r="C147" s="5">
        <f t="shared" si="16"/>
        <v>27</v>
      </c>
      <c r="D147" s="5" t="str">
        <f t="shared" si="17"/>
        <v>LIT 225kV N0 1</v>
      </c>
      <c r="E147" s="5" t="str">
        <f t="shared" si="18"/>
        <v>BOISSE (LA)</v>
      </c>
      <c r="F147" s="5" t="str">
        <f t="shared" si="19"/>
        <v>ST VULBAS-EST</v>
      </c>
      <c r="G147" s="5" t="str">
        <f t="shared" si="14"/>
        <v>225kV</v>
      </c>
      <c r="H147" s="5" t="str">
        <f t="shared" si="15"/>
        <v>1</v>
      </c>
      <c r="I147" s="6">
        <v>21057</v>
      </c>
      <c r="J147" s="7">
        <v>900</v>
      </c>
      <c r="K147" s="7">
        <v>1015</v>
      </c>
      <c r="L147" s="7">
        <v>1015</v>
      </c>
      <c r="M147" s="7">
        <v>1112</v>
      </c>
      <c r="N147" s="7">
        <v>1.2629999999999999</v>
      </c>
      <c r="O147" s="7">
        <v>8.4629999999999992</v>
      </c>
      <c r="P147" s="7">
        <v>30.335000000000001</v>
      </c>
      <c r="Q147" s="7">
        <v>193.12</v>
      </c>
    </row>
    <row r="148" spans="1:17">
      <c r="A148" s="9" t="s">
        <v>155</v>
      </c>
      <c r="B148" s="5" t="s">
        <v>1831</v>
      </c>
      <c r="C148" s="5">
        <f t="shared" si="16"/>
        <v>27</v>
      </c>
      <c r="D148" s="5" t="str">
        <f t="shared" si="17"/>
        <v>LIT 225kV N0 2</v>
      </c>
      <c r="E148" s="5" t="str">
        <f t="shared" si="18"/>
        <v>BOISSE (LA)</v>
      </c>
      <c r="F148" s="5" t="str">
        <f t="shared" si="19"/>
        <v>CUSSET-POSTE</v>
      </c>
      <c r="G148" s="5" t="str">
        <f t="shared" si="14"/>
        <v>225kV</v>
      </c>
      <c r="H148" s="5" t="str">
        <f t="shared" si="15"/>
        <v>2</v>
      </c>
      <c r="I148" s="6">
        <v>12768</v>
      </c>
      <c r="J148" s="7">
        <v>857</v>
      </c>
      <c r="K148" s="7">
        <v>857</v>
      </c>
      <c r="L148" s="7">
        <v>1024</v>
      </c>
      <c r="M148" s="7">
        <v>1024</v>
      </c>
      <c r="N148" s="7">
        <v>0.63</v>
      </c>
      <c r="O148" s="7">
        <v>4.83</v>
      </c>
      <c r="P148" s="7">
        <v>40</v>
      </c>
      <c r="Q148" s="8" t="s">
        <v>13</v>
      </c>
    </row>
    <row r="149" spans="1:17">
      <c r="A149" s="9" t="s">
        <v>156</v>
      </c>
      <c r="B149" s="5" t="s">
        <v>1832</v>
      </c>
      <c r="C149" s="5">
        <f t="shared" si="16"/>
        <v>27</v>
      </c>
      <c r="D149" s="5" t="str">
        <f t="shared" si="17"/>
        <v>LIT 225kV N0 2</v>
      </c>
      <c r="E149" s="5" t="str">
        <f t="shared" si="18"/>
        <v>BOISSE (LA)</v>
      </c>
      <c r="F149" s="5" t="str">
        <f t="shared" si="19"/>
        <v>MIONS</v>
      </c>
      <c r="G149" s="5" t="str">
        <f t="shared" si="14"/>
        <v>225kV</v>
      </c>
      <c r="H149" s="5" t="str">
        <f t="shared" si="15"/>
        <v>2</v>
      </c>
      <c r="I149" s="6">
        <v>20131</v>
      </c>
      <c r="J149" s="7">
        <v>900</v>
      </c>
      <c r="K149" s="7">
        <v>1015</v>
      </c>
      <c r="L149" s="7">
        <v>1015</v>
      </c>
      <c r="M149" s="7">
        <v>1112</v>
      </c>
      <c r="N149" s="7">
        <v>1.1599999999999999</v>
      </c>
      <c r="O149" s="7">
        <v>8.01</v>
      </c>
      <c r="P149" s="7">
        <v>39</v>
      </c>
      <c r="Q149" s="8" t="s">
        <v>13</v>
      </c>
    </row>
    <row r="150" spans="1:17">
      <c r="A150" s="9" t="s">
        <v>157</v>
      </c>
      <c r="B150" s="5" t="s">
        <v>1833</v>
      </c>
      <c r="C150" s="5">
        <f t="shared" si="16"/>
        <v>27</v>
      </c>
      <c r="D150" s="5" t="str">
        <f t="shared" si="17"/>
        <v>LIT 400kV N0 1</v>
      </c>
      <c r="E150" s="5" t="str">
        <f t="shared" si="18"/>
        <v>BOISSE (LA)</v>
      </c>
      <c r="F150" s="5" t="str">
        <f t="shared" si="19"/>
        <v>CHAFFARD (LE)</v>
      </c>
      <c r="G150" s="5" t="str">
        <f t="shared" si="14"/>
        <v>400kV</v>
      </c>
      <c r="H150" s="5" t="str">
        <f t="shared" si="15"/>
        <v>1</v>
      </c>
      <c r="I150" s="6">
        <v>22971</v>
      </c>
      <c r="J150" s="7">
        <v>1752</v>
      </c>
      <c r="K150" s="7">
        <v>1998</v>
      </c>
      <c r="L150" s="7">
        <v>1998</v>
      </c>
      <c r="M150" s="7">
        <v>2172</v>
      </c>
      <c r="N150" s="7">
        <v>0.72399999999999998</v>
      </c>
      <c r="O150" s="7">
        <v>7.9009999999999998</v>
      </c>
      <c r="P150" s="7">
        <v>39.896000000000001</v>
      </c>
      <c r="Q150" s="7">
        <v>253.983</v>
      </c>
    </row>
    <row r="151" spans="1:17">
      <c r="A151" s="9" t="s">
        <v>158</v>
      </c>
      <c r="B151" s="5" t="s">
        <v>1834</v>
      </c>
      <c r="C151" s="5">
        <f t="shared" si="16"/>
        <v>27</v>
      </c>
      <c r="D151" s="5" t="str">
        <f t="shared" si="17"/>
        <v>LIT 400kV N0 1</v>
      </c>
      <c r="E151" s="5" t="str">
        <f t="shared" si="18"/>
        <v>BOISSE (LA)</v>
      </c>
      <c r="F151" s="5" t="str">
        <f t="shared" si="19"/>
        <v>MIONS</v>
      </c>
      <c r="G151" s="5" t="str">
        <f t="shared" si="14"/>
        <v>400kV</v>
      </c>
      <c r="H151" s="5" t="str">
        <f t="shared" si="15"/>
        <v>1</v>
      </c>
      <c r="I151" s="6">
        <v>19897</v>
      </c>
      <c r="J151" s="7">
        <v>2300</v>
      </c>
      <c r="K151" s="7">
        <v>2450</v>
      </c>
      <c r="L151" s="7">
        <v>2450</v>
      </c>
      <c r="M151" s="7">
        <v>2600</v>
      </c>
      <c r="N151" s="7">
        <v>0.62</v>
      </c>
      <c r="O151" s="7">
        <v>6.84</v>
      </c>
      <c r="P151" s="7">
        <v>35.06</v>
      </c>
      <c r="Q151" s="8" t="s">
        <v>13</v>
      </c>
    </row>
    <row r="152" spans="1:17">
      <c r="A152" s="9" t="s">
        <v>159</v>
      </c>
      <c r="B152" s="5" t="s">
        <v>2433</v>
      </c>
      <c r="C152" s="5">
        <f t="shared" si="16"/>
        <v>23</v>
      </c>
      <c r="D152" s="5" t="str">
        <f t="shared" si="17"/>
        <v>LIT 225kV NO 1</v>
      </c>
      <c r="E152" s="5" t="str">
        <f t="shared" si="18"/>
        <v>BOLLENE</v>
      </c>
      <c r="F152" s="5" t="str">
        <f t="shared" si="19"/>
        <v>CHATEAUNEUF-DU-RHONE</v>
      </c>
      <c r="G152" s="5" t="str">
        <f t="shared" si="14"/>
        <v>225kV</v>
      </c>
      <c r="H152" s="5" t="str">
        <f t="shared" si="15"/>
        <v>1</v>
      </c>
      <c r="I152" s="6">
        <v>24939</v>
      </c>
      <c r="J152" s="7">
        <v>816</v>
      </c>
      <c r="K152" s="7">
        <v>889</v>
      </c>
      <c r="L152" s="7">
        <v>889</v>
      </c>
      <c r="M152" s="7">
        <v>947</v>
      </c>
      <c r="N152" s="7">
        <v>1.996</v>
      </c>
      <c r="O152" s="7">
        <v>10.196</v>
      </c>
      <c r="P152" s="7">
        <v>50.496000000000002</v>
      </c>
      <c r="Q152" s="7">
        <v>321.471</v>
      </c>
    </row>
    <row r="153" spans="1:17">
      <c r="A153" s="9" t="s">
        <v>160</v>
      </c>
      <c r="B153" s="5" t="s">
        <v>2113</v>
      </c>
      <c r="C153" s="5">
        <f t="shared" si="16"/>
        <v>23</v>
      </c>
      <c r="D153" s="5" t="str">
        <f t="shared" si="17"/>
        <v>LIT 225kV NO 1</v>
      </c>
      <c r="E153" s="5" t="str">
        <f t="shared" si="18"/>
        <v>BOLLENE</v>
      </c>
      <c r="F153" s="5" t="str">
        <f t="shared" si="19"/>
        <v>TERRADOU</v>
      </c>
      <c r="G153" s="5" t="str">
        <f t="shared" si="14"/>
        <v>225kV</v>
      </c>
      <c r="H153" s="5" t="str">
        <f t="shared" si="15"/>
        <v>1</v>
      </c>
      <c r="I153" s="6">
        <v>43937</v>
      </c>
      <c r="J153" s="7">
        <v>816</v>
      </c>
      <c r="K153" s="7">
        <v>889</v>
      </c>
      <c r="L153" s="7">
        <v>889</v>
      </c>
      <c r="M153" s="7">
        <v>947</v>
      </c>
      <c r="N153" s="7">
        <v>3.7669999999999999</v>
      </c>
      <c r="O153" s="7">
        <v>17.664000000000001</v>
      </c>
      <c r="P153" s="7">
        <v>61.518000000000001</v>
      </c>
      <c r="Q153" s="7">
        <v>391.63299999999998</v>
      </c>
    </row>
    <row r="154" spans="1:17">
      <c r="A154" s="9" t="s">
        <v>161</v>
      </c>
      <c r="B154" s="5" t="s">
        <v>2434</v>
      </c>
      <c r="C154" s="5">
        <f t="shared" si="16"/>
        <v>23</v>
      </c>
      <c r="D154" s="5" t="str">
        <f t="shared" si="17"/>
        <v>LIT 225kV NO 1</v>
      </c>
      <c r="E154" s="5" t="str">
        <f t="shared" si="18"/>
        <v>BOLLENE</v>
      </c>
      <c r="F154" s="5" t="str">
        <f t="shared" si="19"/>
        <v>TRICASTIN-POSTE (LE)</v>
      </c>
      <c r="G154" s="5" t="str">
        <f t="shared" si="14"/>
        <v>225kV</v>
      </c>
      <c r="H154" s="5" t="str">
        <f t="shared" si="15"/>
        <v>1</v>
      </c>
      <c r="I154" s="6">
        <v>5560</v>
      </c>
      <c r="J154" s="7">
        <v>1062</v>
      </c>
      <c r="K154" s="7">
        <v>1160</v>
      </c>
      <c r="L154" s="7">
        <v>1160</v>
      </c>
      <c r="M154" s="7">
        <v>1238</v>
      </c>
      <c r="N154" s="7">
        <v>0.32500000000000001</v>
      </c>
      <c r="O154" s="7">
        <v>2.1720000000000002</v>
      </c>
      <c r="P154" s="7">
        <v>7.7919999999999998</v>
      </c>
      <c r="Q154" s="7">
        <v>49.606999999999999</v>
      </c>
    </row>
    <row r="155" spans="1:17">
      <c r="A155" s="9" t="s">
        <v>162</v>
      </c>
      <c r="B155" s="5" t="s">
        <v>1835</v>
      </c>
      <c r="C155" s="5">
        <f t="shared" si="16"/>
        <v>23</v>
      </c>
      <c r="D155" s="5" t="str">
        <f t="shared" si="17"/>
        <v>LIT 225kV N0 2</v>
      </c>
      <c r="E155" s="5" t="str">
        <f t="shared" si="18"/>
        <v>BOLLENE</v>
      </c>
      <c r="F155" s="5" t="str">
        <f t="shared" si="19"/>
        <v>TRICASTIN-POSTE (LE)</v>
      </c>
      <c r="G155" s="5" t="str">
        <f t="shared" si="14"/>
        <v>225kV</v>
      </c>
      <c r="H155" s="5" t="str">
        <f t="shared" si="15"/>
        <v>2</v>
      </c>
      <c r="I155" s="6">
        <v>5733</v>
      </c>
      <c r="J155" s="7">
        <v>1062</v>
      </c>
      <c r="K155" s="7">
        <v>1160</v>
      </c>
      <c r="L155" s="7">
        <v>1160</v>
      </c>
      <c r="M155" s="7">
        <v>1238</v>
      </c>
      <c r="N155" s="7">
        <v>0.34399999999999997</v>
      </c>
      <c r="O155" s="7">
        <v>2.3039999999999998</v>
      </c>
      <c r="P155" s="7">
        <v>8.2309999999999999</v>
      </c>
      <c r="Q155" s="7">
        <v>52.401000000000003</v>
      </c>
    </row>
    <row r="156" spans="1:17">
      <c r="A156" s="9" t="s">
        <v>163</v>
      </c>
      <c r="B156" s="5" t="s">
        <v>2114</v>
      </c>
      <c r="C156" s="5">
        <f t="shared" si="16"/>
        <v>23</v>
      </c>
      <c r="D156" s="5" t="str">
        <f t="shared" si="17"/>
        <v>LIT 225kV NO 1</v>
      </c>
      <c r="E156" s="5" t="str">
        <f t="shared" si="18"/>
        <v>BONNEAU</v>
      </c>
      <c r="F156" s="5" t="str">
        <f t="shared" si="19"/>
        <v>ORANGERIE (L)</v>
      </c>
      <c r="G156" s="5" t="str">
        <f t="shared" si="14"/>
        <v>225kV</v>
      </c>
      <c r="H156" s="5" t="str">
        <f t="shared" si="15"/>
        <v>1</v>
      </c>
      <c r="I156" s="6">
        <v>35413</v>
      </c>
      <c r="J156" s="7">
        <v>1012</v>
      </c>
      <c r="K156" s="7">
        <v>1150</v>
      </c>
      <c r="L156" s="7">
        <v>1150</v>
      </c>
      <c r="M156" s="7">
        <v>1247</v>
      </c>
      <c r="N156" s="7">
        <v>2.1240000000000001</v>
      </c>
      <c r="O156" s="7">
        <v>14.106999999999999</v>
      </c>
      <c r="P156" s="7">
        <v>51.218000000000004</v>
      </c>
      <c r="Q156" s="7">
        <v>326.06200000000001</v>
      </c>
    </row>
    <row r="157" spans="1:17">
      <c r="A157" s="9" t="s">
        <v>164</v>
      </c>
      <c r="B157" s="5" t="s">
        <v>2115</v>
      </c>
      <c r="C157" s="5">
        <f t="shared" si="16"/>
        <v>23</v>
      </c>
      <c r="D157" s="5" t="str">
        <f t="shared" si="17"/>
        <v>LIT 225kV NO 1</v>
      </c>
      <c r="E157" s="5" t="str">
        <f t="shared" si="18"/>
        <v>BONNEAU</v>
      </c>
      <c r="F157" s="5" t="str">
        <f t="shared" si="19"/>
        <v>VALDIVIENNE</v>
      </c>
      <c r="G157" s="5" t="str">
        <f t="shared" si="14"/>
        <v>225kV</v>
      </c>
      <c r="H157" s="5" t="str">
        <f t="shared" si="15"/>
        <v>1</v>
      </c>
      <c r="I157" s="6">
        <v>27611</v>
      </c>
      <c r="J157" s="7">
        <v>1180</v>
      </c>
      <c r="K157" s="7">
        <v>1310</v>
      </c>
      <c r="L157" s="7">
        <v>1310</v>
      </c>
      <c r="M157" s="7">
        <v>1390</v>
      </c>
      <c r="N157" s="7">
        <v>1.6559999999999999</v>
      </c>
      <c r="O157" s="7">
        <v>10.454000000000001</v>
      </c>
      <c r="P157" s="7">
        <v>42.365000000000002</v>
      </c>
      <c r="Q157" s="7">
        <v>269.70100000000002</v>
      </c>
    </row>
    <row r="158" spans="1:17">
      <c r="A158" s="9" t="s">
        <v>165</v>
      </c>
      <c r="B158" s="5" t="s">
        <v>2116</v>
      </c>
      <c r="C158" s="5">
        <f t="shared" si="16"/>
        <v>23</v>
      </c>
      <c r="D158" s="5" t="str">
        <f t="shared" si="17"/>
        <v>LIT 225kV NO 2</v>
      </c>
      <c r="E158" s="5" t="str">
        <f t="shared" si="18"/>
        <v>BONNEAU</v>
      </c>
      <c r="F158" s="5" t="str">
        <f t="shared" si="19"/>
        <v>VALDIVIENNE</v>
      </c>
      <c r="G158" s="5" t="str">
        <f t="shared" si="14"/>
        <v>225kV</v>
      </c>
      <c r="H158" s="5" t="str">
        <f t="shared" si="15"/>
        <v>2</v>
      </c>
      <c r="I158" s="6">
        <v>27592</v>
      </c>
      <c r="J158" s="7">
        <v>1180</v>
      </c>
      <c r="K158" s="7">
        <v>1310</v>
      </c>
      <c r="L158" s="7">
        <v>1310</v>
      </c>
      <c r="M158" s="7">
        <v>1390</v>
      </c>
      <c r="N158" s="7">
        <v>1.653</v>
      </c>
      <c r="O158" s="7">
        <v>10.436</v>
      </c>
      <c r="P158" s="7">
        <v>42.293999999999997</v>
      </c>
      <c r="Q158" s="7">
        <v>269.25200000000001</v>
      </c>
    </row>
    <row r="159" spans="1:17">
      <c r="A159" s="9" t="s">
        <v>166</v>
      </c>
      <c r="B159" s="5" t="s">
        <v>1836</v>
      </c>
      <c r="C159" s="5">
        <f t="shared" si="16"/>
        <v>25</v>
      </c>
      <c r="D159" s="5" t="str">
        <f t="shared" si="17"/>
        <v>LIT 225kV N0 1</v>
      </c>
      <c r="E159" s="5" t="str">
        <f t="shared" si="18"/>
        <v>BONNIERES</v>
      </c>
      <c r="F159" s="5" t="str">
        <f t="shared" si="19"/>
        <v>MEZEROLLES</v>
      </c>
      <c r="G159" s="5" t="str">
        <f t="shared" si="14"/>
        <v>225kV</v>
      </c>
      <c r="H159" s="5" t="str">
        <f t="shared" si="15"/>
        <v>1</v>
      </c>
      <c r="I159" s="6">
        <v>28492</v>
      </c>
      <c r="J159" s="7">
        <v>1172</v>
      </c>
      <c r="K159" s="7">
        <v>1285</v>
      </c>
      <c r="L159" s="7">
        <v>1285</v>
      </c>
      <c r="M159" s="7">
        <v>1388</v>
      </c>
      <c r="N159" s="7">
        <v>1.702</v>
      </c>
      <c r="O159" s="7">
        <v>11.349</v>
      </c>
      <c r="P159" s="7">
        <v>40.981999999999999</v>
      </c>
      <c r="Q159" s="7">
        <v>260.899</v>
      </c>
    </row>
    <row r="160" spans="1:17">
      <c r="A160" s="9" t="s">
        <v>167</v>
      </c>
      <c r="B160" s="5" t="s">
        <v>2435</v>
      </c>
      <c r="C160" s="5">
        <f t="shared" si="16"/>
        <v>24</v>
      </c>
      <c r="D160" s="5" t="str">
        <f t="shared" si="17"/>
        <v>LIT 225kV NO 1</v>
      </c>
      <c r="E160" s="5" t="str">
        <f t="shared" si="18"/>
        <v>BOUDEYRE</v>
      </c>
      <c r="F160" s="5" t="str">
        <f t="shared" si="19"/>
        <v>CHATEAUNEUF-DU-RHONE</v>
      </c>
      <c r="G160" s="5" t="str">
        <f t="shared" si="14"/>
        <v>225kV</v>
      </c>
      <c r="H160" s="5" t="str">
        <f t="shared" si="15"/>
        <v>1</v>
      </c>
      <c r="I160" s="6">
        <v>28383</v>
      </c>
      <c r="J160" s="7">
        <v>862</v>
      </c>
      <c r="K160" s="7">
        <v>928</v>
      </c>
      <c r="L160" s="7">
        <v>928</v>
      </c>
      <c r="M160" s="7">
        <v>987</v>
      </c>
      <c r="N160" s="7">
        <v>2.4329999999999998</v>
      </c>
      <c r="O160" s="7">
        <v>11.462999999999999</v>
      </c>
      <c r="P160" s="7">
        <v>40.006</v>
      </c>
      <c r="Q160" s="7">
        <v>254.68899999999999</v>
      </c>
    </row>
    <row r="161" spans="1:17">
      <c r="A161" s="9" t="s">
        <v>168</v>
      </c>
      <c r="B161" s="5" t="s">
        <v>2117</v>
      </c>
      <c r="C161" s="5">
        <f t="shared" si="16"/>
        <v>24</v>
      </c>
      <c r="D161" s="5" t="str">
        <f t="shared" si="17"/>
        <v>LIT 225kV NO 1</v>
      </c>
      <c r="E161" s="5" t="str">
        <f t="shared" si="18"/>
        <v>BOUDEYRE</v>
      </c>
      <c r="F161" s="5" t="str">
        <f t="shared" si="19"/>
        <v>MONTPEZAT</v>
      </c>
      <c r="G161" s="5" t="str">
        <f t="shared" si="14"/>
        <v>225kV</v>
      </c>
      <c r="H161" s="5" t="str">
        <f t="shared" si="15"/>
        <v>1</v>
      </c>
      <c r="I161" s="6">
        <v>19100</v>
      </c>
      <c r="J161" s="7">
        <v>862</v>
      </c>
      <c r="K161" s="7">
        <v>928</v>
      </c>
      <c r="L161" s="7">
        <v>928</v>
      </c>
      <c r="M161" s="7">
        <v>987</v>
      </c>
      <c r="N161" s="7">
        <v>1.724</v>
      </c>
      <c r="O161" s="7">
        <v>7.6710000000000003</v>
      </c>
      <c r="P161" s="7">
        <v>26.716000000000001</v>
      </c>
      <c r="Q161" s="7">
        <v>170.08099999999999</v>
      </c>
    </row>
    <row r="162" spans="1:17">
      <c r="A162" s="9" t="s">
        <v>169</v>
      </c>
      <c r="B162" s="5" t="s">
        <v>2118</v>
      </c>
      <c r="C162" s="5">
        <f t="shared" si="16"/>
        <v>22</v>
      </c>
      <c r="D162" s="5" t="str">
        <f t="shared" si="17"/>
        <v>LIT 225kV NO 1</v>
      </c>
      <c r="E162" s="5" t="str">
        <f t="shared" si="18"/>
        <v>BOUTRE</v>
      </c>
      <c r="F162" s="5" t="str">
        <f t="shared" si="19"/>
        <v>COUDON (LE)</v>
      </c>
      <c r="G162" s="5" t="str">
        <f t="shared" si="14"/>
        <v>225kV</v>
      </c>
      <c r="H162" s="5" t="str">
        <f t="shared" si="15"/>
        <v>1</v>
      </c>
      <c r="I162" s="6">
        <v>63400</v>
      </c>
      <c r="J162" s="7">
        <v>2200</v>
      </c>
      <c r="K162" s="7">
        <v>2300</v>
      </c>
      <c r="L162" s="7">
        <v>2300</v>
      </c>
      <c r="M162" s="7">
        <v>2400</v>
      </c>
      <c r="N162" s="7">
        <v>1.641</v>
      </c>
      <c r="O162" s="7">
        <v>17.352</v>
      </c>
      <c r="P162" s="7">
        <v>131.62799999999999</v>
      </c>
      <c r="Q162" s="7">
        <v>837.96799999999996</v>
      </c>
    </row>
    <row r="163" spans="1:17">
      <c r="A163" s="9" t="s">
        <v>170</v>
      </c>
      <c r="B163" s="5" t="s">
        <v>2436</v>
      </c>
      <c r="C163" s="5">
        <f t="shared" si="16"/>
        <v>22</v>
      </c>
      <c r="D163" s="5" t="str">
        <f t="shared" si="17"/>
        <v>LIT 225kV NO 1</v>
      </c>
      <c r="E163" s="5" t="str">
        <f t="shared" si="18"/>
        <v>BOUTRE</v>
      </c>
      <c r="F163" s="5" t="str">
        <f t="shared" si="19"/>
        <v>PLAN-D ORGON</v>
      </c>
      <c r="G163" s="5" t="str">
        <f t="shared" si="14"/>
        <v>225kV</v>
      </c>
      <c r="H163" s="5" t="str">
        <f t="shared" si="15"/>
        <v>1</v>
      </c>
      <c r="I163" s="6">
        <v>82950</v>
      </c>
      <c r="J163" s="7">
        <v>1062</v>
      </c>
      <c r="K163" s="7">
        <v>1160</v>
      </c>
      <c r="L163" s="7">
        <v>1160</v>
      </c>
      <c r="M163" s="7">
        <v>1238</v>
      </c>
      <c r="N163" s="7">
        <v>1.6619999999999999</v>
      </c>
      <c r="O163" s="7">
        <v>21.853999999999999</v>
      </c>
      <c r="P163" s="7">
        <v>181.393</v>
      </c>
      <c r="Q163" s="7">
        <v>1154.7809999999999</v>
      </c>
    </row>
    <row r="164" spans="1:17">
      <c r="A164" s="9" t="s">
        <v>171</v>
      </c>
      <c r="B164" s="5" t="s">
        <v>2437</v>
      </c>
      <c r="C164" s="5">
        <f t="shared" si="16"/>
        <v>22</v>
      </c>
      <c r="D164" s="5" t="str">
        <f t="shared" si="17"/>
        <v>LIT 225kV N0 1</v>
      </c>
      <c r="E164" s="5" t="str">
        <f t="shared" si="18"/>
        <v>BOUTRE</v>
      </c>
      <c r="F164" s="5" t="str">
        <f t="shared" si="19"/>
        <v>SAINTE-TULLE 1</v>
      </c>
      <c r="G164" s="5" t="str">
        <f t="shared" si="14"/>
        <v>225kV</v>
      </c>
      <c r="H164" s="5" t="str">
        <f t="shared" si="15"/>
        <v>1</v>
      </c>
      <c r="I164" s="6">
        <v>13295</v>
      </c>
      <c r="J164" s="7">
        <v>1144</v>
      </c>
      <c r="K164" s="7">
        <v>1249</v>
      </c>
      <c r="L164" s="7">
        <v>1249</v>
      </c>
      <c r="M164" s="7">
        <v>1333</v>
      </c>
      <c r="N164" s="7">
        <v>0.70499999999999996</v>
      </c>
      <c r="O164" s="7">
        <v>5.5730000000000004</v>
      </c>
      <c r="P164" s="7">
        <v>18.600000000000001</v>
      </c>
      <c r="Q164" s="7">
        <v>118.414</v>
      </c>
    </row>
    <row r="165" spans="1:17">
      <c r="A165" s="9" t="s">
        <v>172</v>
      </c>
      <c r="B165" s="5" t="s">
        <v>1837</v>
      </c>
      <c r="C165" s="5">
        <f t="shared" si="16"/>
        <v>22</v>
      </c>
      <c r="D165" s="5" t="str">
        <f t="shared" si="17"/>
        <v>LIT 225kV N0 1</v>
      </c>
      <c r="E165" s="5" t="str">
        <f t="shared" si="18"/>
        <v>BOUTRE</v>
      </c>
      <c r="F165" s="5" t="str">
        <f t="shared" si="19"/>
        <v>TRANS</v>
      </c>
      <c r="G165" s="5" t="str">
        <f t="shared" si="14"/>
        <v>225kV</v>
      </c>
      <c r="H165" s="5" t="str">
        <f t="shared" si="15"/>
        <v>1</v>
      </c>
      <c r="I165" s="6">
        <v>64661</v>
      </c>
      <c r="J165" s="7">
        <v>1250</v>
      </c>
      <c r="K165" s="7">
        <v>1250</v>
      </c>
      <c r="L165" s="7">
        <v>1600</v>
      </c>
      <c r="M165" s="7">
        <v>1600</v>
      </c>
      <c r="N165" s="7">
        <v>1.02</v>
      </c>
      <c r="O165" s="7">
        <v>10.4</v>
      </c>
      <c r="P165" s="7">
        <v>2451</v>
      </c>
      <c r="Q165" s="7">
        <v>15603.550999999999</v>
      </c>
    </row>
    <row r="166" spans="1:17">
      <c r="A166" s="9" t="s">
        <v>173</v>
      </c>
      <c r="B166" s="5" t="s">
        <v>1838</v>
      </c>
      <c r="C166" s="5">
        <f t="shared" si="16"/>
        <v>22</v>
      </c>
      <c r="D166" s="5" t="str">
        <f t="shared" si="17"/>
        <v>LIT 400kV N0 1</v>
      </c>
      <c r="E166" s="5" t="str">
        <f t="shared" si="18"/>
        <v>BOUTRE</v>
      </c>
      <c r="F166" s="5" t="str">
        <f t="shared" si="19"/>
        <v>PRIONNET</v>
      </c>
      <c r="G166" s="5" t="str">
        <f t="shared" si="14"/>
        <v>400kV</v>
      </c>
      <c r="H166" s="5" t="str">
        <f t="shared" si="15"/>
        <v>1</v>
      </c>
      <c r="I166" s="6">
        <v>8950</v>
      </c>
      <c r="J166" s="7">
        <v>3192</v>
      </c>
      <c r="K166" s="7">
        <v>3489</v>
      </c>
      <c r="L166" s="7">
        <v>3489</v>
      </c>
      <c r="M166" s="7">
        <v>3723</v>
      </c>
      <c r="N166" s="7">
        <v>0.14699999999999999</v>
      </c>
      <c r="O166" s="7">
        <v>2.3559999999999999</v>
      </c>
      <c r="P166" s="7">
        <v>17.068000000000001</v>
      </c>
      <c r="Q166" s="7">
        <v>108.65600000000001</v>
      </c>
    </row>
    <row r="167" spans="1:17">
      <c r="A167" s="9" t="s">
        <v>174</v>
      </c>
      <c r="B167" s="5" t="s">
        <v>1839</v>
      </c>
      <c r="C167" s="5">
        <f t="shared" si="16"/>
        <v>21</v>
      </c>
      <c r="D167" s="5" t="str">
        <f t="shared" si="17"/>
        <v>LIT 400kV N0 1</v>
      </c>
      <c r="E167" s="5" t="str">
        <f t="shared" si="18"/>
        <v>BRAUD</v>
      </c>
      <c r="F167" s="5" t="str">
        <f t="shared" si="19"/>
        <v>MARQUIS (LE)</v>
      </c>
      <c r="G167" s="5" t="str">
        <f t="shared" si="14"/>
        <v>400kV</v>
      </c>
      <c r="H167" s="5" t="str">
        <f t="shared" si="15"/>
        <v>1</v>
      </c>
      <c r="I167" s="6">
        <v>38018</v>
      </c>
      <c r="J167" s="7">
        <v>2200</v>
      </c>
      <c r="K167" s="7">
        <v>2300</v>
      </c>
      <c r="L167" s="7">
        <v>2300</v>
      </c>
      <c r="M167" s="7">
        <v>2400</v>
      </c>
      <c r="N167" s="7">
        <v>0.92100000000000004</v>
      </c>
      <c r="O167" s="7">
        <v>11.920999999999999</v>
      </c>
      <c r="P167" s="7">
        <v>73.525999999999996</v>
      </c>
      <c r="Q167" s="7">
        <v>468.08</v>
      </c>
    </row>
    <row r="168" spans="1:17">
      <c r="A168" s="9" t="s">
        <v>175</v>
      </c>
      <c r="B168" s="5" t="s">
        <v>1840</v>
      </c>
      <c r="C168" s="5">
        <f t="shared" si="16"/>
        <v>21</v>
      </c>
      <c r="D168" s="5" t="str">
        <f t="shared" si="17"/>
        <v>LIT 400kV N0 1</v>
      </c>
      <c r="E168" s="5" t="str">
        <f t="shared" si="18"/>
        <v>BRAUD</v>
      </c>
      <c r="F168" s="5" t="str">
        <f t="shared" si="19"/>
        <v>PREGUILLAC</v>
      </c>
      <c r="G168" s="5" t="str">
        <f t="shared" si="14"/>
        <v>400kV</v>
      </c>
      <c r="H168" s="5" t="str">
        <f t="shared" si="15"/>
        <v>1</v>
      </c>
      <c r="I168" s="6">
        <v>47291</v>
      </c>
      <c r="J168" s="7">
        <v>3072</v>
      </c>
      <c r="K168" s="7">
        <v>3414</v>
      </c>
      <c r="L168" s="7">
        <v>3414</v>
      </c>
      <c r="M168" s="7">
        <v>3598</v>
      </c>
      <c r="N168" s="7">
        <v>0.99399999999999999</v>
      </c>
      <c r="O168" s="7">
        <v>14.43</v>
      </c>
      <c r="P168" s="7">
        <v>89.858999999999995</v>
      </c>
      <c r="Q168" s="7">
        <v>572.05700000000002</v>
      </c>
    </row>
    <row r="169" spans="1:17">
      <c r="A169" s="9" t="s">
        <v>176</v>
      </c>
      <c r="B169" s="5" t="s">
        <v>2119</v>
      </c>
      <c r="C169" s="5">
        <f t="shared" si="16"/>
        <v>21</v>
      </c>
      <c r="D169" s="5" t="str">
        <f t="shared" si="17"/>
        <v>LIT 400kV NO 2</v>
      </c>
      <c r="E169" s="5" t="str">
        <f t="shared" si="18"/>
        <v>BRAUD</v>
      </c>
      <c r="F169" s="5" t="str">
        <f t="shared" si="19"/>
        <v>CUBNEZAIS</v>
      </c>
      <c r="G169" s="5" t="str">
        <f t="shared" si="14"/>
        <v>400kV</v>
      </c>
      <c r="H169" s="5" t="str">
        <f t="shared" si="15"/>
        <v>2</v>
      </c>
      <c r="I169" s="6">
        <v>31061</v>
      </c>
      <c r="J169" s="7">
        <v>3072</v>
      </c>
      <c r="K169" s="7">
        <v>3414</v>
      </c>
      <c r="L169" s="7">
        <v>3414</v>
      </c>
      <c r="M169" s="7">
        <v>3598</v>
      </c>
      <c r="N169" s="7">
        <v>0.64200000000000002</v>
      </c>
      <c r="O169" s="7">
        <v>9.3179999999999996</v>
      </c>
      <c r="P169" s="7">
        <v>57.939</v>
      </c>
      <c r="Q169" s="7">
        <v>368.85199999999998</v>
      </c>
    </row>
    <row r="170" spans="1:17">
      <c r="A170" s="9" t="s">
        <v>177</v>
      </c>
      <c r="B170" s="5" t="s">
        <v>2120</v>
      </c>
      <c r="C170" s="5">
        <f t="shared" si="16"/>
        <v>21</v>
      </c>
      <c r="D170" s="5" t="str">
        <f t="shared" si="17"/>
        <v>LIT 400kV NO 2</v>
      </c>
      <c r="E170" s="5" t="str">
        <f t="shared" si="18"/>
        <v>BRAUD</v>
      </c>
      <c r="F170" s="5" t="str">
        <f t="shared" si="19"/>
        <v>PREGUILLAC</v>
      </c>
      <c r="G170" s="5" t="str">
        <f t="shared" si="14"/>
        <v>400kV</v>
      </c>
      <c r="H170" s="5" t="str">
        <f t="shared" si="15"/>
        <v>2</v>
      </c>
      <c r="I170" s="6">
        <v>47365</v>
      </c>
      <c r="J170" s="7">
        <v>3072</v>
      </c>
      <c r="K170" s="7">
        <v>3414</v>
      </c>
      <c r="L170" s="7">
        <v>3414</v>
      </c>
      <c r="M170" s="7">
        <v>3598</v>
      </c>
      <c r="N170" s="7">
        <v>0.99399999999999999</v>
      </c>
      <c r="O170" s="7">
        <v>14.43</v>
      </c>
      <c r="P170" s="7">
        <v>89.856999999999999</v>
      </c>
      <c r="Q170" s="7">
        <v>572.04499999999996</v>
      </c>
    </row>
    <row r="171" spans="1:17">
      <c r="A171" s="9" t="s">
        <v>178</v>
      </c>
      <c r="B171" s="5" t="s">
        <v>1841</v>
      </c>
      <c r="C171" s="5">
        <f t="shared" si="16"/>
        <v>21</v>
      </c>
      <c r="D171" s="5" t="str">
        <f t="shared" si="17"/>
        <v>LIT 400kV N0 3</v>
      </c>
      <c r="E171" s="5" t="str">
        <f t="shared" si="18"/>
        <v>BRAUD</v>
      </c>
      <c r="F171" s="5" t="str">
        <f t="shared" si="19"/>
        <v>CUBNEZAIS</v>
      </c>
      <c r="G171" s="5" t="str">
        <f t="shared" si="14"/>
        <v>400kV</v>
      </c>
      <c r="H171" s="5" t="str">
        <f t="shared" si="15"/>
        <v>3</v>
      </c>
      <c r="I171" s="6">
        <v>31831</v>
      </c>
      <c r="J171" s="7">
        <v>3072</v>
      </c>
      <c r="K171" s="7">
        <v>3414</v>
      </c>
      <c r="L171" s="7">
        <v>3414</v>
      </c>
      <c r="M171" s="7">
        <v>3598</v>
      </c>
      <c r="N171" s="7">
        <v>0.67300000000000004</v>
      </c>
      <c r="O171" s="7">
        <v>9.7710000000000008</v>
      </c>
      <c r="P171" s="7">
        <v>60.758000000000003</v>
      </c>
      <c r="Q171" s="7">
        <v>386.79500000000002</v>
      </c>
    </row>
    <row r="172" spans="1:17">
      <c r="A172" s="9" t="s">
        <v>179</v>
      </c>
      <c r="B172" s="5" t="s">
        <v>1842</v>
      </c>
      <c r="C172" s="5">
        <f t="shared" si="16"/>
        <v>21</v>
      </c>
      <c r="D172" s="5" t="str">
        <f t="shared" si="17"/>
        <v>LIT 400kV N0 4</v>
      </c>
      <c r="E172" s="5" t="str">
        <f t="shared" si="18"/>
        <v>BRAUD</v>
      </c>
      <c r="F172" s="5" t="str">
        <f t="shared" si="19"/>
        <v>CUBNEZAIS</v>
      </c>
      <c r="G172" s="5" t="str">
        <f t="shared" si="14"/>
        <v>400kV</v>
      </c>
      <c r="H172" s="5" t="str">
        <f t="shared" si="15"/>
        <v>4</v>
      </c>
      <c r="I172" s="6">
        <v>31807</v>
      </c>
      <c r="J172" s="7">
        <v>3072</v>
      </c>
      <c r="K172" s="7">
        <v>3414</v>
      </c>
      <c r="L172" s="7">
        <v>3414</v>
      </c>
      <c r="M172" s="7">
        <v>3598</v>
      </c>
      <c r="N172" s="7">
        <v>0.67400000000000004</v>
      </c>
      <c r="O172" s="7">
        <v>9.7799999999999994</v>
      </c>
      <c r="P172" s="7">
        <v>60.814999999999998</v>
      </c>
      <c r="Q172" s="7">
        <v>387.16300000000001</v>
      </c>
    </row>
    <row r="173" spans="1:17">
      <c r="A173" s="9" t="s">
        <v>180</v>
      </c>
      <c r="B173" s="5" t="s">
        <v>1843</v>
      </c>
      <c r="C173" s="5">
        <f t="shared" si="16"/>
        <v>21</v>
      </c>
      <c r="D173" s="5" t="str">
        <f t="shared" si="17"/>
        <v>LIT 225kV N0 1</v>
      </c>
      <c r="E173" s="5" t="str">
        <f t="shared" si="18"/>
        <v>BRENS</v>
      </c>
      <c r="F173" s="5" t="str">
        <f t="shared" si="19"/>
        <v>PELISSIER</v>
      </c>
      <c r="G173" s="5" t="str">
        <f t="shared" si="14"/>
        <v>225kV</v>
      </c>
      <c r="H173" s="5" t="str">
        <f t="shared" si="15"/>
        <v>1</v>
      </c>
      <c r="I173" s="6">
        <v>16576</v>
      </c>
      <c r="J173" s="7">
        <v>831</v>
      </c>
      <c r="K173" s="7">
        <v>984</v>
      </c>
      <c r="L173" s="7">
        <v>984</v>
      </c>
      <c r="M173" s="7">
        <v>1099</v>
      </c>
      <c r="N173" s="7">
        <v>0.97899999999999998</v>
      </c>
      <c r="O173" s="7">
        <v>6.5460000000000003</v>
      </c>
      <c r="P173" s="7">
        <v>23.75</v>
      </c>
      <c r="Q173" s="7">
        <v>151.19900000000001</v>
      </c>
    </row>
    <row r="174" spans="1:17">
      <c r="A174" s="9" t="s">
        <v>181</v>
      </c>
      <c r="B174" s="5" t="s">
        <v>1844</v>
      </c>
      <c r="C174" s="5">
        <f t="shared" si="16"/>
        <v>21</v>
      </c>
      <c r="D174" s="5" t="str">
        <f t="shared" si="17"/>
        <v>LIT 225kV N0 1</v>
      </c>
      <c r="E174" s="5" t="str">
        <f t="shared" si="18"/>
        <v>BRENS</v>
      </c>
      <c r="F174" s="5" t="str">
        <f t="shared" si="19"/>
        <v>VERFEIL</v>
      </c>
      <c r="G174" s="5" t="str">
        <f t="shared" si="14"/>
        <v>225kV</v>
      </c>
      <c r="H174" s="5" t="str">
        <f t="shared" si="15"/>
        <v>1</v>
      </c>
      <c r="I174" s="6">
        <v>39187</v>
      </c>
      <c r="J174" s="7">
        <v>831</v>
      </c>
      <c r="K174" s="7">
        <v>984</v>
      </c>
      <c r="L174" s="7">
        <v>984</v>
      </c>
      <c r="M174" s="7">
        <v>1099</v>
      </c>
      <c r="N174" s="7">
        <v>2.35</v>
      </c>
      <c r="O174" s="7">
        <v>15.638</v>
      </c>
      <c r="P174" s="7">
        <v>56.597999999999999</v>
      </c>
      <c r="Q174" s="7">
        <v>360.31299999999999</v>
      </c>
    </row>
    <row r="175" spans="1:17">
      <c r="A175" s="9" t="s">
        <v>182</v>
      </c>
      <c r="B175" s="5" t="s">
        <v>2121</v>
      </c>
      <c r="C175" s="5">
        <f t="shared" si="16"/>
        <v>25</v>
      </c>
      <c r="D175" s="5" t="str">
        <f t="shared" si="17"/>
        <v>LIT 225kV NO 1</v>
      </c>
      <c r="E175" s="5" t="str">
        <f t="shared" si="18"/>
        <v>BRENNILIS</v>
      </c>
      <c r="F175" s="5" t="str">
        <f t="shared" si="19"/>
        <v>MARTYRE (LA)</v>
      </c>
      <c r="G175" s="5" t="str">
        <f t="shared" si="14"/>
        <v>225kV</v>
      </c>
      <c r="H175" s="5" t="str">
        <f t="shared" si="15"/>
        <v>1</v>
      </c>
      <c r="I175" s="6">
        <v>31072</v>
      </c>
      <c r="J175" s="7">
        <v>1250</v>
      </c>
      <c r="K175" s="7">
        <v>1312</v>
      </c>
      <c r="L175" s="7">
        <v>1312</v>
      </c>
      <c r="M175" s="7">
        <v>1375</v>
      </c>
      <c r="N175" s="7">
        <v>1.762</v>
      </c>
      <c r="O175" s="7">
        <v>12.128</v>
      </c>
      <c r="P175" s="7">
        <v>44.680999999999997</v>
      </c>
      <c r="Q175" s="7">
        <v>284.44900000000001</v>
      </c>
    </row>
    <row r="176" spans="1:17">
      <c r="A176" s="9" t="s">
        <v>183</v>
      </c>
      <c r="B176" s="5" t="s">
        <v>2438</v>
      </c>
      <c r="C176" s="5">
        <f t="shared" si="16"/>
        <v>25</v>
      </c>
      <c r="D176" s="5" t="str">
        <f t="shared" si="17"/>
        <v>LIT 225kV NO 1</v>
      </c>
      <c r="E176" s="5" t="str">
        <f t="shared" si="18"/>
        <v>BRENNILIS</v>
      </c>
      <c r="F176" s="5" t="str">
        <f t="shared" si="19"/>
        <v>PLEYBER-CHRIST</v>
      </c>
      <c r="G176" s="5" t="str">
        <f t="shared" si="14"/>
        <v>225kV</v>
      </c>
      <c r="H176" s="5" t="str">
        <f t="shared" si="15"/>
        <v>1</v>
      </c>
      <c r="I176" s="6">
        <v>21445</v>
      </c>
      <c r="J176" s="7">
        <v>1300</v>
      </c>
      <c r="K176" s="7">
        <v>1350</v>
      </c>
      <c r="L176" s="7">
        <v>1350</v>
      </c>
      <c r="M176" s="7">
        <v>1400</v>
      </c>
      <c r="N176" s="7">
        <v>1.2969999999999999</v>
      </c>
      <c r="O176" s="7">
        <v>8.6010000000000009</v>
      </c>
      <c r="P176" s="7">
        <v>31.297000000000001</v>
      </c>
      <c r="Q176" s="7">
        <v>199.244</v>
      </c>
    </row>
    <row r="177" spans="1:17">
      <c r="A177" s="9" t="s">
        <v>184</v>
      </c>
      <c r="B177" s="5" t="s">
        <v>2122</v>
      </c>
      <c r="C177" s="5">
        <f t="shared" si="16"/>
        <v>27</v>
      </c>
      <c r="D177" s="5" t="str">
        <f t="shared" si="17"/>
        <v>LIT 225kV NO 1</v>
      </c>
      <c r="E177" s="5" t="str">
        <f t="shared" si="18"/>
        <v>BREUIL (LE)</v>
      </c>
      <c r="F177" s="5" t="str">
        <f t="shared" si="19"/>
        <v>GODIN</v>
      </c>
      <c r="G177" s="5" t="str">
        <f t="shared" si="14"/>
        <v>225kV</v>
      </c>
      <c r="H177" s="5" t="str">
        <f t="shared" si="15"/>
        <v>1</v>
      </c>
      <c r="I177" s="6">
        <v>81146</v>
      </c>
      <c r="J177" s="7">
        <v>629</v>
      </c>
      <c r="K177" s="7">
        <v>756</v>
      </c>
      <c r="L177" s="7">
        <v>756</v>
      </c>
      <c r="M177" s="7">
        <v>844</v>
      </c>
      <c r="N177" s="7">
        <v>7.28</v>
      </c>
      <c r="O177" s="7">
        <v>32.935000000000002</v>
      </c>
      <c r="P177" s="7">
        <v>113.52800000000001</v>
      </c>
      <c r="Q177" s="7">
        <v>722.74300000000005</v>
      </c>
    </row>
    <row r="178" spans="1:17">
      <c r="A178" s="9" t="s">
        <v>185</v>
      </c>
      <c r="B178" s="5" t="s">
        <v>2123</v>
      </c>
      <c r="C178" s="5">
        <f t="shared" si="16"/>
        <v>27</v>
      </c>
      <c r="D178" s="5" t="str">
        <f t="shared" si="17"/>
        <v>LIT 225kV NO 1</v>
      </c>
      <c r="E178" s="5" t="str">
        <f t="shared" si="18"/>
        <v>BREUIL (LE)</v>
      </c>
      <c r="F178" s="5" t="str">
        <f t="shared" si="19"/>
        <v>MOLE (LA)</v>
      </c>
      <c r="G178" s="5" t="str">
        <f t="shared" si="14"/>
        <v>225kV</v>
      </c>
      <c r="H178" s="5" t="str">
        <f t="shared" si="15"/>
        <v>1</v>
      </c>
      <c r="I178" s="6">
        <v>19922</v>
      </c>
      <c r="J178" s="7">
        <v>622</v>
      </c>
      <c r="K178" s="7">
        <v>748</v>
      </c>
      <c r="L178" s="7">
        <v>748</v>
      </c>
      <c r="M178" s="7">
        <v>834</v>
      </c>
      <c r="N178" s="7">
        <v>1.7909999999999999</v>
      </c>
      <c r="O178" s="7">
        <v>8.3450000000000006</v>
      </c>
      <c r="P178" s="7">
        <v>27.257999999999999</v>
      </c>
      <c r="Q178" s="7">
        <v>173.52799999999999</v>
      </c>
    </row>
    <row r="179" spans="1:17">
      <c r="A179" s="9" t="s">
        <v>186</v>
      </c>
      <c r="B179" s="5" t="s">
        <v>2439</v>
      </c>
      <c r="C179" s="5">
        <f t="shared" si="16"/>
        <v>27</v>
      </c>
      <c r="D179" s="5" t="str">
        <f t="shared" si="17"/>
        <v>LIT 225kV NO 1</v>
      </c>
      <c r="E179" s="5" t="str">
        <f t="shared" si="18"/>
        <v>BREUIL (LE)</v>
      </c>
      <c r="F179" s="5" t="str">
        <f t="shared" si="19"/>
        <v>PEYRAT-LE-CHATEAU</v>
      </c>
      <c r="G179" s="5" t="str">
        <f t="shared" si="14"/>
        <v>225kV</v>
      </c>
      <c r="H179" s="5" t="str">
        <f t="shared" si="15"/>
        <v>1</v>
      </c>
      <c r="I179" s="6">
        <v>71580</v>
      </c>
      <c r="J179" s="7">
        <v>629</v>
      </c>
      <c r="K179" s="7">
        <v>756</v>
      </c>
      <c r="L179" s="7">
        <v>756</v>
      </c>
      <c r="M179" s="7">
        <v>844</v>
      </c>
      <c r="N179" s="7">
        <v>6.3959999999999999</v>
      </c>
      <c r="O179" s="7">
        <v>28.64</v>
      </c>
      <c r="P179" s="7">
        <v>99.662999999999997</v>
      </c>
      <c r="Q179" s="7">
        <v>634.47299999999996</v>
      </c>
    </row>
    <row r="180" spans="1:17">
      <c r="A180" s="9" t="s">
        <v>187</v>
      </c>
      <c r="B180" s="5" t="s">
        <v>1845</v>
      </c>
      <c r="C180" s="5">
        <f t="shared" si="16"/>
        <v>27</v>
      </c>
      <c r="D180" s="5" t="str">
        <f t="shared" si="17"/>
        <v>LIT 400kV N0 1</v>
      </c>
      <c r="E180" s="5" t="str">
        <f t="shared" si="18"/>
        <v>BREUIL (LE)</v>
      </c>
      <c r="F180" s="5" t="str">
        <f t="shared" si="19"/>
        <v>MARMAGNE</v>
      </c>
      <c r="G180" s="5" t="str">
        <f t="shared" si="14"/>
        <v>400kV</v>
      </c>
      <c r="H180" s="5" t="str">
        <f t="shared" si="15"/>
        <v>1</v>
      </c>
      <c r="I180" s="6">
        <v>209132</v>
      </c>
      <c r="J180" s="7">
        <v>1410</v>
      </c>
      <c r="K180" s="7">
        <v>1632</v>
      </c>
      <c r="L180" s="7">
        <v>1632</v>
      </c>
      <c r="M180" s="7">
        <v>1806</v>
      </c>
      <c r="N180" s="7">
        <v>9.5030000000000001</v>
      </c>
      <c r="O180" s="7">
        <v>71.427000000000007</v>
      </c>
      <c r="P180" s="7">
        <v>350.81900000000002</v>
      </c>
      <c r="Q180" s="7">
        <v>2233.386</v>
      </c>
    </row>
    <row r="181" spans="1:17">
      <c r="A181" s="9" t="s">
        <v>188</v>
      </c>
      <c r="B181" s="5" t="s">
        <v>1846</v>
      </c>
      <c r="C181" s="5">
        <f t="shared" si="16"/>
        <v>27</v>
      </c>
      <c r="D181" s="5" t="str">
        <f t="shared" si="17"/>
        <v>LIT 400kV N0 1</v>
      </c>
      <c r="E181" s="5" t="str">
        <f t="shared" si="18"/>
        <v>BREUIL (LE)</v>
      </c>
      <c r="F181" s="5" t="str">
        <f t="shared" si="19"/>
        <v>RUEYRES</v>
      </c>
      <c r="G181" s="5" t="str">
        <f t="shared" si="14"/>
        <v>400kV</v>
      </c>
      <c r="H181" s="5" t="str">
        <f t="shared" si="15"/>
        <v>1</v>
      </c>
      <c r="I181" s="6">
        <v>65449</v>
      </c>
      <c r="J181" s="7">
        <v>1120</v>
      </c>
      <c r="K181" s="7">
        <v>1560</v>
      </c>
      <c r="L181" s="8" t="s">
        <v>13</v>
      </c>
      <c r="M181" s="7">
        <v>1780</v>
      </c>
      <c r="N181" s="7">
        <v>1.964</v>
      </c>
      <c r="O181" s="7">
        <v>21.402000000000001</v>
      </c>
      <c r="P181" s="7">
        <v>115.146</v>
      </c>
      <c r="Q181" s="7">
        <v>733.04</v>
      </c>
    </row>
    <row r="182" spans="1:17">
      <c r="A182" s="9" t="s">
        <v>189</v>
      </c>
      <c r="B182" s="5" t="s">
        <v>2124</v>
      </c>
      <c r="C182" s="5">
        <f t="shared" si="16"/>
        <v>22</v>
      </c>
      <c r="D182" s="5" t="str">
        <f t="shared" si="17"/>
        <v>LIT 225kV NO 1</v>
      </c>
      <c r="E182" s="5" t="str">
        <f t="shared" si="18"/>
        <v>BRUGES</v>
      </c>
      <c r="F182" s="5" t="str">
        <f t="shared" si="19"/>
        <v>PESSAC</v>
      </c>
      <c r="G182" s="5" t="str">
        <f t="shared" si="14"/>
        <v>225kV</v>
      </c>
      <c r="H182" s="5" t="str">
        <f t="shared" si="15"/>
        <v>1</v>
      </c>
      <c r="I182" s="6">
        <v>13884</v>
      </c>
      <c r="J182" s="7">
        <v>655</v>
      </c>
      <c r="K182" s="7">
        <v>655</v>
      </c>
      <c r="L182" s="7">
        <v>760</v>
      </c>
      <c r="M182" s="7">
        <v>760</v>
      </c>
      <c r="N182" s="7">
        <v>0.82799999999999996</v>
      </c>
      <c r="O182" s="7">
        <v>5.5380000000000003</v>
      </c>
      <c r="P182" s="7">
        <v>21.295000000000002</v>
      </c>
      <c r="Q182" s="7">
        <v>135.56800000000001</v>
      </c>
    </row>
    <row r="183" spans="1:17">
      <c r="A183" s="9" t="s">
        <v>190</v>
      </c>
      <c r="B183" s="5" t="s">
        <v>2440</v>
      </c>
      <c r="C183" s="5">
        <f t="shared" si="16"/>
        <v>21</v>
      </c>
      <c r="D183" s="5" t="str">
        <f t="shared" si="17"/>
        <v>LIT 225kV NO 1</v>
      </c>
      <c r="E183" s="5" t="str">
        <f t="shared" si="18"/>
        <v>BUIRE</v>
      </c>
      <c r="F183" s="5" t="str">
        <f t="shared" si="19"/>
        <v>PONT-SUR-SAMBRE</v>
      </c>
      <c r="G183" s="5" t="str">
        <f t="shared" si="14"/>
        <v>225kV</v>
      </c>
      <c r="H183" s="5" t="str">
        <f t="shared" si="15"/>
        <v>1</v>
      </c>
      <c r="I183" s="6">
        <v>44040</v>
      </c>
      <c r="J183" s="7">
        <v>1250</v>
      </c>
      <c r="K183" s="7">
        <v>1250</v>
      </c>
      <c r="L183" s="7">
        <v>1250</v>
      </c>
      <c r="M183" s="7">
        <v>1250</v>
      </c>
      <c r="N183" s="7">
        <v>2.641</v>
      </c>
      <c r="O183" s="7">
        <v>17.72</v>
      </c>
      <c r="P183" s="7">
        <v>63.207999999999998</v>
      </c>
      <c r="Q183" s="7">
        <v>402.39800000000002</v>
      </c>
    </row>
    <row r="184" spans="1:17">
      <c r="A184" s="9" t="s">
        <v>191</v>
      </c>
      <c r="B184" s="5" t="s">
        <v>2125</v>
      </c>
      <c r="C184" s="5">
        <f t="shared" si="16"/>
        <v>24</v>
      </c>
      <c r="D184" s="5" t="str">
        <f t="shared" si="17"/>
        <v>LIT 225kV NO 1</v>
      </c>
      <c r="E184" s="5" t="str">
        <f t="shared" si="18"/>
        <v>BEAULIEU</v>
      </c>
      <c r="F184" s="5" t="str">
        <f t="shared" si="19"/>
        <v>FARRADIERE (LA)</v>
      </c>
      <c r="G184" s="5" t="str">
        <f t="shared" si="14"/>
        <v>225kV</v>
      </c>
      <c r="H184" s="5" t="str">
        <f t="shared" si="15"/>
        <v>1</v>
      </c>
      <c r="I184" s="6">
        <v>31532</v>
      </c>
      <c r="J184" s="7">
        <v>632</v>
      </c>
      <c r="K184" s="7">
        <v>890</v>
      </c>
      <c r="L184" s="7">
        <v>890</v>
      </c>
      <c r="M184" s="7">
        <v>1039</v>
      </c>
      <c r="N184" s="7">
        <v>1.7989999999999999</v>
      </c>
      <c r="O184" s="7">
        <v>12.414999999999999</v>
      </c>
      <c r="P184" s="7">
        <v>45.789000000000001</v>
      </c>
      <c r="Q184" s="7">
        <v>291.50400000000002</v>
      </c>
    </row>
    <row r="185" spans="1:17">
      <c r="A185" s="9" t="s">
        <v>192</v>
      </c>
      <c r="B185" s="5" t="s">
        <v>2126</v>
      </c>
      <c r="C185" s="5">
        <f t="shared" si="16"/>
        <v>24</v>
      </c>
      <c r="D185" s="5" t="str">
        <f t="shared" si="17"/>
        <v>LIT 225kV NO 1</v>
      </c>
      <c r="E185" s="5" t="str">
        <f t="shared" si="18"/>
        <v>BEAULIEU</v>
      </c>
      <c r="F185" s="5" t="str">
        <f t="shared" si="19"/>
        <v>GRANZAY</v>
      </c>
      <c r="G185" s="5" t="str">
        <f t="shared" si="14"/>
        <v>225kV</v>
      </c>
      <c r="H185" s="5" t="str">
        <f t="shared" si="15"/>
        <v>1</v>
      </c>
      <c r="I185" s="6">
        <v>54903</v>
      </c>
      <c r="J185" s="7">
        <v>1249</v>
      </c>
      <c r="K185" s="7">
        <v>1337</v>
      </c>
      <c r="L185" s="7">
        <v>1337</v>
      </c>
      <c r="M185" s="7">
        <v>1434</v>
      </c>
      <c r="N185" s="7">
        <v>3.2869999999999999</v>
      </c>
      <c r="O185" s="7">
        <v>21.902999999999999</v>
      </c>
      <c r="P185" s="7">
        <v>79.244</v>
      </c>
      <c r="Q185" s="7">
        <v>504.48099999999999</v>
      </c>
    </row>
    <row r="186" spans="1:17">
      <c r="A186" s="9" t="s">
        <v>193</v>
      </c>
      <c r="B186" s="5" t="s">
        <v>2127</v>
      </c>
      <c r="C186" s="5">
        <f t="shared" si="16"/>
        <v>24</v>
      </c>
      <c r="D186" s="5" t="str">
        <f t="shared" si="17"/>
        <v>LIT 225kV N0 1</v>
      </c>
      <c r="E186" s="5" t="str">
        <f t="shared" si="18"/>
        <v>BEAULIEU</v>
      </c>
      <c r="F186" s="5" t="str">
        <f t="shared" si="19"/>
        <v>SIRMIERE</v>
      </c>
      <c r="G186" s="5" t="str">
        <f t="shared" si="14"/>
        <v>225kV</v>
      </c>
      <c r="H186" s="5" t="str">
        <f t="shared" si="15"/>
        <v>1</v>
      </c>
      <c r="I186" s="6">
        <v>69365</v>
      </c>
      <c r="J186" s="7">
        <v>1249</v>
      </c>
      <c r="K186" s="7">
        <v>1337</v>
      </c>
      <c r="L186" s="7">
        <v>1337</v>
      </c>
      <c r="M186" s="7">
        <v>1432</v>
      </c>
      <c r="N186" s="7">
        <v>4.0069999999999997</v>
      </c>
      <c r="O186" s="7">
        <v>27.335000000000001</v>
      </c>
      <c r="P186" s="7">
        <v>100.456</v>
      </c>
      <c r="Q186" s="7">
        <v>639.524</v>
      </c>
    </row>
    <row r="187" spans="1:17">
      <c r="A187" s="9" t="s">
        <v>194</v>
      </c>
      <c r="B187" s="5" t="s">
        <v>2441</v>
      </c>
      <c r="C187" s="5">
        <f t="shared" si="16"/>
        <v>48</v>
      </c>
      <c r="D187" s="5" t="str">
        <f t="shared" si="17"/>
        <v>LIT 225kV NO 1</v>
      </c>
      <c r="E187" s="5" t="str">
        <f t="shared" si="18"/>
        <v>BEAUREGARD (SAINT-LAURENT-NOUAN)</v>
      </c>
      <c r="F187" s="5" t="str">
        <f t="shared" si="19"/>
        <v>CHAINGY</v>
      </c>
      <c r="G187" s="5" t="str">
        <f t="shared" si="14"/>
        <v>225kV</v>
      </c>
      <c r="H187" s="5" t="str">
        <f t="shared" si="15"/>
        <v>1</v>
      </c>
      <c r="I187" s="6">
        <v>20498</v>
      </c>
      <c r="J187" s="7">
        <v>483</v>
      </c>
      <c r="K187" s="7">
        <v>675</v>
      </c>
      <c r="L187" s="7">
        <v>675</v>
      </c>
      <c r="M187" s="7">
        <v>786</v>
      </c>
      <c r="N187" s="7">
        <v>1.7849999999999999</v>
      </c>
      <c r="O187" s="7">
        <v>8.5150000000000006</v>
      </c>
      <c r="P187" s="7">
        <v>27.739000000000001</v>
      </c>
      <c r="Q187" s="7">
        <v>176.59200000000001</v>
      </c>
    </row>
    <row r="188" spans="1:17">
      <c r="A188" s="9" t="s">
        <v>195</v>
      </c>
      <c r="B188" s="5" t="s">
        <v>2128</v>
      </c>
      <c r="C188" s="5">
        <f t="shared" si="16"/>
        <v>31</v>
      </c>
      <c r="D188" s="5" t="str">
        <f t="shared" si="17"/>
        <v>LIT 225kV NO 1</v>
      </c>
      <c r="E188" s="5" t="str">
        <f t="shared" si="18"/>
        <v>BEAUTOR (POSTE)</v>
      </c>
      <c r="F188" s="5" t="str">
        <f t="shared" si="19"/>
        <v>CAPELLE (LA)</v>
      </c>
      <c r="G188" s="5" t="str">
        <f t="shared" si="14"/>
        <v>225kV</v>
      </c>
      <c r="H188" s="5" t="str">
        <f t="shared" si="15"/>
        <v>1</v>
      </c>
      <c r="I188" s="6">
        <v>67287</v>
      </c>
      <c r="J188" s="7">
        <v>439</v>
      </c>
      <c r="K188" s="7">
        <v>606</v>
      </c>
      <c r="L188" s="7">
        <v>606</v>
      </c>
      <c r="M188" s="7">
        <v>770</v>
      </c>
      <c r="N188" s="7">
        <v>5.758</v>
      </c>
      <c r="O188" s="7">
        <v>27.283999999999999</v>
      </c>
      <c r="P188" s="7">
        <v>94.722999999999999</v>
      </c>
      <c r="Q188" s="7">
        <v>603.02300000000002</v>
      </c>
    </row>
    <row r="189" spans="1:17">
      <c r="A189" s="9" t="s">
        <v>196</v>
      </c>
      <c r="B189" s="5" t="s">
        <v>2442</v>
      </c>
      <c r="C189" s="5">
        <f t="shared" si="16"/>
        <v>31</v>
      </c>
      <c r="D189" s="5" t="str">
        <f t="shared" si="17"/>
        <v>LIT 225kV NO 1</v>
      </c>
      <c r="E189" s="5" t="str">
        <f t="shared" si="18"/>
        <v>BEAUTOR (POSTE)</v>
      </c>
      <c r="F189" s="5" t="str">
        <f t="shared" si="19"/>
        <v>LONG-CHAMP (LE)</v>
      </c>
      <c r="G189" s="5" t="str">
        <f t="shared" si="14"/>
        <v>225kV</v>
      </c>
      <c r="H189" s="5" t="str">
        <f t="shared" si="15"/>
        <v>1</v>
      </c>
      <c r="I189" s="6">
        <v>51911</v>
      </c>
      <c r="J189" s="7">
        <v>731</v>
      </c>
      <c r="K189" s="7">
        <v>835</v>
      </c>
      <c r="L189" s="7">
        <v>835</v>
      </c>
      <c r="M189" s="7">
        <v>930</v>
      </c>
      <c r="N189" s="7">
        <v>4.258</v>
      </c>
      <c r="O189" s="7">
        <v>20.966000000000001</v>
      </c>
      <c r="P189" s="7">
        <v>72.876000000000005</v>
      </c>
      <c r="Q189" s="7">
        <v>463.94099999999997</v>
      </c>
    </row>
    <row r="190" spans="1:17">
      <c r="A190" s="9" t="s">
        <v>197</v>
      </c>
      <c r="B190" s="5" t="s">
        <v>2129</v>
      </c>
      <c r="C190" s="5">
        <f t="shared" si="16"/>
        <v>31</v>
      </c>
      <c r="D190" s="5" t="str">
        <f t="shared" si="17"/>
        <v>LIT 225kV NO 1</v>
      </c>
      <c r="E190" s="5" t="str">
        <f t="shared" si="18"/>
        <v>BEAUTOR (POSTE)</v>
      </c>
      <c r="F190" s="5" t="str">
        <f t="shared" si="19"/>
        <v>LATENA</v>
      </c>
      <c r="G190" s="5" t="str">
        <f t="shared" si="14"/>
        <v>225kV</v>
      </c>
      <c r="H190" s="5" t="str">
        <f t="shared" si="15"/>
        <v>1</v>
      </c>
      <c r="I190" s="6">
        <v>30447</v>
      </c>
      <c r="J190" s="7">
        <v>1172</v>
      </c>
      <c r="K190" s="7">
        <v>1285</v>
      </c>
      <c r="L190" s="7">
        <v>1285</v>
      </c>
      <c r="M190" s="7">
        <v>1388</v>
      </c>
      <c r="N190" s="7">
        <v>1.75</v>
      </c>
      <c r="O190" s="7">
        <v>12.010999999999999</v>
      </c>
      <c r="P190" s="7">
        <v>44.347999999999999</v>
      </c>
      <c r="Q190" s="7">
        <v>282.32600000000002</v>
      </c>
    </row>
    <row r="191" spans="1:17">
      <c r="A191" s="9" t="s">
        <v>198</v>
      </c>
      <c r="B191" s="5" t="s">
        <v>2130</v>
      </c>
      <c r="C191" s="5">
        <f t="shared" si="16"/>
        <v>31</v>
      </c>
      <c r="D191" s="5" t="str">
        <f t="shared" si="17"/>
        <v>LIT 225kV NO 1</v>
      </c>
      <c r="E191" s="5" t="str">
        <f t="shared" si="18"/>
        <v>BEAUTOR (POSTE)</v>
      </c>
      <c r="F191" s="5" t="str">
        <f t="shared" si="19"/>
        <v>SETIER</v>
      </c>
      <c r="G191" s="5" t="str">
        <f t="shared" si="14"/>
        <v>225kV</v>
      </c>
      <c r="H191" s="5" t="str">
        <f t="shared" si="15"/>
        <v>1</v>
      </c>
      <c r="I191" s="6">
        <v>21161</v>
      </c>
      <c r="J191" s="7">
        <v>899</v>
      </c>
      <c r="K191" s="7">
        <v>984</v>
      </c>
      <c r="L191" s="7">
        <v>984</v>
      </c>
      <c r="M191" s="7">
        <v>1061</v>
      </c>
      <c r="N191" s="7">
        <v>1.9159999999999999</v>
      </c>
      <c r="O191" s="7">
        <v>8.609</v>
      </c>
      <c r="P191" s="7">
        <v>29.895</v>
      </c>
      <c r="Q191" s="7">
        <v>190.31800000000001</v>
      </c>
    </row>
    <row r="192" spans="1:17">
      <c r="A192" s="9" t="s">
        <v>199</v>
      </c>
      <c r="B192" s="5" t="s">
        <v>2131</v>
      </c>
      <c r="C192" s="5">
        <f t="shared" si="16"/>
        <v>31</v>
      </c>
      <c r="D192" s="5" t="str">
        <f t="shared" si="17"/>
        <v>LIT 225kV NO 2</v>
      </c>
      <c r="E192" s="5" t="str">
        <f t="shared" si="18"/>
        <v>BEAUTOR (POSTE)</v>
      </c>
      <c r="F192" s="5" t="str">
        <f t="shared" si="19"/>
        <v>LATENA</v>
      </c>
      <c r="G192" s="5" t="str">
        <f t="shared" si="14"/>
        <v>225kV</v>
      </c>
      <c r="H192" s="5" t="str">
        <f t="shared" si="15"/>
        <v>2</v>
      </c>
      <c r="I192" s="6">
        <v>31657</v>
      </c>
      <c r="J192" s="7">
        <v>1400</v>
      </c>
      <c r="K192" s="7">
        <v>1500</v>
      </c>
      <c r="L192" s="7">
        <v>1500</v>
      </c>
      <c r="M192" s="7">
        <v>1550</v>
      </c>
      <c r="N192" s="7">
        <v>0.95</v>
      </c>
      <c r="O192" s="7">
        <v>9.2409999999999997</v>
      </c>
      <c r="P192" s="7">
        <v>62.697000000000003</v>
      </c>
      <c r="Q192" s="7">
        <v>399.14100000000002</v>
      </c>
    </row>
    <row r="193" spans="1:17">
      <c r="A193" s="9" t="s">
        <v>200</v>
      </c>
      <c r="B193" s="5" t="s">
        <v>2132</v>
      </c>
      <c r="C193" s="5">
        <f t="shared" si="16"/>
        <v>31</v>
      </c>
      <c r="D193" s="5" t="str">
        <f t="shared" si="17"/>
        <v>LIT 225kV NO 3</v>
      </c>
      <c r="E193" s="5" t="str">
        <f t="shared" si="18"/>
        <v>BEAUTOR (POSTE)</v>
      </c>
      <c r="F193" s="5" t="str">
        <f t="shared" si="19"/>
        <v>LATENA</v>
      </c>
      <c r="G193" s="5" t="str">
        <f t="shared" si="14"/>
        <v>225kV</v>
      </c>
      <c r="H193" s="5" t="str">
        <f t="shared" si="15"/>
        <v>3</v>
      </c>
      <c r="I193" s="6">
        <v>31467</v>
      </c>
      <c r="J193" s="7">
        <v>2200</v>
      </c>
      <c r="K193" s="7">
        <v>2300</v>
      </c>
      <c r="L193" s="7">
        <v>2300</v>
      </c>
      <c r="M193" s="7">
        <v>2400</v>
      </c>
      <c r="N193" s="7">
        <v>0.94399999999999995</v>
      </c>
      <c r="O193" s="7">
        <v>8.8650000000000002</v>
      </c>
      <c r="P193" s="7">
        <v>64.153999999999996</v>
      </c>
      <c r="Q193" s="7">
        <v>408.41699999999997</v>
      </c>
    </row>
    <row r="194" spans="1:17">
      <c r="A194" s="9" t="s">
        <v>201</v>
      </c>
      <c r="B194" s="5" t="s">
        <v>1847</v>
      </c>
      <c r="C194" s="5">
        <f t="shared" si="16"/>
        <v>27</v>
      </c>
      <c r="D194" s="5" t="str">
        <f t="shared" si="17"/>
        <v>LIT 225kV N0 1</v>
      </c>
      <c r="E194" s="5" t="str">
        <f t="shared" si="18"/>
        <v>BOURGUIGNON</v>
      </c>
      <c r="F194" s="5" t="str">
        <f t="shared" si="19"/>
        <v>ETUPES</v>
      </c>
      <c r="G194" s="5" t="str">
        <f t="shared" ref="G194:G257" si="21">RIGHT(LEFT(D194,9),5)</f>
        <v>225kV</v>
      </c>
      <c r="H194" s="5" t="str">
        <f t="shared" ref="H194:H257" si="22">RIGHT(D194,1)</f>
        <v>1</v>
      </c>
      <c r="I194" s="6">
        <v>13832</v>
      </c>
      <c r="J194" s="7">
        <v>791</v>
      </c>
      <c r="K194" s="7">
        <v>853</v>
      </c>
      <c r="L194" s="7">
        <v>853</v>
      </c>
      <c r="M194" s="7">
        <v>934</v>
      </c>
      <c r="N194" s="7">
        <v>1.431</v>
      </c>
      <c r="O194" s="7">
        <v>5.5979999999999999</v>
      </c>
      <c r="P194" s="7">
        <v>19.462</v>
      </c>
      <c r="Q194" s="7">
        <v>123.89700000000001</v>
      </c>
    </row>
    <row r="195" spans="1:17">
      <c r="A195" s="9" t="s">
        <v>202</v>
      </c>
      <c r="B195" s="5" t="s">
        <v>1848</v>
      </c>
      <c r="C195" s="5">
        <f t="shared" ref="C195:C258" si="23">SEARCH(" _ ",B195)</f>
        <v>27</v>
      </c>
      <c r="D195" s="5" t="str">
        <f t="shared" ref="D195:D258" si="24">LEFT(B195,14)</f>
        <v>LIT 225kV N0 1</v>
      </c>
      <c r="E195" s="5" t="str">
        <f t="shared" ref="E195:E258" si="25">LEFT(RIGHT(B195,LEN(B195)-15),C195-16)</f>
        <v>BOURGUIGNON</v>
      </c>
      <c r="F195" s="5" t="str">
        <f t="shared" ref="F195:F258" si="26">RIGHT(B195,LEN(B195)-C195-2)</f>
        <v>MAMBELIN</v>
      </c>
      <c r="G195" s="5" t="str">
        <f t="shared" si="21"/>
        <v>225kV</v>
      </c>
      <c r="H195" s="5" t="str">
        <f t="shared" si="22"/>
        <v>1</v>
      </c>
      <c r="I195" s="6">
        <v>11881</v>
      </c>
      <c r="J195" s="7">
        <v>791</v>
      </c>
      <c r="K195" s="7">
        <v>853</v>
      </c>
      <c r="L195" s="7">
        <v>853</v>
      </c>
      <c r="M195" s="7">
        <v>934</v>
      </c>
      <c r="N195" s="7">
        <v>1.143</v>
      </c>
      <c r="O195" s="7">
        <v>4.7889999999999997</v>
      </c>
      <c r="P195" s="7">
        <v>16.847000000000001</v>
      </c>
      <c r="Q195" s="7">
        <v>107.252</v>
      </c>
    </row>
    <row r="196" spans="1:17">
      <c r="A196" s="9" t="s">
        <v>203</v>
      </c>
      <c r="B196" s="5" t="s">
        <v>2443</v>
      </c>
      <c r="C196" s="5">
        <f t="shared" si="23"/>
        <v>29</v>
      </c>
      <c r="D196" s="5" t="str">
        <f t="shared" si="24"/>
        <v>LIT 225kV NO 1</v>
      </c>
      <c r="E196" s="5" t="str">
        <f t="shared" si="25"/>
        <v>CROIX-DE-METZ</v>
      </c>
      <c r="F196" s="5" t="str">
        <f t="shared" si="26"/>
        <v>LANEUVEVILLE</v>
      </c>
      <c r="G196" s="5" t="str">
        <f t="shared" si="21"/>
        <v>225kV</v>
      </c>
      <c r="H196" s="5" t="str">
        <f t="shared" si="22"/>
        <v>1</v>
      </c>
      <c r="I196" s="6">
        <v>39040</v>
      </c>
      <c r="J196" s="7">
        <v>899</v>
      </c>
      <c r="K196" s="7">
        <v>984</v>
      </c>
      <c r="L196" s="7">
        <v>984</v>
      </c>
      <c r="M196" s="7">
        <v>1061</v>
      </c>
      <c r="N196" s="7">
        <v>2.8359999999999999</v>
      </c>
      <c r="O196" s="7">
        <v>15.641</v>
      </c>
      <c r="P196" s="7">
        <v>55.9</v>
      </c>
      <c r="Q196" s="7">
        <v>355.86799999999999</v>
      </c>
    </row>
    <row r="197" spans="1:17">
      <c r="A197" s="9" t="s">
        <v>204</v>
      </c>
      <c r="B197" s="5" t="s">
        <v>2444</v>
      </c>
      <c r="C197" s="5">
        <f t="shared" si="23"/>
        <v>29</v>
      </c>
      <c r="D197" s="5" t="str">
        <f t="shared" si="24"/>
        <v>LIT 225kV NO 1</v>
      </c>
      <c r="E197" s="5" t="str">
        <f t="shared" si="25"/>
        <v>CROIX-DE-METZ</v>
      </c>
      <c r="F197" s="5" t="str">
        <f t="shared" si="26"/>
        <v>VOID</v>
      </c>
      <c r="G197" s="5" t="str">
        <f t="shared" si="21"/>
        <v>225kV</v>
      </c>
      <c r="H197" s="5" t="str">
        <f t="shared" si="22"/>
        <v>1</v>
      </c>
      <c r="I197" s="6">
        <v>32175</v>
      </c>
      <c r="J197" s="7">
        <v>1172</v>
      </c>
      <c r="K197" s="7">
        <v>1285</v>
      </c>
      <c r="L197" s="7">
        <v>1285</v>
      </c>
      <c r="M197" s="7">
        <v>1388</v>
      </c>
      <c r="N197" s="7">
        <v>1.931</v>
      </c>
      <c r="O197" s="7">
        <v>12.851000000000001</v>
      </c>
      <c r="P197" s="7">
        <v>46.555</v>
      </c>
      <c r="Q197" s="7">
        <v>296.38</v>
      </c>
    </row>
    <row r="198" spans="1:17">
      <c r="A198" s="9" t="s">
        <v>205</v>
      </c>
      <c r="B198" s="5" t="s">
        <v>2445</v>
      </c>
      <c r="C198" s="5">
        <f t="shared" si="23"/>
        <v>30</v>
      </c>
      <c r="D198" s="5" t="str">
        <f t="shared" si="24"/>
        <v>LIT 225kV NO 1</v>
      </c>
      <c r="E198" s="5" t="str">
        <f t="shared" si="25"/>
        <v>CHAMPS-REGNAUD</v>
      </c>
      <c r="F198" s="5" t="str">
        <f t="shared" si="26"/>
        <v>VIELMOULIN</v>
      </c>
      <c r="G198" s="5" t="str">
        <f t="shared" si="21"/>
        <v>225kV</v>
      </c>
      <c r="H198" s="5" t="str">
        <f t="shared" si="22"/>
        <v>1</v>
      </c>
      <c r="I198" s="6">
        <v>30500</v>
      </c>
      <c r="J198" s="7">
        <v>843</v>
      </c>
      <c r="K198" s="7">
        <v>909</v>
      </c>
      <c r="L198" s="7">
        <v>909</v>
      </c>
      <c r="M198" s="7">
        <v>996</v>
      </c>
      <c r="N198" s="7">
        <v>2.649</v>
      </c>
      <c r="O198" s="7">
        <v>12.359</v>
      </c>
      <c r="P198" s="7">
        <v>43.005000000000003</v>
      </c>
      <c r="Q198" s="7">
        <v>273.779</v>
      </c>
    </row>
    <row r="199" spans="1:17">
      <c r="A199" s="9" t="s">
        <v>206</v>
      </c>
      <c r="B199" s="5" t="s">
        <v>2446</v>
      </c>
      <c r="C199" s="5">
        <f t="shared" si="23"/>
        <v>30</v>
      </c>
      <c r="D199" s="5" t="str">
        <f t="shared" si="24"/>
        <v>LIT 225kV NO 2</v>
      </c>
      <c r="E199" s="5" t="str">
        <f t="shared" si="25"/>
        <v>CHAMPS-REGNAUD</v>
      </c>
      <c r="F199" s="5" t="str">
        <f t="shared" si="26"/>
        <v>VIELMOULIN</v>
      </c>
      <c r="G199" s="5" t="str">
        <f t="shared" si="21"/>
        <v>225kV</v>
      </c>
      <c r="H199" s="5" t="str">
        <f t="shared" si="22"/>
        <v>2</v>
      </c>
      <c r="I199" s="6">
        <v>33800</v>
      </c>
      <c r="J199" s="7">
        <v>847</v>
      </c>
      <c r="K199" s="7">
        <v>865</v>
      </c>
      <c r="L199" s="7">
        <v>985</v>
      </c>
      <c r="M199" s="7">
        <v>1060</v>
      </c>
      <c r="N199" s="7">
        <v>2.0049999999999999</v>
      </c>
      <c r="O199" s="7">
        <v>13.363</v>
      </c>
      <c r="P199" s="7">
        <v>52.860999999999997</v>
      </c>
      <c r="Q199" s="7">
        <v>336.52300000000002</v>
      </c>
    </row>
    <row r="200" spans="1:17">
      <c r="A200" s="9" t="s">
        <v>207</v>
      </c>
      <c r="B200" s="5" t="s">
        <v>2447</v>
      </c>
      <c r="C200" s="5">
        <f t="shared" si="23"/>
        <v>36</v>
      </c>
      <c r="D200" s="5" t="str">
        <f t="shared" si="24"/>
        <v>LIT 225kV NO 1</v>
      </c>
      <c r="E200" s="5" t="str">
        <f t="shared" si="25"/>
        <v>CHATEAUNEUF-DU-RHONE</v>
      </c>
      <c r="F200" s="5" t="str">
        <f t="shared" si="26"/>
        <v>LOGIS-NEUF</v>
      </c>
      <c r="G200" s="5" t="str">
        <f t="shared" si="21"/>
        <v>225kV</v>
      </c>
      <c r="H200" s="5" t="str">
        <f t="shared" si="22"/>
        <v>1</v>
      </c>
      <c r="I200" s="6">
        <v>30000</v>
      </c>
      <c r="J200" s="7">
        <v>862</v>
      </c>
      <c r="K200" s="7">
        <v>928</v>
      </c>
      <c r="L200" s="7">
        <v>928</v>
      </c>
      <c r="M200" s="7">
        <v>987</v>
      </c>
      <c r="N200" s="7">
        <v>2.6930000000000001</v>
      </c>
      <c r="O200" s="7">
        <v>12.205</v>
      </c>
      <c r="P200" s="7">
        <v>41.838000000000001</v>
      </c>
      <c r="Q200" s="7">
        <v>266.346</v>
      </c>
    </row>
    <row r="201" spans="1:17">
      <c r="A201" s="9" t="s">
        <v>208</v>
      </c>
      <c r="B201" s="5" t="s">
        <v>1849</v>
      </c>
      <c r="C201" s="5">
        <f t="shared" si="23"/>
        <v>36</v>
      </c>
      <c r="D201" s="5" t="str">
        <f t="shared" si="24"/>
        <v>LIT 225kV N0 1</v>
      </c>
      <c r="E201" s="5" t="str">
        <f t="shared" si="25"/>
        <v>CHATEAUNEUF-DU-RHONE</v>
      </c>
      <c r="F201" s="5" t="str">
        <f t="shared" si="26"/>
        <v>TRICASTIN-POSTE (LE)</v>
      </c>
      <c r="G201" s="5" t="str">
        <f t="shared" si="21"/>
        <v>225kV</v>
      </c>
      <c r="H201" s="5" t="str">
        <f t="shared" si="22"/>
        <v>1</v>
      </c>
      <c r="I201" s="6">
        <v>21904</v>
      </c>
      <c r="J201" s="7">
        <v>862</v>
      </c>
      <c r="K201" s="7">
        <v>928</v>
      </c>
      <c r="L201" s="7">
        <v>928</v>
      </c>
      <c r="M201" s="7">
        <v>987</v>
      </c>
      <c r="N201" s="7">
        <v>1.7230000000000001</v>
      </c>
      <c r="O201" s="7">
        <v>8.8810000000000002</v>
      </c>
      <c r="P201" s="7">
        <v>30.913</v>
      </c>
      <c r="Q201" s="7">
        <v>196.80099999999999</v>
      </c>
    </row>
    <row r="202" spans="1:17">
      <c r="A202" s="9" t="s">
        <v>209</v>
      </c>
      <c r="B202" s="5" t="s">
        <v>2448</v>
      </c>
      <c r="C202" s="5">
        <f t="shared" si="23"/>
        <v>36</v>
      </c>
      <c r="D202" s="5" t="str">
        <f t="shared" si="24"/>
        <v>LIT 225kV NO 2</v>
      </c>
      <c r="E202" s="5" t="str">
        <f t="shared" si="25"/>
        <v>CHATEAUNEUF-DU-RHONE</v>
      </c>
      <c r="F202" s="5" t="str">
        <f t="shared" si="26"/>
        <v>LOGIS-NEUF</v>
      </c>
      <c r="G202" s="5" t="str">
        <f t="shared" si="21"/>
        <v>225kV</v>
      </c>
      <c r="H202" s="5" t="str">
        <f t="shared" si="22"/>
        <v>2</v>
      </c>
      <c r="I202" s="6">
        <v>30035</v>
      </c>
      <c r="J202" s="7">
        <v>862</v>
      </c>
      <c r="K202" s="7">
        <v>928</v>
      </c>
      <c r="L202" s="7">
        <v>928</v>
      </c>
      <c r="M202" s="7">
        <v>987</v>
      </c>
      <c r="N202" s="7">
        <v>2.742</v>
      </c>
      <c r="O202" s="7">
        <v>12.439</v>
      </c>
      <c r="P202" s="7">
        <v>46.104999999999997</v>
      </c>
      <c r="Q202" s="7">
        <v>293.51100000000002</v>
      </c>
    </row>
    <row r="203" spans="1:17">
      <c r="A203" s="9" t="s">
        <v>210</v>
      </c>
      <c r="B203" s="5" t="s">
        <v>1850</v>
      </c>
      <c r="C203" s="5">
        <f t="shared" si="23"/>
        <v>21</v>
      </c>
      <c r="D203" s="5" t="str">
        <f t="shared" si="24"/>
        <v>LIT 225kV N0 1</v>
      </c>
      <c r="E203" s="5" t="str">
        <f t="shared" si="25"/>
        <v>CALAN</v>
      </c>
      <c r="F203" s="5" t="str">
        <f t="shared" si="26"/>
        <v>POTEAU-ROUGE</v>
      </c>
      <c r="G203" s="5" t="str">
        <f t="shared" si="21"/>
        <v>225kV</v>
      </c>
      <c r="H203" s="5" t="str">
        <f t="shared" si="22"/>
        <v>1</v>
      </c>
      <c r="I203" s="6">
        <v>6800</v>
      </c>
      <c r="J203" s="7">
        <v>1110</v>
      </c>
      <c r="K203" s="7">
        <v>1110</v>
      </c>
      <c r="L203" s="7">
        <v>1403</v>
      </c>
      <c r="M203" s="7">
        <v>1403</v>
      </c>
      <c r="N203" s="7">
        <v>0.104</v>
      </c>
      <c r="O203" s="7">
        <v>1.0669999999999999</v>
      </c>
      <c r="P203" s="7">
        <v>254.47300000000001</v>
      </c>
      <c r="Q203" s="7">
        <v>1620.028</v>
      </c>
    </row>
    <row r="204" spans="1:17">
      <c r="A204" s="9" t="s">
        <v>211</v>
      </c>
      <c r="B204" s="5" t="s">
        <v>1851</v>
      </c>
      <c r="C204" s="5">
        <f t="shared" si="23"/>
        <v>21</v>
      </c>
      <c r="D204" s="5" t="str">
        <f t="shared" si="24"/>
        <v>LIT 400kV N0 1</v>
      </c>
      <c r="E204" s="5" t="str">
        <f t="shared" si="25"/>
        <v>CALAN</v>
      </c>
      <c r="F204" s="5" t="str">
        <f t="shared" si="26"/>
        <v>CORDEMAIS-POSTE</v>
      </c>
      <c r="G204" s="5" t="str">
        <f t="shared" si="21"/>
        <v>400kV</v>
      </c>
      <c r="H204" s="5" t="str">
        <f t="shared" si="22"/>
        <v>1</v>
      </c>
      <c r="I204" s="6">
        <v>141416</v>
      </c>
      <c r="J204" s="7">
        <v>2200</v>
      </c>
      <c r="K204" s="7">
        <v>2300</v>
      </c>
      <c r="L204" s="7">
        <v>2300</v>
      </c>
      <c r="M204" s="7">
        <v>2400</v>
      </c>
      <c r="N204" s="7">
        <v>4.1859999999999999</v>
      </c>
      <c r="O204" s="7">
        <v>42.432000000000002</v>
      </c>
      <c r="P204" s="7">
        <v>262.91800000000001</v>
      </c>
      <c r="Q204" s="7">
        <v>1673.787</v>
      </c>
    </row>
    <row r="205" spans="1:17">
      <c r="A205" s="9" t="s">
        <v>212</v>
      </c>
      <c r="B205" s="5" t="s">
        <v>1852</v>
      </c>
      <c r="C205" s="5">
        <f t="shared" si="23"/>
        <v>21</v>
      </c>
      <c r="D205" s="5" t="str">
        <f t="shared" si="24"/>
        <v>LIT 400kV N0 1</v>
      </c>
      <c r="E205" s="5" t="str">
        <f t="shared" si="25"/>
        <v>CALAN</v>
      </c>
      <c r="F205" s="5" t="str">
        <f t="shared" si="26"/>
        <v>MARTYRE (LA)</v>
      </c>
      <c r="G205" s="5" t="str">
        <f t="shared" si="21"/>
        <v>400kV</v>
      </c>
      <c r="H205" s="5" t="str">
        <f t="shared" si="22"/>
        <v>1</v>
      </c>
      <c r="I205" s="6">
        <v>98335</v>
      </c>
      <c r="J205" s="7">
        <v>2862</v>
      </c>
      <c r="K205" s="7">
        <v>2920</v>
      </c>
      <c r="L205" s="7">
        <v>2920</v>
      </c>
      <c r="M205" s="7">
        <v>3020</v>
      </c>
      <c r="N205" s="7">
        <v>2.9529999999999998</v>
      </c>
      <c r="O205" s="7">
        <v>29.940999999999999</v>
      </c>
      <c r="P205" s="7">
        <v>185.41300000000001</v>
      </c>
      <c r="Q205" s="7">
        <v>1180.375</v>
      </c>
    </row>
    <row r="206" spans="1:17">
      <c r="A206" s="9" t="s">
        <v>213</v>
      </c>
      <c r="B206" s="5" t="s">
        <v>2133</v>
      </c>
      <c r="C206" s="5">
        <f t="shared" si="23"/>
        <v>25</v>
      </c>
      <c r="D206" s="5" t="str">
        <f t="shared" si="24"/>
        <v>LIT 225kV N0 1</v>
      </c>
      <c r="E206" s="5" t="str">
        <f t="shared" si="25"/>
        <v>CANTEGRIT</v>
      </c>
      <c r="F206" s="5" t="str">
        <f t="shared" si="26"/>
        <v>MARSILLON</v>
      </c>
      <c r="G206" s="5" t="str">
        <f t="shared" si="21"/>
        <v>225kV</v>
      </c>
      <c r="H206" s="5" t="str">
        <f t="shared" si="22"/>
        <v>1</v>
      </c>
      <c r="I206" s="6">
        <v>77402</v>
      </c>
      <c r="J206" s="7">
        <v>997</v>
      </c>
      <c r="K206" s="7">
        <v>1096</v>
      </c>
      <c r="L206" s="7">
        <v>1096</v>
      </c>
      <c r="M206" s="7">
        <v>1155</v>
      </c>
      <c r="N206" s="7">
        <v>4.6779999999999999</v>
      </c>
      <c r="O206" s="7">
        <v>30.486000000000001</v>
      </c>
      <c r="P206" s="7">
        <v>111.00700000000001</v>
      </c>
      <c r="Q206" s="7">
        <v>706.69</v>
      </c>
    </row>
    <row r="207" spans="1:17">
      <c r="A207" s="9" t="s">
        <v>214</v>
      </c>
      <c r="B207" s="5" t="s">
        <v>2134</v>
      </c>
      <c r="C207" s="5">
        <f t="shared" si="23"/>
        <v>25</v>
      </c>
      <c r="D207" s="5" t="str">
        <f t="shared" si="24"/>
        <v>LIT 225kV NO 1</v>
      </c>
      <c r="E207" s="5" t="str">
        <f t="shared" si="25"/>
        <v>CANTEGRIT</v>
      </c>
      <c r="F207" s="5" t="str">
        <f t="shared" si="26"/>
        <v>MOUGUERRE</v>
      </c>
      <c r="G207" s="5" t="str">
        <f t="shared" si="21"/>
        <v>225kV</v>
      </c>
      <c r="H207" s="5" t="str">
        <f t="shared" si="22"/>
        <v>1</v>
      </c>
      <c r="I207" s="6">
        <v>83100</v>
      </c>
      <c r="J207" s="7">
        <v>1884</v>
      </c>
      <c r="K207" s="7">
        <v>1890</v>
      </c>
      <c r="L207" s="7">
        <v>1890</v>
      </c>
      <c r="M207" s="7">
        <v>1890</v>
      </c>
      <c r="N207" s="7">
        <v>4.5629999999999997</v>
      </c>
      <c r="O207" s="7">
        <v>33.777999999999999</v>
      </c>
      <c r="P207" s="7">
        <v>117.74299999999999</v>
      </c>
      <c r="Q207" s="7">
        <v>749.57299999999998</v>
      </c>
    </row>
    <row r="208" spans="1:17">
      <c r="A208" s="9" t="s">
        <v>215</v>
      </c>
      <c r="B208" s="5" t="s">
        <v>2135</v>
      </c>
      <c r="C208" s="5">
        <f t="shared" si="23"/>
        <v>25</v>
      </c>
      <c r="D208" s="5" t="str">
        <f t="shared" si="24"/>
        <v>LIT 225kV NO 1</v>
      </c>
      <c r="E208" s="5" t="str">
        <f t="shared" si="25"/>
        <v>CANTEGRIT</v>
      </c>
      <c r="F208" s="5" t="str">
        <f t="shared" si="26"/>
        <v>NAOUTOT</v>
      </c>
      <c r="G208" s="5" t="str">
        <f t="shared" si="21"/>
        <v>225kV</v>
      </c>
      <c r="H208" s="5" t="str">
        <f t="shared" si="22"/>
        <v>1</v>
      </c>
      <c r="I208" s="6">
        <v>38208</v>
      </c>
      <c r="J208" s="7">
        <v>935</v>
      </c>
      <c r="K208" s="7">
        <v>1000</v>
      </c>
      <c r="L208" s="8" t="s">
        <v>13</v>
      </c>
      <c r="M208" s="7">
        <v>1080</v>
      </c>
      <c r="N208" s="7">
        <v>2.2959999999999998</v>
      </c>
      <c r="O208" s="7">
        <v>15.425000000000001</v>
      </c>
      <c r="P208" s="7">
        <v>54.470999999999997</v>
      </c>
      <c r="Q208" s="7">
        <v>346.77100000000002</v>
      </c>
    </row>
    <row r="209" spans="1:17">
      <c r="A209" s="9" t="s">
        <v>216</v>
      </c>
      <c r="B209" s="5" t="s">
        <v>2136</v>
      </c>
      <c r="C209" s="5">
        <f t="shared" si="23"/>
        <v>25</v>
      </c>
      <c r="D209" s="5" t="str">
        <f t="shared" si="24"/>
        <v>LIT 225kV NO 2</v>
      </c>
      <c r="E209" s="5" t="str">
        <f t="shared" si="25"/>
        <v>CANTEGRIT</v>
      </c>
      <c r="F209" s="5" t="str">
        <f t="shared" si="26"/>
        <v>NAOUTOT</v>
      </c>
      <c r="G209" s="5" t="str">
        <f t="shared" si="21"/>
        <v>225kV</v>
      </c>
      <c r="H209" s="5" t="str">
        <f t="shared" si="22"/>
        <v>2</v>
      </c>
      <c r="I209" s="6">
        <v>36790</v>
      </c>
      <c r="J209" s="7">
        <v>845</v>
      </c>
      <c r="K209" s="7">
        <v>925</v>
      </c>
      <c r="L209" s="8" t="s">
        <v>13</v>
      </c>
      <c r="M209" s="7">
        <v>1005</v>
      </c>
      <c r="N209" s="7">
        <v>2.1880000000000002</v>
      </c>
      <c r="O209" s="7">
        <v>14.696</v>
      </c>
      <c r="P209" s="7">
        <v>51.871000000000002</v>
      </c>
      <c r="Q209" s="7">
        <v>330.22199999999998</v>
      </c>
    </row>
    <row r="210" spans="1:17">
      <c r="A210" s="9" t="s">
        <v>217</v>
      </c>
      <c r="B210" s="5" t="s">
        <v>2137</v>
      </c>
      <c r="C210" s="5">
        <f t="shared" si="23"/>
        <v>25</v>
      </c>
      <c r="D210" s="5" t="str">
        <f t="shared" si="24"/>
        <v>LIT 400kV NO 2</v>
      </c>
      <c r="E210" s="5" t="str">
        <f t="shared" si="25"/>
        <v>CANTEGRIT</v>
      </c>
      <c r="F210" s="5" t="str">
        <f t="shared" si="26"/>
        <v>SAUCATS</v>
      </c>
      <c r="G210" s="5" t="str">
        <f t="shared" si="21"/>
        <v>400kV</v>
      </c>
      <c r="H210" s="5" t="str">
        <f t="shared" si="22"/>
        <v>2</v>
      </c>
      <c r="I210" s="6">
        <v>71885</v>
      </c>
      <c r="J210" s="7">
        <v>2690</v>
      </c>
      <c r="K210" s="7">
        <v>2822</v>
      </c>
      <c r="L210" s="7">
        <v>2822</v>
      </c>
      <c r="M210" s="7">
        <v>2936</v>
      </c>
      <c r="N210" s="7">
        <v>1.96</v>
      </c>
      <c r="O210" s="7">
        <v>25.405999999999999</v>
      </c>
      <c r="P210" s="7">
        <v>120.523</v>
      </c>
      <c r="Q210" s="7">
        <v>767.27599999999995</v>
      </c>
    </row>
    <row r="211" spans="1:17">
      <c r="A211" s="9" t="s">
        <v>218</v>
      </c>
      <c r="B211" s="5" t="s">
        <v>1853</v>
      </c>
      <c r="C211" s="5">
        <f t="shared" si="23"/>
        <v>25</v>
      </c>
      <c r="D211" s="5" t="str">
        <f t="shared" si="24"/>
        <v>LIT 400kV N0 3</v>
      </c>
      <c r="E211" s="5" t="str">
        <f t="shared" si="25"/>
        <v>CANTEGRIT</v>
      </c>
      <c r="F211" s="5" t="str">
        <f t="shared" si="26"/>
        <v>SAUCATS</v>
      </c>
      <c r="G211" s="5" t="str">
        <f t="shared" si="21"/>
        <v>400kV</v>
      </c>
      <c r="H211" s="5" t="str">
        <f t="shared" si="22"/>
        <v>3</v>
      </c>
      <c r="I211" s="6">
        <v>71813</v>
      </c>
      <c r="J211" s="7">
        <v>2690</v>
      </c>
      <c r="K211" s="7">
        <v>2822</v>
      </c>
      <c r="L211" s="7">
        <v>2822</v>
      </c>
      <c r="M211" s="7">
        <v>2936</v>
      </c>
      <c r="N211" s="7">
        <v>1.9390000000000001</v>
      </c>
      <c r="O211" s="7">
        <v>25.135000000000002</v>
      </c>
      <c r="P211" s="7">
        <v>119.233</v>
      </c>
      <c r="Q211" s="7">
        <v>759.06299999999999</v>
      </c>
    </row>
    <row r="212" spans="1:17">
      <c r="A212" s="9" t="s">
        <v>219</v>
      </c>
      <c r="B212" s="5" t="s">
        <v>2449</v>
      </c>
      <c r="C212" s="5">
        <f t="shared" si="23"/>
        <v>28</v>
      </c>
      <c r="D212" s="5" t="str">
        <f t="shared" si="24"/>
        <v>LIT 225kV NO 1</v>
      </c>
      <c r="E212" s="5" t="str">
        <f t="shared" si="25"/>
        <v>CAPELLE (LA)</v>
      </c>
      <c r="F212" s="5" t="str">
        <f t="shared" si="26"/>
        <v>PONT-SUR-SAMBRE</v>
      </c>
      <c r="G212" s="5" t="str">
        <f t="shared" si="21"/>
        <v>225kV</v>
      </c>
      <c r="H212" s="5" t="str">
        <f t="shared" si="22"/>
        <v>1</v>
      </c>
      <c r="I212" s="6">
        <v>30470</v>
      </c>
      <c r="J212" s="7">
        <v>1273</v>
      </c>
      <c r="K212" s="7">
        <v>1346</v>
      </c>
      <c r="L212" s="7">
        <v>1346</v>
      </c>
      <c r="M212" s="7">
        <v>1453</v>
      </c>
      <c r="N212" s="7">
        <v>1.827</v>
      </c>
      <c r="O212" s="7">
        <v>12.238</v>
      </c>
      <c r="P212" s="7">
        <v>43.783000000000001</v>
      </c>
      <c r="Q212" s="7">
        <v>278.73099999999999</v>
      </c>
    </row>
    <row r="213" spans="1:17">
      <c r="A213" s="9" t="s">
        <v>220</v>
      </c>
      <c r="B213" s="5" t="s">
        <v>1854</v>
      </c>
      <c r="C213" s="5">
        <f t="shared" si="23"/>
        <v>28</v>
      </c>
      <c r="D213" s="5" t="str">
        <f t="shared" si="24"/>
        <v>LIT 400kV N0 1</v>
      </c>
      <c r="E213" s="5" t="str">
        <f t="shared" si="25"/>
        <v>CAPELLE (LA)</v>
      </c>
      <c r="F213" s="5" t="str">
        <f t="shared" si="26"/>
        <v>LONNY</v>
      </c>
      <c r="G213" s="5" t="str">
        <f t="shared" si="21"/>
        <v>400kV</v>
      </c>
      <c r="H213" s="5" t="str">
        <f t="shared" si="22"/>
        <v>1</v>
      </c>
      <c r="I213" s="6">
        <v>52290</v>
      </c>
      <c r="J213" s="7">
        <v>2196</v>
      </c>
      <c r="K213" s="7">
        <v>2422</v>
      </c>
      <c r="L213" s="7">
        <v>2422</v>
      </c>
      <c r="M213" s="7">
        <v>2596</v>
      </c>
      <c r="N213" s="7">
        <v>1.639</v>
      </c>
      <c r="O213" s="7">
        <v>17.552</v>
      </c>
      <c r="P213" s="7">
        <v>92.176000000000002</v>
      </c>
      <c r="Q213" s="7">
        <v>586.81299999999999</v>
      </c>
    </row>
    <row r="214" spans="1:17">
      <c r="A214" s="9" t="s">
        <v>221</v>
      </c>
      <c r="B214" s="5" t="s">
        <v>1855</v>
      </c>
      <c r="C214" s="5">
        <f t="shared" si="23"/>
        <v>28</v>
      </c>
      <c r="D214" s="5" t="str">
        <f t="shared" si="24"/>
        <v>LIT 400kV N0 1</v>
      </c>
      <c r="E214" s="5" t="str">
        <f t="shared" si="25"/>
        <v>CAPELLE (LA)</v>
      </c>
      <c r="F214" s="5" t="str">
        <f t="shared" si="26"/>
        <v>MASTAING</v>
      </c>
      <c r="G214" s="5" t="str">
        <f t="shared" si="21"/>
        <v>400kV</v>
      </c>
      <c r="H214" s="5" t="str">
        <f t="shared" si="22"/>
        <v>1</v>
      </c>
      <c r="I214" s="6">
        <v>60965</v>
      </c>
      <c r="J214" s="7">
        <v>2570</v>
      </c>
      <c r="K214" s="7">
        <v>2718</v>
      </c>
      <c r="L214" s="7">
        <v>2718</v>
      </c>
      <c r="M214" s="7">
        <v>2914</v>
      </c>
      <c r="N214" s="7">
        <v>1.887</v>
      </c>
      <c r="O214" s="7">
        <v>20.213000000000001</v>
      </c>
      <c r="P214" s="7">
        <v>106.15600000000001</v>
      </c>
      <c r="Q214" s="7">
        <v>675.81200000000001</v>
      </c>
    </row>
    <row r="215" spans="1:17">
      <c r="A215" s="9" t="s">
        <v>222</v>
      </c>
      <c r="B215" s="5" t="s">
        <v>2138</v>
      </c>
      <c r="C215" s="5">
        <f t="shared" si="23"/>
        <v>25</v>
      </c>
      <c r="D215" s="5" t="str">
        <f t="shared" si="24"/>
        <v>LIT 225kV NO 1</v>
      </c>
      <c r="E215" s="5" t="str">
        <f t="shared" si="25"/>
        <v>CARRIERES</v>
      </c>
      <c r="F215" s="5" t="str">
        <f t="shared" si="26"/>
        <v>MORU</v>
      </c>
      <c r="G215" s="5" t="str">
        <f t="shared" si="21"/>
        <v>225kV</v>
      </c>
      <c r="H215" s="5" t="str">
        <f t="shared" si="22"/>
        <v>1</v>
      </c>
      <c r="I215" s="6">
        <v>28277</v>
      </c>
      <c r="J215" s="7">
        <v>1172</v>
      </c>
      <c r="K215" s="7">
        <v>1285</v>
      </c>
      <c r="L215" s="7">
        <v>1285</v>
      </c>
      <c r="M215" s="7">
        <v>1388</v>
      </c>
      <c r="N215" s="7">
        <v>1.7</v>
      </c>
      <c r="O215" s="7">
        <v>11.31</v>
      </c>
      <c r="P215" s="7">
        <v>40.71</v>
      </c>
      <c r="Q215" s="8" t="s">
        <v>13</v>
      </c>
    </row>
    <row r="216" spans="1:17">
      <c r="A216" s="9" t="s">
        <v>223</v>
      </c>
      <c r="B216" s="5" t="s">
        <v>1856</v>
      </c>
      <c r="C216" s="5">
        <f t="shared" si="23"/>
        <v>25</v>
      </c>
      <c r="D216" s="5" t="str">
        <f t="shared" si="24"/>
        <v>LIT 225kV N0 1</v>
      </c>
      <c r="E216" s="5" t="str">
        <f t="shared" si="25"/>
        <v>CARRIERES</v>
      </c>
      <c r="F216" s="5" t="str">
        <f t="shared" si="26"/>
        <v>PLESSIS-GASSOT</v>
      </c>
      <c r="G216" s="5" t="str">
        <f t="shared" si="21"/>
        <v>225kV</v>
      </c>
      <c r="H216" s="5" t="str">
        <f t="shared" si="22"/>
        <v>1</v>
      </c>
      <c r="I216" s="6">
        <v>26831</v>
      </c>
      <c r="J216" s="7">
        <v>510</v>
      </c>
      <c r="K216" s="7">
        <v>767</v>
      </c>
      <c r="L216" s="7">
        <v>767</v>
      </c>
      <c r="M216" s="7">
        <v>976</v>
      </c>
      <c r="N216" s="7">
        <v>1.6220000000000001</v>
      </c>
      <c r="O216" s="7">
        <v>10.781000000000001</v>
      </c>
      <c r="P216" s="7">
        <v>38.323999999999998</v>
      </c>
      <c r="Q216" s="7">
        <v>243.97900000000001</v>
      </c>
    </row>
    <row r="217" spans="1:17">
      <c r="A217" s="9" t="s">
        <v>224</v>
      </c>
      <c r="B217" s="5" t="s">
        <v>2139</v>
      </c>
      <c r="C217" s="5">
        <f t="shared" si="23"/>
        <v>25</v>
      </c>
      <c r="D217" s="5" t="str">
        <f t="shared" si="24"/>
        <v>LIT 225kV NO 1</v>
      </c>
      <c r="E217" s="5" t="str">
        <f t="shared" si="25"/>
        <v>CARRIERES</v>
      </c>
      <c r="F217" s="5" t="str">
        <f t="shared" si="26"/>
        <v>TERRIER</v>
      </c>
      <c r="G217" s="5" t="str">
        <f t="shared" si="21"/>
        <v>225kV</v>
      </c>
      <c r="H217" s="5" t="str">
        <f t="shared" si="22"/>
        <v>1</v>
      </c>
      <c r="I217" s="6">
        <v>15649</v>
      </c>
      <c r="J217" s="7">
        <v>2046</v>
      </c>
      <c r="K217" s="7">
        <v>2300</v>
      </c>
      <c r="L217" s="7">
        <v>2300</v>
      </c>
      <c r="M217" s="7">
        <v>2400</v>
      </c>
      <c r="N217" s="7">
        <v>0.46899999999999997</v>
      </c>
      <c r="O217" s="7">
        <v>4.4169999999999998</v>
      </c>
      <c r="P217" s="7">
        <v>31.824000000000002</v>
      </c>
      <c r="Q217" s="7">
        <v>202.596</v>
      </c>
    </row>
    <row r="218" spans="1:17">
      <c r="A218" s="9" t="s">
        <v>225</v>
      </c>
      <c r="B218" s="5" t="s">
        <v>2140</v>
      </c>
      <c r="C218" s="5">
        <f t="shared" si="23"/>
        <v>25</v>
      </c>
      <c r="D218" s="5" t="str">
        <f t="shared" si="24"/>
        <v>LIT 225kV NO 2</v>
      </c>
      <c r="E218" s="5" t="str">
        <f t="shared" si="25"/>
        <v>CARRIERES</v>
      </c>
      <c r="F218" s="5" t="str">
        <f t="shared" si="26"/>
        <v>TERRIER</v>
      </c>
      <c r="G218" s="5" t="str">
        <f t="shared" si="21"/>
        <v>225kV</v>
      </c>
      <c r="H218" s="5" t="str">
        <f t="shared" si="22"/>
        <v>2</v>
      </c>
      <c r="I218" s="6">
        <v>15648</v>
      </c>
      <c r="J218" s="7">
        <v>2200</v>
      </c>
      <c r="K218" s="7">
        <v>2300</v>
      </c>
      <c r="L218" s="7">
        <v>2300</v>
      </c>
      <c r="M218" s="7">
        <v>2400</v>
      </c>
      <c r="N218" s="7">
        <v>0.45400000000000001</v>
      </c>
      <c r="O218" s="7">
        <v>4.2649999999999997</v>
      </c>
      <c r="P218" s="7">
        <v>30.803999999999998</v>
      </c>
      <c r="Q218" s="7">
        <v>196.10499999999999</v>
      </c>
    </row>
    <row r="219" spans="1:17">
      <c r="A219" s="9" t="s">
        <v>226</v>
      </c>
      <c r="B219" s="5" t="s">
        <v>2141</v>
      </c>
      <c r="C219" s="5">
        <f t="shared" si="23"/>
        <v>23</v>
      </c>
      <c r="D219" s="5" t="str">
        <f t="shared" si="24"/>
        <v>LIT 225kV NO 1</v>
      </c>
      <c r="E219" s="5" t="str">
        <f t="shared" si="25"/>
        <v>CAZARIL</v>
      </c>
      <c r="F219" s="5" t="str">
        <f t="shared" si="26"/>
        <v>JALIS</v>
      </c>
      <c r="G219" s="5" t="str">
        <f t="shared" si="21"/>
        <v>225kV</v>
      </c>
      <c r="H219" s="5" t="str">
        <f t="shared" si="22"/>
        <v>1</v>
      </c>
      <c r="I219" s="6">
        <v>83146</v>
      </c>
      <c r="J219" s="7">
        <v>828</v>
      </c>
      <c r="K219" s="7">
        <v>908</v>
      </c>
      <c r="L219" s="7">
        <v>908</v>
      </c>
      <c r="M219" s="7">
        <v>986</v>
      </c>
      <c r="N219" s="7">
        <v>6.6349999999999998</v>
      </c>
      <c r="O219" s="7">
        <v>33.491999999999997</v>
      </c>
      <c r="P219" s="7">
        <v>118.377</v>
      </c>
      <c r="Q219" s="7">
        <v>753.60799999999995</v>
      </c>
    </row>
    <row r="220" spans="1:17">
      <c r="A220" s="9" t="s">
        <v>227</v>
      </c>
      <c r="B220" s="5" t="s">
        <v>2142</v>
      </c>
      <c r="C220" s="5">
        <f t="shared" si="23"/>
        <v>23</v>
      </c>
      <c r="D220" s="5" t="str">
        <f t="shared" si="24"/>
        <v>LIT 225kV NO 1</v>
      </c>
      <c r="E220" s="5" t="str">
        <f t="shared" si="25"/>
        <v>CAZARIL</v>
      </c>
      <c r="F220" s="5" t="str">
        <f t="shared" si="26"/>
        <v>LANNEMEZAN</v>
      </c>
      <c r="G220" s="5" t="str">
        <f t="shared" si="21"/>
        <v>225kV</v>
      </c>
      <c r="H220" s="5" t="str">
        <f t="shared" si="22"/>
        <v>1</v>
      </c>
      <c r="I220" s="6">
        <v>12123</v>
      </c>
      <c r="J220" s="7">
        <v>828</v>
      </c>
      <c r="K220" s="7">
        <v>908</v>
      </c>
      <c r="L220" s="7">
        <v>908</v>
      </c>
      <c r="M220" s="7">
        <v>986</v>
      </c>
      <c r="N220" s="7">
        <v>1.054</v>
      </c>
      <c r="O220" s="7">
        <v>5.0369999999999999</v>
      </c>
      <c r="P220" s="7">
        <v>16.568999999999999</v>
      </c>
      <c r="Q220" s="7">
        <v>105.48099999999999</v>
      </c>
    </row>
    <row r="221" spans="1:17">
      <c r="A221" s="9" t="s">
        <v>228</v>
      </c>
      <c r="B221" s="5" t="s">
        <v>2143</v>
      </c>
      <c r="C221" s="5">
        <f t="shared" si="23"/>
        <v>23</v>
      </c>
      <c r="D221" s="5" t="str">
        <f t="shared" si="24"/>
        <v>LIT 225kV NO 2</v>
      </c>
      <c r="E221" s="5" t="str">
        <f t="shared" si="25"/>
        <v>CAZARIL</v>
      </c>
      <c r="F221" s="5" t="str">
        <f t="shared" si="26"/>
        <v>LANNEMEZAN</v>
      </c>
      <c r="G221" s="5" t="str">
        <f t="shared" si="21"/>
        <v>225kV</v>
      </c>
      <c r="H221" s="5" t="str">
        <f t="shared" si="22"/>
        <v>2</v>
      </c>
      <c r="I221" s="6">
        <v>11751</v>
      </c>
      <c r="J221" s="7">
        <v>1018</v>
      </c>
      <c r="K221" s="7">
        <v>1117</v>
      </c>
      <c r="L221" s="7">
        <v>1117</v>
      </c>
      <c r="M221" s="7">
        <v>1213</v>
      </c>
      <c r="N221" s="7">
        <v>0.77600000000000002</v>
      </c>
      <c r="O221" s="7">
        <v>4.67</v>
      </c>
      <c r="P221" s="7">
        <v>16.997</v>
      </c>
      <c r="Q221" s="7">
        <v>108.209</v>
      </c>
    </row>
    <row r="222" spans="1:17">
      <c r="A222" s="9" t="s">
        <v>229</v>
      </c>
      <c r="B222" s="5" t="s">
        <v>2144</v>
      </c>
      <c r="C222" s="5">
        <f t="shared" si="23"/>
        <v>23</v>
      </c>
      <c r="D222" s="5" t="str">
        <f t="shared" si="24"/>
        <v>LIT 225kV NO 3</v>
      </c>
      <c r="E222" s="5" t="str">
        <f t="shared" si="25"/>
        <v>CAZARIL</v>
      </c>
      <c r="F222" s="5" t="str">
        <f t="shared" si="26"/>
        <v>LANNEMEZAN</v>
      </c>
      <c r="G222" s="5" t="str">
        <f t="shared" si="21"/>
        <v>225kV</v>
      </c>
      <c r="H222" s="5" t="str">
        <f t="shared" si="22"/>
        <v>3</v>
      </c>
      <c r="I222" s="6">
        <v>11752</v>
      </c>
      <c r="J222" s="7">
        <v>1018</v>
      </c>
      <c r="K222" s="7">
        <v>1117</v>
      </c>
      <c r="L222" s="7">
        <v>1117</v>
      </c>
      <c r="M222" s="7">
        <v>1213</v>
      </c>
      <c r="N222" s="7">
        <v>0.78600000000000003</v>
      </c>
      <c r="O222" s="7">
        <v>4.7320000000000002</v>
      </c>
      <c r="P222" s="7">
        <v>17.213999999999999</v>
      </c>
      <c r="Q222" s="7">
        <v>109.587</v>
      </c>
    </row>
    <row r="223" spans="1:17">
      <c r="A223" s="9" t="s">
        <v>230</v>
      </c>
      <c r="B223" s="5" t="s">
        <v>1857</v>
      </c>
      <c r="C223" s="5">
        <f t="shared" si="23"/>
        <v>23</v>
      </c>
      <c r="D223" s="5" t="str">
        <f t="shared" si="24"/>
        <v>LIT 400kV N0 1</v>
      </c>
      <c r="E223" s="5" t="str">
        <f t="shared" si="25"/>
        <v>CAZARIL</v>
      </c>
      <c r="F223" s="5" t="str">
        <f t="shared" si="26"/>
        <v>MARSILLON</v>
      </c>
      <c r="G223" s="5" t="str">
        <f t="shared" si="21"/>
        <v>400kV</v>
      </c>
      <c r="H223" s="5" t="str">
        <f t="shared" si="22"/>
        <v>1</v>
      </c>
      <c r="I223" s="6">
        <v>108896</v>
      </c>
      <c r="J223" s="7">
        <v>3316</v>
      </c>
      <c r="K223" s="7">
        <v>3622</v>
      </c>
      <c r="L223" s="7">
        <v>3622</v>
      </c>
      <c r="M223" s="7">
        <v>3780</v>
      </c>
      <c r="N223" s="7">
        <v>2.0960000000000001</v>
      </c>
      <c r="O223" s="7">
        <v>29.202000000000002</v>
      </c>
      <c r="P223" s="7">
        <v>233.399</v>
      </c>
      <c r="Q223" s="7">
        <v>1485.8630000000001</v>
      </c>
    </row>
    <row r="224" spans="1:17">
      <c r="A224" s="9" t="s">
        <v>231</v>
      </c>
      <c r="B224" s="5" t="s">
        <v>1858</v>
      </c>
      <c r="C224" s="5">
        <f t="shared" si="23"/>
        <v>23</v>
      </c>
      <c r="D224" s="5" t="str">
        <f t="shared" si="24"/>
        <v>LIT 400kV N0 1</v>
      </c>
      <c r="E224" s="5" t="str">
        <f t="shared" si="25"/>
        <v>CAZARIL</v>
      </c>
      <c r="F224" s="5" t="str">
        <f t="shared" si="26"/>
        <v>VERFEIL</v>
      </c>
      <c r="G224" s="5" t="str">
        <f t="shared" si="21"/>
        <v>400kV</v>
      </c>
      <c r="H224" s="5" t="str">
        <f t="shared" si="22"/>
        <v>1</v>
      </c>
      <c r="I224" s="6">
        <v>121162</v>
      </c>
      <c r="J224" s="7">
        <v>3255</v>
      </c>
      <c r="K224" s="7">
        <v>3600</v>
      </c>
      <c r="L224" s="7">
        <v>3600</v>
      </c>
      <c r="M224" s="7">
        <v>3780</v>
      </c>
      <c r="N224" s="7">
        <v>2.4140000000000001</v>
      </c>
      <c r="O224" s="7">
        <v>32.023000000000003</v>
      </c>
      <c r="P224" s="7">
        <v>263.399</v>
      </c>
      <c r="Q224" s="7">
        <v>1676.85</v>
      </c>
    </row>
    <row r="225" spans="1:17">
      <c r="A225" s="9" t="s">
        <v>232</v>
      </c>
      <c r="B225" s="5" t="s">
        <v>2145</v>
      </c>
      <c r="C225" s="5">
        <f t="shared" si="23"/>
        <v>23</v>
      </c>
      <c r="D225" s="5" t="str">
        <f t="shared" si="24"/>
        <v>LIT 400kV NO 2</v>
      </c>
      <c r="E225" s="5" t="str">
        <f t="shared" si="25"/>
        <v>CAZARIL</v>
      </c>
      <c r="F225" s="5" t="str">
        <f t="shared" si="26"/>
        <v>MARSILLON</v>
      </c>
      <c r="G225" s="5" t="str">
        <f t="shared" si="21"/>
        <v>400kV</v>
      </c>
      <c r="H225" s="5" t="str">
        <f t="shared" si="22"/>
        <v>2</v>
      </c>
      <c r="I225" s="6">
        <v>108878</v>
      </c>
      <c r="J225" s="7">
        <v>3316</v>
      </c>
      <c r="K225" s="7">
        <v>3622</v>
      </c>
      <c r="L225" s="7">
        <v>3622</v>
      </c>
      <c r="M225" s="7">
        <v>3780</v>
      </c>
      <c r="N225" s="7">
        <v>2.09</v>
      </c>
      <c r="O225" s="7">
        <v>29.12</v>
      </c>
      <c r="P225" s="7">
        <v>232.72499999999999</v>
      </c>
      <c r="Q225" s="7">
        <v>1481.576</v>
      </c>
    </row>
    <row r="226" spans="1:17">
      <c r="A226" s="9" t="s">
        <v>233</v>
      </c>
      <c r="B226" s="5" t="s">
        <v>2146</v>
      </c>
      <c r="C226" s="5">
        <f t="shared" si="23"/>
        <v>23</v>
      </c>
      <c r="D226" s="5" t="str">
        <f t="shared" si="24"/>
        <v>LIT 400kV NO 2</v>
      </c>
      <c r="E226" s="5" t="str">
        <f t="shared" si="25"/>
        <v>CAZARIL</v>
      </c>
      <c r="F226" s="5" t="str">
        <f t="shared" si="26"/>
        <v>VERFEIL</v>
      </c>
      <c r="G226" s="5" t="str">
        <f t="shared" si="21"/>
        <v>400kV</v>
      </c>
      <c r="H226" s="5" t="str">
        <f t="shared" si="22"/>
        <v>2</v>
      </c>
      <c r="I226" s="6">
        <v>121130</v>
      </c>
      <c r="J226" s="7">
        <v>3255</v>
      </c>
      <c r="K226" s="7">
        <v>3600</v>
      </c>
      <c r="L226" s="7">
        <v>3600</v>
      </c>
      <c r="M226" s="7">
        <v>3780</v>
      </c>
      <c r="N226" s="7">
        <v>2.4119999999999999</v>
      </c>
      <c r="O226" s="7">
        <v>32.015000000000001</v>
      </c>
      <c r="P226" s="7">
        <v>264.12700000000001</v>
      </c>
      <c r="Q226" s="7">
        <v>1681.4839999999999</v>
      </c>
    </row>
    <row r="227" spans="1:17">
      <c r="A227" s="9" t="s">
        <v>234</v>
      </c>
      <c r="B227" s="5" t="s">
        <v>1859</v>
      </c>
      <c r="C227" s="5">
        <f t="shared" si="23"/>
        <v>23</v>
      </c>
      <c r="D227" s="5" t="str">
        <f t="shared" si="24"/>
        <v>LIT 400kV N0 1</v>
      </c>
      <c r="E227" s="5" t="str">
        <f t="shared" si="25"/>
        <v>CHAMBRY</v>
      </c>
      <c r="F227" s="5" t="str">
        <f t="shared" si="26"/>
        <v>MERY-SUR-SEINE</v>
      </c>
      <c r="G227" s="5" t="str">
        <f t="shared" si="21"/>
        <v>400kV</v>
      </c>
      <c r="H227" s="5" t="str">
        <f t="shared" si="22"/>
        <v>1</v>
      </c>
      <c r="I227" s="6">
        <v>93087</v>
      </c>
      <c r="J227" s="7">
        <v>1812</v>
      </c>
      <c r="K227" s="7">
        <v>1988</v>
      </c>
      <c r="L227" s="7">
        <v>1988</v>
      </c>
      <c r="M227" s="7">
        <v>2124</v>
      </c>
      <c r="N227" s="7">
        <v>4.1479999999999997</v>
      </c>
      <c r="O227" s="7">
        <v>32.015000000000001</v>
      </c>
      <c r="P227" s="7">
        <v>155.33099999999999</v>
      </c>
      <c r="Q227" s="7">
        <v>988.87</v>
      </c>
    </row>
    <row r="228" spans="1:17">
      <c r="A228" s="9" t="s">
        <v>235</v>
      </c>
      <c r="B228" s="5" t="s">
        <v>1860</v>
      </c>
      <c r="C228" s="5">
        <f t="shared" si="23"/>
        <v>21</v>
      </c>
      <c r="D228" s="5" t="str">
        <f t="shared" si="24"/>
        <v>LIT 225kV N0 1</v>
      </c>
      <c r="E228" s="5" t="str">
        <f t="shared" si="25"/>
        <v>CERGY</v>
      </c>
      <c r="F228" s="5" t="str">
        <f t="shared" si="26"/>
        <v>PLESSIS-GASSOT</v>
      </c>
      <c r="G228" s="5" t="str">
        <f t="shared" si="21"/>
        <v>225kV</v>
      </c>
      <c r="H228" s="5" t="str">
        <f t="shared" si="22"/>
        <v>1</v>
      </c>
      <c r="I228" s="6">
        <v>43020</v>
      </c>
      <c r="J228" s="7">
        <v>520</v>
      </c>
      <c r="K228" s="7">
        <v>782</v>
      </c>
      <c r="L228" s="7">
        <v>782</v>
      </c>
      <c r="M228" s="7">
        <v>998</v>
      </c>
      <c r="N228" s="7">
        <v>1.982</v>
      </c>
      <c r="O228" s="7">
        <v>17.164999999999999</v>
      </c>
      <c r="P228" s="7">
        <v>62.488999999999997</v>
      </c>
      <c r="Q228" s="7">
        <v>397.81799999999998</v>
      </c>
    </row>
    <row r="229" spans="1:17">
      <c r="A229" s="9" t="s">
        <v>236</v>
      </c>
      <c r="B229" s="5" t="s">
        <v>2147</v>
      </c>
      <c r="C229" s="5">
        <f t="shared" si="23"/>
        <v>21</v>
      </c>
      <c r="D229" s="5" t="str">
        <f t="shared" si="24"/>
        <v>LIT 225kV N0 1</v>
      </c>
      <c r="E229" s="5" t="str">
        <f t="shared" si="25"/>
        <v>CERGY</v>
      </c>
      <c r="F229" s="5" t="str">
        <f t="shared" si="26"/>
        <v>PORCHEVILLE</v>
      </c>
      <c r="G229" s="5" t="str">
        <f t="shared" si="21"/>
        <v>225kV</v>
      </c>
      <c r="H229" s="5" t="str">
        <f t="shared" si="22"/>
        <v>1</v>
      </c>
      <c r="I229" s="6">
        <v>27066</v>
      </c>
      <c r="J229" s="7">
        <v>926</v>
      </c>
      <c r="K229" s="7">
        <v>1060</v>
      </c>
      <c r="L229" s="7">
        <v>1060</v>
      </c>
      <c r="M229" s="7">
        <v>1181</v>
      </c>
      <c r="N229" s="7">
        <v>1.6319999999999999</v>
      </c>
      <c r="O229" s="7">
        <v>10.7</v>
      </c>
      <c r="P229" s="7">
        <v>38.734000000000002</v>
      </c>
      <c r="Q229" s="7">
        <v>246.58699999999999</v>
      </c>
    </row>
    <row r="230" spans="1:17">
      <c r="A230" s="9" t="s">
        <v>237</v>
      </c>
      <c r="B230" s="5" t="s">
        <v>2148</v>
      </c>
      <c r="C230" s="5">
        <f t="shared" si="23"/>
        <v>21</v>
      </c>
      <c r="D230" s="5" t="str">
        <f t="shared" si="24"/>
        <v>LIT 225kV N0 1</v>
      </c>
      <c r="E230" s="5" t="str">
        <f t="shared" si="25"/>
        <v>CERGY</v>
      </c>
      <c r="F230" s="5" t="str">
        <f t="shared" si="26"/>
        <v>PUISEUX</v>
      </c>
      <c r="G230" s="5" t="str">
        <f t="shared" si="21"/>
        <v>225kV</v>
      </c>
      <c r="H230" s="5" t="str">
        <f t="shared" si="22"/>
        <v>1</v>
      </c>
      <c r="I230" s="6">
        <v>4670</v>
      </c>
      <c r="J230" s="7">
        <v>1172</v>
      </c>
      <c r="K230" s="7">
        <v>1285</v>
      </c>
      <c r="L230" s="7">
        <v>1285</v>
      </c>
      <c r="M230" s="7">
        <v>1388</v>
      </c>
      <c r="N230" s="7">
        <v>0.28000000000000003</v>
      </c>
      <c r="O230" s="7">
        <v>1.865</v>
      </c>
      <c r="P230" s="7">
        <v>6.7539999999999996</v>
      </c>
      <c r="Q230" s="7">
        <v>42.994999999999997</v>
      </c>
    </row>
    <row r="231" spans="1:17">
      <c r="A231" s="9" t="s">
        <v>238</v>
      </c>
      <c r="B231" s="5" t="s">
        <v>2149</v>
      </c>
      <c r="C231" s="5">
        <f t="shared" si="23"/>
        <v>21</v>
      </c>
      <c r="D231" s="5" t="str">
        <f t="shared" si="24"/>
        <v>LIT 400kV N0 1</v>
      </c>
      <c r="E231" s="5" t="str">
        <f t="shared" si="25"/>
        <v>CERGY</v>
      </c>
      <c r="F231" s="5" t="str">
        <f t="shared" si="26"/>
        <v>MEZEROLLES</v>
      </c>
      <c r="G231" s="5" t="str">
        <f t="shared" si="21"/>
        <v>400kV</v>
      </c>
      <c r="H231" s="5" t="str">
        <f t="shared" si="22"/>
        <v>1</v>
      </c>
      <c r="I231" s="6">
        <v>32739</v>
      </c>
      <c r="J231" s="7">
        <v>2200</v>
      </c>
      <c r="K231" s="7">
        <v>2300</v>
      </c>
      <c r="L231" s="7">
        <v>2300</v>
      </c>
      <c r="M231" s="7">
        <v>2400</v>
      </c>
      <c r="N231" s="7">
        <v>0.99099999999999999</v>
      </c>
      <c r="O231" s="7">
        <v>10.236000000000001</v>
      </c>
      <c r="P231" s="7">
        <v>60.341999999999999</v>
      </c>
      <c r="Q231" s="7">
        <v>384.14600000000002</v>
      </c>
    </row>
    <row r="232" spans="1:17">
      <c r="A232" s="9" t="s">
        <v>239</v>
      </c>
      <c r="B232" s="5" t="s">
        <v>2150</v>
      </c>
      <c r="C232" s="5">
        <f t="shared" si="23"/>
        <v>21</v>
      </c>
      <c r="D232" s="5" t="str">
        <f t="shared" si="24"/>
        <v>LIT 400kV N0 1</v>
      </c>
      <c r="E232" s="5" t="str">
        <f t="shared" si="25"/>
        <v>CERGY</v>
      </c>
      <c r="F232" s="5" t="str">
        <f t="shared" si="26"/>
        <v>TERRIER</v>
      </c>
      <c r="G232" s="5" t="str">
        <f t="shared" si="21"/>
        <v>400kV</v>
      </c>
      <c r="H232" s="5" t="str">
        <f t="shared" si="22"/>
        <v>1</v>
      </c>
      <c r="I232" s="6">
        <v>28595</v>
      </c>
      <c r="J232" s="7">
        <v>2366</v>
      </c>
      <c r="K232" s="7">
        <v>2596</v>
      </c>
      <c r="L232" s="7">
        <v>2596</v>
      </c>
      <c r="M232" s="7">
        <v>2778</v>
      </c>
      <c r="N232" s="7">
        <v>0.876</v>
      </c>
      <c r="O232" s="7">
        <v>9.2119999999999997</v>
      </c>
      <c r="P232" s="7">
        <v>51.293999999999997</v>
      </c>
      <c r="Q232" s="7">
        <v>326.54899999999998</v>
      </c>
    </row>
    <row r="233" spans="1:17">
      <c r="A233" s="9" t="s">
        <v>240</v>
      </c>
      <c r="B233" s="5" t="s">
        <v>2151</v>
      </c>
      <c r="C233" s="5">
        <f t="shared" si="23"/>
        <v>21</v>
      </c>
      <c r="D233" s="5" t="str">
        <f t="shared" si="24"/>
        <v>LIT 400kV N0 2</v>
      </c>
      <c r="E233" s="5" t="str">
        <f t="shared" si="25"/>
        <v>CERGY</v>
      </c>
      <c r="F233" s="5" t="str">
        <f t="shared" si="26"/>
        <v>MEZEROLLES</v>
      </c>
      <c r="G233" s="5" t="str">
        <f t="shared" si="21"/>
        <v>400kV</v>
      </c>
      <c r="H233" s="5" t="str">
        <f t="shared" si="22"/>
        <v>2</v>
      </c>
      <c r="I233" s="6">
        <v>32714</v>
      </c>
      <c r="J233" s="7">
        <v>2200</v>
      </c>
      <c r="K233" s="7">
        <v>2300</v>
      </c>
      <c r="L233" s="7">
        <v>2300</v>
      </c>
      <c r="M233" s="7">
        <v>2400</v>
      </c>
      <c r="N233" s="7">
        <v>0.99</v>
      </c>
      <c r="O233" s="7">
        <v>10.227</v>
      </c>
      <c r="P233" s="7">
        <v>60.287999999999997</v>
      </c>
      <c r="Q233" s="7">
        <v>383.80799999999999</v>
      </c>
    </row>
    <row r="234" spans="1:17">
      <c r="A234" s="9" t="s">
        <v>241</v>
      </c>
      <c r="B234" s="5" t="s">
        <v>2152</v>
      </c>
      <c r="C234" s="5">
        <f t="shared" si="23"/>
        <v>21</v>
      </c>
      <c r="D234" s="5" t="str">
        <f t="shared" si="24"/>
        <v>LIT 400kV N0 2</v>
      </c>
      <c r="E234" s="5" t="str">
        <f t="shared" si="25"/>
        <v>CERGY</v>
      </c>
      <c r="F234" s="5" t="str">
        <f t="shared" si="26"/>
        <v>TERRIER</v>
      </c>
      <c r="G234" s="5" t="str">
        <f t="shared" si="21"/>
        <v>400kV</v>
      </c>
      <c r="H234" s="5" t="str">
        <f t="shared" si="22"/>
        <v>2</v>
      </c>
      <c r="I234" s="6">
        <v>28712</v>
      </c>
      <c r="J234" s="7">
        <v>2366</v>
      </c>
      <c r="K234" s="7">
        <v>2596</v>
      </c>
      <c r="L234" s="7">
        <v>2596</v>
      </c>
      <c r="M234" s="7">
        <v>2778</v>
      </c>
      <c r="N234" s="7">
        <v>0.879</v>
      </c>
      <c r="O234" s="7">
        <v>9.2530000000000001</v>
      </c>
      <c r="P234" s="7">
        <v>51.485999999999997</v>
      </c>
      <c r="Q234" s="7">
        <v>327.76799999999997</v>
      </c>
    </row>
    <row r="235" spans="1:17">
      <c r="A235" s="9" t="s">
        <v>242</v>
      </c>
      <c r="B235" s="5" t="s">
        <v>2153</v>
      </c>
      <c r="C235" s="5">
        <f t="shared" si="23"/>
        <v>22</v>
      </c>
      <c r="D235" s="5" t="str">
        <f t="shared" si="24"/>
        <v>LIT 225kV NO 1</v>
      </c>
      <c r="E235" s="5" t="str">
        <f t="shared" si="25"/>
        <v>CERNAY</v>
      </c>
      <c r="F235" s="5" t="str">
        <f t="shared" si="26"/>
        <v>VESLE</v>
      </c>
      <c r="G235" s="5" t="str">
        <f t="shared" si="21"/>
        <v>225kV</v>
      </c>
      <c r="H235" s="5" t="str">
        <f t="shared" si="22"/>
        <v>1</v>
      </c>
      <c r="I235" s="6">
        <v>17550</v>
      </c>
      <c r="J235" s="7">
        <v>1172</v>
      </c>
      <c r="K235" s="7">
        <v>1285</v>
      </c>
      <c r="L235" s="7">
        <v>1285</v>
      </c>
      <c r="M235" s="7">
        <v>1388</v>
      </c>
      <c r="N235" s="7">
        <v>1.0509999999999999</v>
      </c>
      <c r="O235" s="7">
        <v>7.0060000000000002</v>
      </c>
      <c r="P235" s="7">
        <v>25.311</v>
      </c>
      <c r="Q235" s="7">
        <v>161.13800000000001</v>
      </c>
    </row>
    <row r="236" spans="1:17">
      <c r="A236" s="9" t="s">
        <v>243</v>
      </c>
      <c r="B236" s="5" t="s">
        <v>2154</v>
      </c>
      <c r="C236" s="5">
        <f t="shared" si="23"/>
        <v>22</v>
      </c>
      <c r="D236" s="5" t="str">
        <f t="shared" si="24"/>
        <v>LIT 225kV NO 2</v>
      </c>
      <c r="E236" s="5" t="str">
        <f t="shared" si="25"/>
        <v>CERNAY</v>
      </c>
      <c r="F236" s="5" t="str">
        <f t="shared" si="26"/>
        <v>VESLE</v>
      </c>
      <c r="G236" s="5" t="str">
        <f t="shared" si="21"/>
        <v>225kV</v>
      </c>
      <c r="H236" s="5" t="str">
        <f t="shared" si="22"/>
        <v>2</v>
      </c>
      <c r="I236" s="6">
        <v>17550</v>
      </c>
      <c r="J236" s="7">
        <v>1172</v>
      </c>
      <c r="K236" s="7">
        <v>1285</v>
      </c>
      <c r="L236" s="7">
        <v>1285</v>
      </c>
      <c r="M236" s="7">
        <v>1388</v>
      </c>
      <c r="N236" s="7">
        <v>1.0509999999999999</v>
      </c>
      <c r="O236" s="7">
        <v>7.0060000000000002</v>
      </c>
      <c r="P236" s="7">
        <v>25.317</v>
      </c>
      <c r="Q236" s="7">
        <v>161.172</v>
      </c>
    </row>
    <row r="237" spans="1:17">
      <c r="A237" s="9" t="s">
        <v>244</v>
      </c>
      <c r="B237" s="5" t="s">
        <v>2155</v>
      </c>
      <c r="C237" s="5">
        <f t="shared" si="23"/>
        <v>32</v>
      </c>
      <c r="D237" s="5" t="str">
        <f t="shared" si="24"/>
        <v>LIT 225kV NO 1</v>
      </c>
      <c r="E237" s="5" t="str">
        <f t="shared" si="25"/>
        <v>CHABOSSIERE (LA)</v>
      </c>
      <c r="F237" s="5" t="str">
        <f t="shared" si="26"/>
        <v>CHEVIRE</v>
      </c>
      <c r="G237" s="5" t="str">
        <f t="shared" si="21"/>
        <v>225kV</v>
      </c>
      <c r="H237" s="5" t="str">
        <f t="shared" si="22"/>
        <v>1</v>
      </c>
      <c r="I237" s="6">
        <v>7334</v>
      </c>
      <c r="J237" s="7">
        <v>1249</v>
      </c>
      <c r="K237" s="7">
        <v>1337</v>
      </c>
      <c r="L237" s="7">
        <v>1337</v>
      </c>
      <c r="M237" s="7">
        <v>1432</v>
      </c>
      <c r="N237" s="7">
        <v>0.42199999999999999</v>
      </c>
      <c r="O237" s="7">
        <v>2.86</v>
      </c>
      <c r="P237" s="7">
        <v>10.548999999999999</v>
      </c>
      <c r="Q237" s="7">
        <v>67.156999999999996</v>
      </c>
    </row>
    <row r="238" spans="1:17">
      <c r="A238" s="9" t="s">
        <v>245</v>
      </c>
      <c r="B238" s="5" t="s">
        <v>2450</v>
      </c>
      <c r="C238" s="5">
        <f t="shared" si="23"/>
        <v>32</v>
      </c>
      <c r="D238" s="5" t="str">
        <f t="shared" si="24"/>
        <v>LIT 225kV NO 1</v>
      </c>
      <c r="E238" s="5" t="str">
        <f t="shared" si="25"/>
        <v>CHABOSSIERE (LA)</v>
      </c>
      <c r="F238" s="5" t="str">
        <f t="shared" si="26"/>
        <v>CORDEMAIS-POSTE</v>
      </c>
      <c r="G238" s="5" t="str">
        <f t="shared" si="21"/>
        <v>225kV</v>
      </c>
      <c r="H238" s="5" t="str">
        <f t="shared" si="22"/>
        <v>1</v>
      </c>
      <c r="I238" s="6">
        <v>19522</v>
      </c>
      <c r="J238" s="7">
        <v>1249</v>
      </c>
      <c r="K238" s="7">
        <v>1337</v>
      </c>
      <c r="L238" s="7">
        <v>1337</v>
      </c>
      <c r="M238" s="7">
        <v>1432</v>
      </c>
      <c r="N238" s="7">
        <v>1.1140000000000001</v>
      </c>
      <c r="O238" s="7">
        <v>7.5359999999999996</v>
      </c>
      <c r="P238" s="7">
        <v>27.920999999999999</v>
      </c>
      <c r="Q238" s="7">
        <v>177.749</v>
      </c>
    </row>
    <row r="239" spans="1:17">
      <c r="A239" s="9" t="s">
        <v>246</v>
      </c>
      <c r="B239" s="5" t="s">
        <v>1861</v>
      </c>
      <c r="C239" s="5">
        <f t="shared" si="23"/>
        <v>29</v>
      </c>
      <c r="D239" s="5" t="str">
        <f t="shared" si="24"/>
        <v>LIT 400kV N0 1</v>
      </c>
      <c r="E239" s="5" t="str">
        <f t="shared" si="25"/>
        <v>CHAFFARD (LE)</v>
      </c>
      <c r="F239" s="5" t="str">
        <f t="shared" si="26"/>
        <v>COULANGE</v>
      </c>
      <c r="G239" s="5" t="str">
        <f t="shared" si="21"/>
        <v>400kV</v>
      </c>
      <c r="H239" s="5" t="str">
        <f t="shared" si="22"/>
        <v>1</v>
      </c>
      <c r="I239" s="6">
        <v>137425</v>
      </c>
      <c r="J239" s="7">
        <v>3465</v>
      </c>
      <c r="K239" s="7">
        <v>3544</v>
      </c>
      <c r="L239" s="7">
        <v>3544</v>
      </c>
      <c r="M239" s="7">
        <v>3575</v>
      </c>
      <c r="N239" s="7">
        <v>4.1539999999999999</v>
      </c>
      <c r="O239" s="7">
        <v>41.628999999999998</v>
      </c>
      <c r="P239" s="7">
        <v>259.52600000000001</v>
      </c>
      <c r="Q239" s="7">
        <v>1652.193</v>
      </c>
    </row>
    <row r="240" spans="1:17">
      <c r="A240" s="9" t="s">
        <v>247</v>
      </c>
      <c r="B240" s="5" t="s">
        <v>1862</v>
      </c>
      <c r="C240" s="5">
        <f t="shared" si="23"/>
        <v>29</v>
      </c>
      <c r="D240" s="5" t="str">
        <f t="shared" si="24"/>
        <v>LIT 400kV N0 1</v>
      </c>
      <c r="E240" s="5" t="str">
        <f t="shared" si="25"/>
        <v>CHAFFARD (LE)</v>
      </c>
      <c r="F240" s="5" t="str">
        <f t="shared" si="26"/>
        <v>CHAMPAGNIER</v>
      </c>
      <c r="G240" s="5" t="str">
        <f t="shared" si="21"/>
        <v>400kV</v>
      </c>
      <c r="H240" s="5" t="str">
        <f t="shared" si="22"/>
        <v>1</v>
      </c>
      <c r="I240" s="6">
        <v>104135</v>
      </c>
      <c r="J240" s="7">
        <v>2110</v>
      </c>
      <c r="K240" s="7">
        <v>2246</v>
      </c>
      <c r="L240" s="7">
        <v>2246</v>
      </c>
      <c r="M240" s="7">
        <v>2382</v>
      </c>
      <c r="N240" s="7">
        <v>3.1589999999999998</v>
      </c>
      <c r="O240" s="7">
        <v>34.991999999999997</v>
      </c>
      <c r="P240" s="7">
        <v>181.14699999999999</v>
      </c>
      <c r="Q240" s="7">
        <v>1153.2159999999999</v>
      </c>
    </row>
    <row r="241" spans="1:17">
      <c r="A241" s="9" t="s">
        <v>248</v>
      </c>
      <c r="B241" s="5" t="s">
        <v>1863</v>
      </c>
      <c r="C241" s="5">
        <f t="shared" si="23"/>
        <v>29</v>
      </c>
      <c r="D241" s="5" t="str">
        <f t="shared" si="24"/>
        <v>LIT 400kV N0 1</v>
      </c>
      <c r="E241" s="5" t="str">
        <f t="shared" si="25"/>
        <v>CHAFFARD (LE)</v>
      </c>
      <c r="F241" s="5" t="str">
        <f t="shared" si="26"/>
        <v>GRANDE-ILE</v>
      </c>
      <c r="G241" s="5" t="str">
        <f t="shared" si="21"/>
        <v>400kV</v>
      </c>
      <c r="H241" s="5" t="str">
        <f t="shared" si="22"/>
        <v>1</v>
      </c>
      <c r="I241" s="6">
        <v>75696</v>
      </c>
      <c r="J241" s="7">
        <v>3465</v>
      </c>
      <c r="K241" s="7">
        <v>3622</v>
      </c>
      <c r="L241" s="7">
        <v>3622</v>
      </c>
      <c r="M241" s="7">
        <v>3780</v>
      </c>
      <c r="N241" s="7">
        <v>1.44</v>
      </c>
      <c r="O241" s="7">
        <v>20.469000000000001</v>
      </c>
      <c r="P241" s="7">
        <v>160.81399999999999</v>
      </c>
      <c r="Q241" s="7">
        <v>1023.776</v>
      </c>
    </row>
    <row r="242" spans="1:17">
      <c r="A242" s="9" t="s">
        <v>249</v>
      </c>
      <c r="B242" s="5" t="s">
        <v>1864</v>
      </c>
      <c r="C242" s="5">
        <f t="shared" si="23"/>
        <v>29</v>
      </c>
      <c r="D242" s="5" t="str">
        <f t="shared" si="24"/>
        <v>LIT 400kV N0 1</v>
      </c>
      <c r="E242" s="5" t="str">
        <f t="shared" si="25"/>
        <v>CHAFFARD (LE)</v>
      </c>
      <c r="F242" s="5" t="str">
        <f t="shared" si="26"/>
        <v>MIONS</v>
      </c>
      <c r="G242" s="5" t="str">
        <f t="shared" si="21"/>
        <v>400kV</v>
      </c>
      <c r="H242" s="5" t="str">
        <f t="shared" si="22"/>
        <v>1</v>
      </c>
      <c r="I242" s="6">
        <v>12222</v>
      </c>
      <c r="J242" s="7">
        <v>1764</v>
      </c>
      <c r="K242" s="7">
        <v>1876</v>
      </c>
      <c r="L242" s="7">
        <v>1876</v>
      </c>
      <c r="M242" s="7">
        <v>1988</v>
      </c>
      <c r="N242" s="7">
        <v>0.54300000000000004</v>
      </c>
      <c r="O242" s="7">
        <v>4.1740000000000004</v>
      </c>
      <c r="P242" s="7">
        <v>20.6</v>
      </c>
      <c r="Q242" s="7">
        <v>131.14400000000001</v>
      </c>
    </row>
    <row r="243" spans="1:17">
      <c r="A243" s="9" t="s">
        <v>250</v>
      </c>
      <c r="B243" s="5" t="s">
        <v>1865</v>
      </c>
      <c r="C243" s="5">
        <f t="shared" si="23"/>
        <v>29</v>
      </c>
      <c r="D243" s="5" t="str">
        <f t="shared" si="24"/>
        <v>LIT 400kV N0 1</v>
      </c>
      <c r="E243" s="5" t="str">
        <f t="shared" si="25"/>
        <v>CHAFFARD (LE)</v>
      </c>
      <c r="F243" s="5" t="str">
        <f t="shared" si="26"/>
        <v>PIVOZ-CORDIER</v>
      </c>
      <c r="G243" s="5" t="str">
        <f t="shared" si="21"/>
        <v>400kV</v>
      </c>
      <c r="H243" s="5" t="str">
        <f t="shared" si="22"/>
        <v>1</v>
      </c>
      <c r="I243" s="6">
        <v>46957</v>
      </c>
      <c r="J243" s="7">
        <v>2300</v>
      </c>
      <c r="K243" s="7">
        <v>2450</v>
      </c>
      <c r="L243" s="7">
        <v>2450</v>
      </c>
      <c r="M243" s="7">
        <v>2600</v>
      </c>
      <c r="N243" s="7">
        <v>1.409</v>
      </c>
      <c r="O243" s="7">
        <v>14.276</v>
      </c>
      <c r="P243" s="7">
        <v>88.489000000000004</v>
      </c>
      <c r="Q243" s="7">
        <v>563.33699999999999</v>
      </c>
    </row>
    <row r="244" spans="1:17">
      <c r="A244" s="9" t="s">
        <v>251</v>
      </c>
      <c r="B244" s="5" t="s">
        <v>2221</v>
      </c>
      <c r="C244" s="5">
        <f t="shared" si="23"/>
        <v>29</v>
      </c>
      <c r="D244" s="5" t="str">
        <f t="shared" si="24"/>
        <v>LIT 400kV N0 1</v>
      </c>
      <c r="E244" s="5" t="str">
        <f t="shared" si="25"/>
        <v>CHAFFARD (LE)</v>
      </c>
      <c r="F244" s="5" t="str">
        <f t="shared" si="26"/>
        <v>ST VULBAS-OUEST</v>
      </c>
      <c r="G244" s="5" t="str">
        <f t="shared" si="21"/>
        <v>400kV</v>
      </c>
      <c r="H244" s="5" t="str">
        <f t="shared" si="22"/>
        <v>1</v>
      </c>
      <c r="I244" s="6">
        <v>18713</v>
      </c>
      <c r="J244" s="7">
        <v>2300</v>
      </c>
      <c r="K244" s="7">
        <v>2400</v>
      </c>
      <c r="L244" s="7">
        <v>2400</v>
      </c>
      <c r="M244" s="7">
        <v>2400</v>
      </c>
      <c r="N244" s="7">
        <v>0.56200000000000006</v>
      </c>
      <c r="O244" s="7">
        <v>5.7050000000000001</v>
      </c>
      <c r="P244" s="7">
        <v>35.186999999999998</v>
      </c>
      <c r="Q244" s="7">
        <v>224.00899999999999</v>
      </c>
    </row>
    <row r="245" spans="1:17">
      <c r="A245" s="9" t="s">
        <v>252</v>
      </c>
      <c r="B245" s="5" t="s">
        <v>2156</v>
      </c>
      <c r="C245" s="5">
        <f t="shared" si="23"/>
        <v>29</v>
      </c>
      <c r="D245" s="5" t="str">
        <f t="shared" si="24"/>
        <v>LIT 400kV NO 2</v>
      </c>
      <c r="E245" s="5" t="str">
        <f t="shared" si="25"/>
        <v>CHAFFARD (LE)</v>
      </c>
      <c r="F245" s="5" t="str">
        <f t="shared" si="26"/>
        <v>CHAMPAGNIER</v>
      </c>
      <c r="G245" s="5" t="str">
        <f t="shared" si="21"/>
        <v>400kV</v>
      </c>
      <c r="H245" s="5" t="str">
        <f t="shared" si="22"/>
        <v>2</v>
      </c>
      <c r="I245" s="6">
        <v>84001</v>
      </c>
      <c r="J245" s="7">
        <v>2110</v>
      </c>
      <c r="K245" s="7">
        <v>2246</v>
      </c>
      <c r="L245" s="7">
        <v>2246</v>
      </c>
      <c r="M245" s="7">
        <v>2382</v>
      </c>
      <c r="N245" s="7">
        <v>2.2559999999999998</v>
      </c>
      <c r="O245" s="7">
        <v>27.609000000000002</v>
      </c>
      <c r="P245" s="7">
        <v>148.14099999999999</v>
      </c>
      <c r="Q245" s="7">
        <v>943.09199999999998</v>
      </c>
    </row>
    <row r="246" spans="1:17">
      <c r="A246" s="9" t="s">
        <v>253</v>
      </c>
      <c r="B246" s="5" t="s">
        <v>2158</v>
      </c>
      <c r="C246" s="5">
        <f t="shared" si="23"/>
        <v>29</v>
      </c>
      <c r="D246" s="5" t="str">
        <f t="shared" si="24"/>
        <v>LIT 400kV NO 2</v>
      </c>
      <c r="E246" s="5" t="str">
        <f t="shared" si="25"/>
        <v>CHAFFARD (LE)</v>
      </c>
      <c r="F246" s="5" t="str">
        <f t="shared" si="26"/>
        <v>GRANDE-ILE</v>
      </c>
      <c r="G246" s="5" t="str">
        <f t="shared" si="21"/>
        <v>400kV</v>
      </c>
      <c r="H246" s="5" t="str">
        <f t="shared" si="22"/>
        <v>2</v>
      </c>
      <c r="I246" s="6">
        <v>75759</v>
      </c>
      <c r="J246" s="7">
        <v>3465</v>
      </c>
      <c r="K246" s="7">
        <v>3622</v>
      </c>
      <c r="L246" s="7">
        <v>3622</v>
      </c>
      <c r="M246" s="7">
        <v>3780</v>
      </c>
      <c r="N246" s="7">
        <v>1.4410000000000001</v>
      </c>
      <c r="O246" s="7">
        <v>20.472000000000001</v>
      </c>
      <c r="P246" s="7">
        <v>160.81299999999999</v>
      </c>
      <c r="Q246" s="7">
        <v>1023.765</v>
      </c>
    </row>
    <row r="247" spans="1:17">
      <c r="A247" s="9" t="s">
        <v>254</v>
      </c>
      <c r="B247" s="5" t="s">
        <v>2157</v>
      </c>
      <c r="C247" s="5">
        <f t="shared" si="23"/>
        <v>29</v>
      </c>
      <c r="D247" s="5" t="str">
        <f t="shared" si="24"/>
        <v>LIT 400kV NO 2</v>
      </c>
      <c r="E247" s="5" t="str">
        <f t="shared" si="25"/>
        <v>CHAFFARD (LE)</v>
      </c>
      <c r="F247" s="5" t="str">
        <f t="shared" si="26"/>
        <v>MIONS</v>
      </c>
      <c r="G247" s="5" t="str">
        <f t="shared" si="21"/>
        <v>400kV</v>
      </c>
      <c r="H247" s="5" t="str">
        <f t="shared" si="22"/>
        <v>2</v>
      </c>
      <c r="I247" s="6">
        <v>13304</v>
      </c>
      <c r="J247" s="7">
        <v>2200</v>
      </c>
      <c r="K247" s="7">
        <v>2300</v>
      </c>
      <c r="L247" s="7">
        <v>2300</v>
      </c>
      <c r="M247" s="7">
        <v>2400</v>
      </c>
      <c r="N247" s="7">
        <v>0.28799999999999998</v>
      </c>
      <c r="O247" s="7">
        <v>3.6869999999999998</v>
      </c>
      <c r="P247" s="7">
        <v>29.338999999999999</v>
      </c>
      <c r="Q247" s="7">
        <v>186.77799999999999</v>
      </c>
    </row>
    <row r="248" spans="1:17">
      <c r="A248" s="9" t="s">
        <v>255</v>
      </c>
      <c r="B248" s="5" t="s">
        <v>2451</v>
      </c>
      <c r="C248" s="5">
        <f t="shared" si="23"/>
        <v>29</v>
      </c>
      <c r="D248" s="5" t="str">
        <f t="shared" si="24"/>
        <v>LIT 400kV NO 2</v>
      </c>
      <c r="E248" s="5" t="str">
        <f t="shared" si="25"/>
        <v>CHAFFARD (LE)</v>
      </c>
      <c r="F248" s="5" t="str">
        <f t="shared" si="26"/>
        <v>PIVOZ-CORDIER</v>
      </c>
      <c r="G248" s="5" t="str">
        <f t="shared" si="21"/>
        <v>400kV</v>
      </c>
      <c r="H248" s="5" t="str">
        <f t="shared" si="22"/>
        <v>2</v>
      </c>
      <c r="I248" s="6">
        <v>46957</v>
      </c>
      <c r="J248" s="7">
        <v>2300</v>
      </c>
      <c r="K248" s="7">
        <v>2450</v>
      </c>
      <c r="L248" s="7">
        <v>2450</v>
      </c>
      <c r="M248" s="7">
        <v>2600</v>
      </c>
      <c r="N248" s="7">
        <v>1.409</v>
      </c>
      <c r="O248" s="7">
        <v>14.282999999999999</v>
      </c>
      <c r="P248" s="7">
        <v>88.528999999999996</v>
      </c>
      <c r="Q248" s="7">
        <v>563.59</v>
      </c>
    </row>
    <row r="249" spans="1:17">
      <c r="A249" s="9" t="s">
        <v>256</v>
      </c>
      <c r="B249" s="5" t="s">
        <v>2452</v>
      </c>
      <c r="C249" s="5">
        <f t="shared" si="23"/>
        <v>29</v>
      </c>
      <c r="D249" s="5" t="str">
        <f t="shared" si="24"/>
        <v>LIT 400kV NO 2</v>
      </c>
      <c r="E249" s="5" t="str">
        <f t="shared" si="25"/>
        <v>CHAFFARD (LE)</v>
      </c>
      <c r="F249" s="5" t="str">
        <f t="shared" si="26"/>
        <v>ST VULBAS-OUEST</v>
      </c>
      <c r="G249" s="5" t="str">
        <f t="shared" si="21"/>
        <v>400kV</v>
      </c>
      <c r="H249" s="5" t="str">
        <f t="shared" si="22"/>
        <v>2</v>
      </c>
      <c r="I249" s="6">
        <v>18722</v>
      </c>
      <c r="J249" s="7">
        <v>2300</v>
      </c>
      <c r="K249" s="7">
        <v>2400</v>
      </c>
      <c r="L249" s="7">
        <v>2400</v>
      </c>
      <c r="M249" s="7">
        <v>2400</v>
      </c>
      <c r="N249" s="7">
        <v>0.56200000000000006</v>
      </c>
      <c r="O249" s="7">
        <v>5.71</v>
      </c>
      <c r="P249" s="7">
        <v>35.195</v>
      </c>
      <c r="Q249" s="7">
        <v>224.05799999999999</v>
      </c>
    </row>
    <row r="250" spans="1:17">
      <c r="A250" s="9" t="s">
        <v>257</v>
      </c>
      <c r="B250" s="5" t="s">
        <v>2222</v>
      </c>
      <c r="C250" s="5">
        <f t="shared" si="23"/>
        <v>29</v>
      </c>
      <c r="D250" s="5" t="str">
        <f t="shared" si="24"/>
        <v>LIT 400kV N0 3</v>
      </c>
      <c r="E250" s="5" t="str">
        <f t="shared" si="25"/>
        <v>CHAFFARD (LE)</v>
      </c>
      <c r="F250" s="5" t="str">
        <f t="shared" si="26"/>
        <v>ST VULBAS-OUEST</v>
      </c>
      <c r="G250" s="5" t="str">
        <f t="shared" si="21"/>
        <v>400kV</v>
      </c>
      <c r="H250" s="5" t="str">
        <f t="shared" si="22"/>
        <v>3</v>
      </c>
      <c r="I250" s="6">
        <v>18962</v>
      </c>
      <c r="J250" s="7">
        <v>2300</v>
      </c>
      <c r="K250" s="7">
        <v>2400</v>
      </c>
      <c r="L250" s="7">
        <v>2400</v>
      </c>
      <c r="M250" s="7">
        <v>2400</v>
      </c>
      <c r="N250" s="7">
        <v>0.56899999999999995</v>
      </c>
      <c r="O250" s="7">
        <v>5.7839999999999998</v>
      </c>
      <c r="P250" s="7">
        <v>35.643000000000001</v>
      </c>
      <c r="Q250" s="7">
        <v>226.91200000000001</v>
      </c>
    </row>
    <row r="251" spans="1:17">
      <c r="A251" s="9" t="s">
        <v>258</v>
      </c>
      <c r="B251" s="5" t="s">
        <v>2223</v>
      </c>
      <c r="C251" s="5">
        <f t="shared" si="23"/>
        <v>29</v>
      </c>
      <c r="D251" s="5" t="str">
        <f t="shared" si="24"/>
        <v>LIT 400kV N0 4</v>
      </c>
      <c r="E251" s="5" t="str">
        <f t="shared" si="25"/>
        <v>CHAFFARD (LE)</v>
      </c>
      <c r="F251" s="5" t="str">
        <f t="shared" si="26"/>
        <v>ST VULBAS-OUEST</v>
      </c>
      <c r="G251" s="5" t="str">
        <f t="shared" si="21"/>
        <v>400kV</v>
      </c>
      <c r="H251" s="5" t="str">
        <f t="shared" si="22"/>
        <v>4</v>
      </c>
      <c r="I251" s="6">
        <v>18944</v>
      </c>
      <c r="J251" s="7">
        <v>2300</v>
      </c>
      <c r="K251" s="7">
        <v>2450</v>
      </c>
      <c r="L251" s="7">
        <v>2450</v>
      </c>
      <c r="M251" s="7">
        <v>2600</v>
      </c>
      <c r="N251" s="7">
        <v>0.56899999999999995</v>
      </c>
      <c r="O251" s="7">
        <v>5.7779999999999996</v>
      </c>
      <c r="P251" s="7">
        <v>35.615000000000002</v>
      </c>
      <c r="Q251" s="7">
        <v>226.73400000000001</v>
      </c>
    </row>
    <row r="252" spans="1:17">
      <c r="A252" s="9" t="s">
        <v>259</v>
      </c>
      <c r="B252" s="5" t="s">
        <v>2159</v>
      </c>
      <c r="C252" s="5">
        <f t="shared" si="23"/>
        <v>23</v>
      </c>
      <c r="D252" s="5" t="str">
        <f t="shared" si="24"/>
        <v>LIT 225kV NO 1</v>
      </c>
      <c r="E252" s="5" t="str">
        <f t="shared" si="25"/>
        <v>CHAINGY</v>
      </c>
      <c r="F252" s="5" t="str">
        <f t="shared" si="26"/>
        <v>DAMBRON</v>
      </c>
      <c r="G252" s="5" t="str">
        <f t="shared" si="21"/>
        <v>225kV</v>
      </c>
      <c r="H252" s="5" t="str">
        <f t="shared" si="22"/>
        <v>1</v>
      </c>
      <c r="I252" s="6">
        <v>26338</v>
      </c>
      <c r="J252" s="7">
        <v>888</v>
      </c>
      <c r="K252" s="7">
        <v>983</v>
      </c>
      <c r="L252" s="7">
        <v>983</v>
      </c>
      <c r="M252" s="7">
        <v>1042</v>
      </c>
      <c r="N252" s="7">
        <v>1.5720000000000001</v>
      </c>
      <c r="O252" s="7">
        <v>10.561</v>
      </c>
      <c r="P252" s="7">
        <v>37.292999999999999</v>
      </c>
      <c r="Q252" s="7">
        <v>237.417</v>
      </c>
    </row>
    <row r="253" spans="1:17">
      <c r="A253" s="9" t="s">
        <v>260</v>
      </c>
      <c r="B253" s="5" t="s">
        <v>1866</v>
      </c>
      <c r="C253" s="5">
        <f t="shared" si="23"/>
        <v>23</v>
      </c>
      <c r="D253" s="5" t="str">
        <f t="shared" si="24"/>
        <v>LIT 225kV N0 2</v>
      </c>
      <c r="E253" s="5" t="str">
        <f t="shared" si="25"/>
        <v>CHAINGY</v>
      </c>
      <c r="F253" s="5" t="str">
        <f t="shared" si="26"/>
        <v>DAMBRON</v>
      </c>
      <c r="G253" s="5" t="str">
        <f t="shared" si="21"/>
        <v>225kV</v>
      </c>
      <c r="H253" s="5" t="str">
        <f t="shared" si="22"/>
        <v>2</v>
      </c>
      <c r="I253" s="6">
        <v>26253</v>
      </c>
      <c r="J253" s="7">
        <v>888</v>
      </c>
      <c r="K253" s="7">
        <v>983</v>
      </c>
      <c r="L253" s="7">
        <v>983</v>
      </c>
      <c r="M253" s="7">
        <v>1042</v>
      </c>
      <c r="N253" s="7">
        <v>2.5219999999999998</v>
      </c>
      <c r="O253" s="7">
        <v>11.141</v>
      </c>
      <c r="P253" s="7">
        <v>35.463000000000001</v>
      </c>
      <c r="Q253" s="7">
        <v>225.767</v>
      </c>
    </row>
    <row r="254" spans="1:17">
      <c r="A254" s="9" t="s">
        <v>261</v>
      </c>
      <c r="B254" s="5" t="s">
        <v>2160</v>
      </c>
      <c r="C254" s="5">
        <f t="shared" si="23"/>
        <v>23</v>
      </c>
      <c r="D254" s="5" t="str">
        <f t="shared" si="24"/>
        <v>LIT 225kV NO 3</v>
      </c>
      <c r="E254" s="5" t="str">
        <f t="shared" si="25"/>
        <v>CHAINGY</v>
      </c>
      <c r="F254" s="5" t="str">
        <f t="shared" si="26"/>
        <v>DAMBRON</v>
      </c>
      <c r="G254" s="5" t="str">
        <f t="shared" si="21"/>
        <v>225kV</v>
      </c>
      <c r="H254" s="5" t="str">
        <f t="shared" si="22"/>
        <v>3</v>
      </c>
      <c r="I254" s="6">
        <v>26624</v>
      </c>
      <c r="J254" s="7">
        <v>1099</v>
      </c>
      <c r="K254" s="7">
        <v>1099</v>
      </c>
      <c r="L254" s="7">
        <v>1264</v>
      </c>
      <c r="M254" s="7">
        <v>1264</v>
      </c>
      <c r="N254" s="7">
        <v>1.577</v>
      </c>
      <c r="O254" s="7">
        <v>10.534000000000001</v>
      </c>
      <c r="P254" s="7">
        <v>49.624000000000002</v>
      </c>
      <c r="Q254" s="7">
        <v>315.91699999999997</v>
      </c>
    </row>
    <row r="255" spans="1:17">
      <c r="A255" s="9" t="s">
        <v>262</v>
      </c>
      <c r="B255" s="5" t="s">
        <v>1867</v>
      </c>
      <c r="C255" s="5">
        <f t="shared" si="23"/>
        <v>23</v>
      </c>
      <c r="D255" s="5" t="str">
        <f t="shared" si="24"/>
        <v>LIT 400kV N0 1</v>
      </c>
      <c r="E255" s="5" t="str">
        <f t="shared" si="25"/>
        <v>CHAINGY</v>
      </c>
      <c r="F255" s="5" t="str">
        <f t="shared" si="26"/>
        <v>VERGER</v>
      </c>
      <c r="G255" s="5" t="str">
        <f t="shared" si="21"/>
        <v>400kV</v>
      </c>
      <c r="H255" s="5" t="str">
        <f t="shared" si="22"/>
        <v>1</v>
      </c>
      <c r="I255" s="6">
        <v>23926</v>
      </c>
      <c r="J255" s="7">
        <v>1332</v>
      </c>
      <c r="K255" s="7">
        <v>1796</v>
      </c>
      <c r="L255" s="7">
        <v>1796</v>
      </c>
      <c r="M255" s="7">
        <v>2098</v>
      </c>
      <c r="N255" s="7">
        <v>0.71599999999999997</v>
      </c>
      <c r="O255" s="7">
        <v>7.2869999999999999</v>
      </c>
      <c r="P255" s="7">
        <v>45.036999999999999</v>
      </c>
      <c r="Q255" s="7">
        <v>286.71300000000002</v>
      </c>
    </row>
    <row r="256" spans="1:17">
      <c r="A256" s="9" t="s">
        <v>263</v>
      </c>
      <c r="B256" s="5" t="s">
        <v>2161</v>
      </c>
      <c r="C256" s="5">
        <f t="shared" si="23"/>
        <v>23</v>
      </c>
      <c r="D256" s="5" t="str">
        <f t="shared" si="24"/>
        <v>LIT 400kV NO 2</v>
      </c>
      <c r="E256" s="5" t="str">
        <f t="shared" si="25"/>
        <v>CHAINGY</v>
      </c>
      <c r="F256" s="5" t="str">
        <f t="shared" si="26"/>
        <v>VERGER</v>
      </c>
      <c r="G256" s="5" t="str">
        <f t="shared" si="21"/>
        <v>400kV</v>
      </c>
      <c r="H256" s="5" t="str">
        <f t="shared" si="22"/>
        <v>2</v>
      </c>
      <c r="I256" s="6">
        <v>24011</v>
      </c>
      <c r="J256" s="7">
        <v>1332</v>
      </c>
      <c r="K256" s="7">
        <v>1796</v>
      </c>
      <c r="L256" s="7">
        <v>1796</v>
      </c>
      <c r="M256" s="7">
        <v>2098</v>
      </c>
      <c r="N256" s="7">
        <v>0.71499999999999997</v>
      </c>
      <c r="O256" s="7">
        <v>7.2750000000000004</v>
      </c>
      <c r="P256" s="7">
        <v>44.975999999999999</v>
      </c>
      <c r="Q256" s="7">
        <v>286.32600000000002</v>
      </c>
    </row>
    <row r="257" spans="1:17">
      <c r="A257" s="9" t="s">
        <v>264</v>
      </c>
      <c r="B257" s="5" t="s">
        <v>2162</v>
      </c>
      <c r="C257" s="5">
        <f t="shared" si="23"/>
        <v>22</v>
      </c>
      <c r="D257" s="5" t="str">
        <f t="shared" si="24"/>
        <v>LIT 225kV NO 1</v>
      </c>
      <c r="E257" s="5" t="str">
        <f t="shared" si="25"/>
        <v>CHALON</v>
      </c>
      <c r="F257" s="5" t="str">
        <f t="shared" si="26"/>
        <v>CHAMPVANS</v>
      </c>
      <c r="G257" s="5" t="str">
        <f t="shared" si="21"/>
        <v>225kV</v>
      </c>
      <c r="H257" s="5" t="str">
        <f t="shared" si="22"/>
        <v>1</v>
      </c>
      <c r="I257" s="6">
        <v>61860</v>
      </c>
      <c r="J257" s="7">
        <v>641</v>
      </c>
      <c r="K257" s="7">
        <v>742</v>
      </c>
      <c r="L257" s="7">
        <v>742</v>
      </c>
      <c r="M257" s="7">
        <v>836</v>
      </c>
      <c r="N257" s="7">
        <v>5.585</v>
      </c>
      <c r="O257" s="7">
        <v>25.536000000000001</v>
      </c>
      <c r="P257" s="7">
        <v>86.198999999999998</v>
      </c>
      <c r="Q257" s="7">
        <v>548.76</v>
      </c>
    </row>
    <row r="258" spans="1:17">
      <c r="A258" s="9" t="s">
        <v>265</v>
      </c>
      <c r="B258" s="5" t="s">
        <v>2163</v>
      </c>
      <c r="C258" s="5">
        <f t="shared" si="23"/>
        <v>22</v>
      </c>
      <c r="D258" s="5" t="str">
        <f t="shared" si="24"/>
        <v>LIT 225kV NO 1</v>
      </c>
      <c r="E258" s="5" t="str">
        <f t="shared" si="25"/>
        <v>CHALON</v>
      </c>
      <c r="F258" s="5" t="str">
        <f t="shared" si="26"/>
        <v>GROSNE</v>
      </c>
      <c r="G258" s="5" t="str">
        <f t="shared" ref="G258:G321" si="27">RIGHT(LEFT(D258,9),5)</f>
        <v>225kV</v>
      </c>
      <c r="H258" s="5" t="str">
        <f t="shared" ref="H258:H321" si="28">RIGHT(D258,1)</f>
        <v>1</v>
      </c>
      <c r="I258" s="6">
        <v>25080</v>
      </c>
      <c r="J258" s="7">
        <v>1400</v>
      </c>
      <c r="K258" s="7">
        <v>1500</v>
      </c>
      <c r="L258" s="7">
        <v>1500</v>
      </c>
      <c r="M258" s="7">
        <v>1550</v>
      </c>
      <c r="N258" s="7">
        <v>0.752</v>
      </c>
      <c r="O258" s="7">
        <v>7.0469999999999997</v>
      </c>
      <c r="P258" s="7">
        <v>51.372</v>
      </c>
      <c r="Q258" s="7">
        <v>327.04300000000001</v>
      </c>
    </row>
    <row r="259" spans="1:17">
      <c r="A259" s="9" t="s">
        <v>266</v>
      </c>
      <c r="B259" s="5" t="s">
        <v>2164</v>
      </c>
      <c r="C259" s="5">
        <f t="shared" ref="C259:C322" si="29">SEARCH(" _ ",B259)</f>
        <v>22</v>
      </c>
      <c r="D259" s="5" t="str">
        <f t="shared" ref="D259:D322" si="30">LEFT(B259,14)</f>
        <v>LIT 225kV NO 2</v>
      </c>
      <c r="E259" s="5" t="str">
        <f t="shared" ref="E259:E322" si="31">LEFT(RIGHT(B259,LEN(B259)-15),C259-16)</f>
        <v>CHALON</v>
      </c>
      <c r="F259" s="5" t="str">
        <f t="shared" ref="F259:F322" si="32">RIGHT(B259,LEN(B259)-C259-2)</f>
        <v>GROSNE</v>
      </c>
      <c r="G259" s="5" t="str">
        <f t="shared" si="27"/>
        <v>225kV</v>
      </c>
      <c r="H259" s="5" t="str">
        <f t="shared" si="28"/>
        <v>2</v>
      </c>
      <c r="I259" s="6">
        <v>25070</v>
      </c>
      <c r="J259" s="7">
        <v>1400</v>
      </c>
      <c r="K259" s="7">
        <v>1500</v>
      </c>
      <c r="L259" s="7">
        <v>1500</v>
      </c>
      <c r="M259" s="7">
        <v>1550</v>
      </c>
      <c r="N259" s="7">
        <v>0.752</v>
      </c>
      <c r="O259" s="7">
        <v>7.0469999999999997</v>
      </c>
      <c r="P259" s="7">
        <v>51.372</v>
      </c>
      <c r="Q259" s="7">
        <v>327.04300000000001</v>
      </c>
    </row>
    <row r="260" spans="1:17">
      <c r="A260" s="9" t="s">
        <v>267</v>
      </c>
      <c r="B260" s="5" t="s">
        <v>1868</v>
      </c>
      <c r="C260" s="5">
        <f t="shared" si="29"/>
        <v>25</v>
      </c>
      <c r="D260" s="5" t="str">
        <f t="shared" si="30"/>
        <v>LIT 400kV N0 1</v>
      </c>
      <c r="E260" s="5" t="str">
        <f t="shared" si="31"/>
        <v>CHANCEAUX</v>
      </c>
      <c r="F260" s="5" t="str">
        <f t="shared" si="32"/>
        <v>DISTRE</v>
      </c>
      <c r="G260" s="5" t="str">
        <f t="shared" si="27"/>
        <v>400kV</v>
      </c>
      <c r="H260" s="5" t="str">
        <f t="shared" si="28"/>
        <v>1</v>
      </c>
      <c r="I260" s="6">
        <v>79155</v>
      </c>
      <c r="J260" s="7">
        <v>2200</v>
      </c>
      <c r="K260" s="7">
        <v>2300</v>
      </c>
      <c r="L260" s="7">
        <v>2300</v>
      </c>
      <c r="M260" s="7">
        <v>2400</v>
      </c>
      <c r="N260" s="7">
        <v>2.3180000000000001</v>
      </c>
      <c r="O260" s="7">
        <v>24.1</v>
      </c>
      <c r="P260" s="7">
        <v>149.4</v>
      </c>
      <c r="Q260" s="7">
        <v>951.11199999999997</v>
      </c>
    </row>
    <row r="261" spans="1:17">
      <c r="A261" s="9" t="s">
        <v>268</v>
      </c>
      <c r="B261" s="5" t="s">
        <v>1869</v>
      </c>
      <c r="C261" s="5">
        <f t="shared" si="29"/>
        <v>25</v>
      </c>
      <c r="D261" s="5" t="str">
        <f t="shared" si="30"/>
        <v>LIT 400kV N0 1</v>
      </c>
      <c r="E261" s="5" t="str">
        <f t="shared" si="31"/>
        <v>CHANCEAUX</v>
      </c>
      <c r="F261" s="5" t="str">
        <f t="shared" si="32"/>
        <v>LARCAY</v>
      </c>
      <c r="G261" s="5" t="str">
        <f t="shared" si="27"/>
        <v>400kV</v>
      </c>
      <c r="H261" s="5" t="str">
        <f t="shared" si="28"/>
        <v>1</v>
      </c>
      <c r="I261" s="6">
        <v>22167</v>
      </c>
      <c r="J261" s="7">
        <v>3465</v>
      </c>
      <c r="K261" s="7">
        <v>3622</v>
      </c>
      <c r="L261" s="7">
        <v>3622</v>
      </c>
      <c r="M261" s="7">
        <v>3780</v>
      </c>
      <c r="N261" s="7">
        <v>0.44500000000000001</v>
      </c>
      <c r="O261" s="7">
        <v>5.843</v>
      </c>
      <c r="P261" s="7">
        <v>48.331000000000003</v>
      </c>
      <c r="Q261" s="7">
        <v>307.68299999999999</v>
      </c>
    </row>
    <row r="262" spans="1:17">
      <c r="A262" s="9" t="s">
        <v>269</v>
      </c>
      <c r="B262" s="5" t="s">
        <v>1870</v>
      </c>
      <c r="C262" s="5">
        <f t="shared" si="29"/>
        <v>25</v>
      </c>
      <c r="D262" s="5" t="str">
        <f t="shared" si="30"/>
        <v>LIT 400kV N0 1</v>
      </c>
      <c r="E262" s="5" t="str">
        <f t="shared" si="31"/>
        <v>CHANCEAUX</v>
      </c>
      <c r="F262" s="5" t="str">
        <f t="shared" si="32"/>
        <v>QUINTES (LES)</v>
      </c>
      <c r="G262" s="5" t="str">
        <f t="shared" si="27"/>
        <v>400kV</v>
      </c>
      <c r="H262" s="5" t="str">
        <f t="shared" si="28"/>
        <v>1</v>
      </c>
      <c r="I262" s="6">
        <v>59410</v>
      </c>
      <c r="J262" s="7">
        <v>3465</v>
      </c>
      <c r="K262" s="7">
        <v>3622</v>
      </c>
      <c r="L262" s="7">
        <v>3622</v>
      </c>
      <c r="M262" s="7">
        <v>3780</v>
      </c>
      <c r="N262" s="7">
        <v>1.1910000000000001</v>
      </c>
      <c r="O262" s="7">
        <v>15.651</v>
      </c>
      <c r="P262" s="7">
        <v>129.768</v>
      </c>
      <c r="Q262" s="7">
        <v>826.13199999999995</v>
      </c>
    </row>
    <row r="263" spans="1:17">
      <c r="A263" s="9" t="s">
        <v>270</v>
      </c>
      <c r="B263" s="5" t="s">
        <v>1871</v>
      </c>
      <c r="C263" s="5">
        <f t="shared" si="29"/>
        <v>25</v>
      </c>
      <c r="D263" s="5" t="str">
        <f t="shared" si="30"/>
        <v>LIT 400kV N0 1</v>
      </c>
      <c r="E263" s="5" t="str">
        <f t="shared" si="31"/>
        <v>CHANCEAUX</v>
      </c>
      <c r="F263" s="5" t="str">
        <f t="shared" si="32"/>
        <v>VILLERBON</v>
      </c>
      <c r="G263" s="5" t="str">
        <f t="shared" si="27"/>
        <v>400kV</v>
      </c>
      <c r="H263" s="5" t="str">
        <f t="shared" si="28"/>
        <v>1</v>
      </c>
      <c r="I263" s="6">
        <v>64267</v>
      </c>
      <c r="J263" s="7">
        <v>2200</v>
      </c>
      <c r="K263" s="7">
        <v>2300</v>
      </c>
      <c r="L263" s="7">
        <v>2300</v>
      </c>
      <c r="M263" s="7">
        <v>2400</v>
      </c>
      <c r="N263" s="7">
        <v>1.9119999999999999</v>
      </c>
      <c r="O263" s="7">
        <v>19.401</v>
      </c>
      <c r="P263" s="7">
        <v>120.181</v>
      </c>
      <c r="Q263" s="7">
        <v>765.09299999999996</v>
      </c>
    </row>
    <row r="264" spans="1:17">
      <c r="A264" s="9" t="s">
        <v>271</v>
      </c>
      <c r="B264" s="5" t="s">
        <v>2165</v>
      </c>
      <c r="C264" s="5">
        <f t="shared" si="29"/>
        <v>25</v>
      </c>
      <c r="D264" s="5" t="str">
        <f t="shared" si="30"/>
        <v>LIT 400kV NO 2</v>
      </c>
      <c r="E264" s="5" t="str">
        <f t="shared" si="31"/>
        <v>CHANCEAUX</v>
      </c>
      <c r="F264" s="5" t="str">
        <f t="shared" si="32"/>
        <v>LARCAY</v>
      </c>
      <c r="G264" s="5" t="str">
        <f t="shared" si="27"/>
        <v>400kV</v>
      </c>
      <c r="H264" s="5" t="str">
        <f t="shared" si="28"/>
        <v>2</v>
      </c>
      <c r="I264" s="6">
        <v>22076</v>
      </c>
      <c r="J264" s="7">
        <v>3465</v>
      </c>
      <c r="K264" s="7">
        <v>3622</v>
      </c>
      <c r="L264" s="7">
        <v>3622</v>
      </c>
      <c r="M264" s="7">
        <v>3780</v>
      </c>
      <c r="N264" s="7">
        <v>0.44500000000000001</v>
      </c>
      <c r="O264" s="7">
        <v>5.8390000000000004</v>
      </c>
      <c r="P264" s="7">
        <v>48.305999999999997</v>
      </c>
      <c r="Q264" s="7">
        <v>307.524</v>
      </c>
    </row>
    <row r="265" spans="1:17">
      <c r="A265" s="9" t="s">
        <v>272</v>
      </c>
      <c r="B265" s="5" t="s">
        <v>2166</v>
      </c>
      <c r="C265" s="5">
        <f t="shared" si="29"/>
        <v>25</v>
      </c>
      <c r="D265" s="5" t="str">
        <f t="shared" si="30"/>
        <v>LIT 400kV NO 2</v>
      </c>
      <c r="E265" s="5" t="str">
        <f t="shared" si="31"/>
        <v>CHANCEAUX</v>
      </c>
      <c r="F265" s="5" t="str">
        <f t="shared" si="32"/>
        <v>QUINTES (LES)</v>
      </c>
      <c r="G265" s="5" t="str">
        <f t="shared" si="27"/>
        <v>400kV</v>
      </c>
      <c r="H265" s="5" t="str">
        <f t="shared" si="28"/>
        <v>2</v>
      </c>
      <c r="I265" s="6">
        <v>59431</v>
      </c>
      <c r="J265" s="7">
        <v>3465</v>
      </c>
      <c r="K265" s="7">
        <v>3622</v>
      </c>
      <c r="L265" s="7">
        <v>3622</v>
      </c>
      <c r="M265" s="7">
        <v>3780</v>
      </c>
      <c r="N265" s="7">
        <v>1.1910000000000001</v>
      </c>
      <c r="O265" s="7">
        <v>15.651999999999999</v>
      </c>
      <c r="P265" s="7">
        <v>129.773</v>
      </c>
      <c r="Q265" s="7">
        <v>826.15899999999999</v>
      </c>
    </row>
    <row r="266" spans="1:17">
      <c r="A266" s="9" t="s">
        <v>273</v>
      </c>
      <c r="B266" s="5" t="s">
        <v>2167</v>
      </c>
      <c r="C266" s="5">
        <f t="shared" si="29"/>
        <v>25</v>
      </c>
      <c r="D266" s="5" t="str">
        <f t="shared" si="30"/>
        <v>LIT 225kV NO 2</v>
      </c>
      <c r="E266" s="5" t="str">
        <f t="shared" si="31"/>
        <v>CHANCENAY</v>
      </c>
      <c r="F266" s="5" t="str">
        <f t="shared" si="32"/>
        <v>REVIGNY</v>
      </c>
      <c r="G266" s="5" t="str">
        <f t="shared" si="27"/>
        <v>225kV</v>
      </c>
      <c r="H266" s="5" t="str">
        <f t="shared" si="28"/>
        <v>2</v>
      </c>
      <c r="I266" s="6">
        <v>16240</v>
      </c>
      <c r="J266" s="7">
        <v>1172</v>
      </c>
      <c r="K266" s="7">
        <v>1285</v>
      </c>
      <c r="L266" s="7">
        <v>1285</v>
      </c>
      <c r="M266" s="7">
        <v>1375</v>
      </c>
      <c r="N266" s="7">
        <v>0.97699999999999998</v>
      </c>
      <c r="O266" s="7">
        <v>6.5149999999999997</v>
      </c>
      <c r="P266" s="7">
        <v>23.545000000000002</v>
      </c>
      <c r="Q266" s="7">
        <v>149.893</v>
      </c>
    </row>
    <row r="267" spans="1:17">
      <c r="A267" s="9" t="s">
        <v>274</v>
      </c>
      <c r="B267" s="5" t="s">
        <v>1872</v>
      </c>
      <c r="C267" s="5">
        <f t="shared" si="29"/>
        <v>25</v>
      </c>
      <c r="D267" s="5" t="str">
        <f t="shared" si="30"/>
        <v>LIT 400kV N0 1</v>
      </c>
      <c r="E267" s="5" t="str">
        <f t="shared" si="31"/>
        <v>CHARPENAY</v>
      </c>
      <c r="F267" s="5" t="str">
        <f t="shared" si="32"/>
        <v>GREPILLES</v>
      </c>
      <c r="G267" s="5" t="str">
        <f t="shared" si="27"/>
        <v>400kV</v>
      </c>
      <c r="H267" s="5" t="str">
        <f t="shared" si="28"/>
        <v>1</v>
      </c>
      <c r="I267" s="6">
        <v>56958</v>
      </c>
      <c r="J267" s="7">
        <v>2168</v>
      </c>
      <c r="K267" s="7">
        <v>2308</v>
      </c>
      <c r="L267" s="7">
        <v>2308</v>
      </c>
      <c r="M267" s="7">
        <v>2448</v>
      </c>
      <c r="N267" s="7">
        <v>1.7769999999999999</v>
      </c>
      <c r="O267" s="7">
        <v>17.251000000000001</v>
      </c>
      <c r="P267" s="7">
        <v>107.843</v>
      </c>
      <c r="Q267" s="7">
        <v>686.54700000000003</v>
      </c>
    </row>
    <row r="268" spans="1:17">
      <c r="A268" s="9" t="s">
        <v>275</v>
      </c>
      <c r="B268" s="5" t="s">
        <v>1873</v>
      </c>
      <c r="C268" s="5">
        <f t="shared" si="29"/>
        <v>25</v>
      </c>
      <c r="D268" s="5" t="str">
        <f t="shared" si="30"/>
        <v>LIT 400kV N0 1</v>
      </c>
      <c r="E268" s="5" t="str">
        <f t="shared" si="31"/>
        <v>CHARPENAY</v>
      </c>
      <c r="F268" s="5" t="str">
        <f t="shared" si="32"/>
        <v>PIVOZ-CORDIER</v>
      </c>
      <c r="G268" s="5" t="str">
        <f t="shared" si="27"/>
        <v>400kV</v>
      </c>
      <c r="H268" s="5" t="str">
        <f t="shared" si="28"/>
        <v>1</v>
      </c>
      <c r="I268" s="6">
        <v>49628</v>
      </c>
      <c r="J268" s="7">
        <v>3465</v>
      </c>
      <c r="K268" s="7">
        <v>3622</v>
      </c>
      <c r="L268" s="7">
        <v>3622</v>
      </c>
      <c r="M268" s="7">
        <v>3780</v>
      </c>
      <c r="N268" s="7">
        <v>0.79300000000000004</v>
      </c>
      <c r="O268" s="7">
        <v>14.471</v>
      </c>
      <c r="P268" s="7">
        <v>97.150999999999996</v>
      </c>
      <c r="Q268" s="7">
        <v>618.48199999999997</v>
      </c>
    </row>
    <row r="269" spans="1:17">
      <c r="A269" s="9" t="s">
        <v>276</v>
      </c>
      <c r="B269" s="5" t="s">
        <v>2224</v>
      </c>
      <c r="C269" s="5">
        <f t="shared" si="29"/>
        <v>25</v>
      </c>
      <c r="D269" s="5" t="str">
        <f t="shared" si="30"/>
        <v>LIT 400kV N0 1</v>
      </c>
      <c r="E269" s="5" t="str">
        <f t="shared" si="31"/>
        <v>CHARPENAY</v>
      </c>
      <c r="F269" s="5" t="str">
        <f t="shared" si="32"/>
        <v>ST VULBAS-OUEST</v>
      </c>
      <c r="G269" s="5" t="str">
        <f t="shared" si="27"/>
        <v>400kV</v>
      </c>
      <c r="H269" s="5" t="str">
        <f t="shared" si="28"/>
        <v>1</v>
      </c>
      <c r="I269" s="6">
        <v>56864</v>
      </c>
      <c r="J269" s="7">
        <v>2300</v>
      </c>
      <c r="K269" s="7">
        <v>2450</v>
      </c>
      <c r="L269" s="7">
        <v>2450</v>
      </c>
      <c r="M269" s="7">
        <v>2600</v>
      </c>
      <c r="N269" s="7">
        <v>1.7110000000000001</v>
      </c>
      <c r="O269" s="7">
        <v>17.373000000000001</v>
      </c>
      <c r="P269" s="7">
        <v>107.49299999999999</v>
      </c>
      <c r="Q269" s="7">
        <v>684.322</v>
      </c>
    </row>
    <row r="270" spans="1:17">
      <c r="A270" s="9" t="s">
        <v>277</v>
      </c>
      <c r="B270" s="5" t="s">
        <v>2168</v>
      </c>
      <c r="C270" s="5">
        <f t="shared" si="29"/>
        <v>25</v>
      </c>
      <c r="D270" s="5" t="str">
        <f t="shared" si="30"/>
        <v>LIT 400kV NO 2</v>
      </c>
      <c r="E270" s="5" t="str">
        <f t="shared" si="31"/>
        <v>CHARPENAY</v>
      </c>
      <c r="F270" s="5" t="str">
        <f t="shared" si="32"/>
        <v>ECHALAS</v>
      </c>
      <c r="G270" s="5" t="str">
        <f t="shared" si="27"/>
        <v>400kV</v>
      </c>
      <c r="H270" s="5" t="str">
        <f t="shared" si="28"/>
        <v>2</v>
      </c>
      <c r="I270" s="6">
        <v>32880</v>
      </c>
      <c r="J270" s="7">
        <v>3465</v>
      </c>
      <c r="K270" s="7">
        <v>3622</v>
      </c>
      <c r="L270" s="7">
        <v>3622</v>
      </c>
      <c r="M270" s="7">
        <v>3780</v>
      </c>
      <c r="N270" s="7">
        <v>0.53300000000000003</v>
      </c>
      <c r="O270" s="7">
        <v>9.7119999999999997</v>
      </c>
      <c r="P270" s="7">
        <v>65.537000000000006</v>
      </c>
      <c r="Q270" s="7">
        <v>417.21899999999999</v>
      </c>
    </row>
    <row r="271" spans="1:17">
      <c r="A271" s="9" t="s">
        <v>278</v>
      </c>
      <c r="B271" s="5" t="s">
        <v>2169</v>
      </c>
      <c r="C271" s="5">
        <f t="shared" si="29"/>
        <v>25</v>
      </c>
      <c r="D271" s="5" t="str">
        <f t="shared" si="30"/>
        <v>LIT 400kV NO 2</v>
      </c>
      <c r="E271" s="5" t="str">
        <f t="shared" si="31"/>
        <v>CHARPENAY</v>
      </c>
      <c r="F271" s="5" t="str">
        <f t="shared" si="32"/>
        <v>GREPILLES</v>
      </c>
      <c r="G271" s="5" t="str">
        <f t="shared" si="27"/>
        <v>400kV</v>
      </c>
      <c r="H271" s="5" t="str">
        <f t="shared" si="28"/>
        <v>2</v>
      </c>
      <c r="I271" s="6">
        <v>56975</v>
      </c>
      <c r="J271" s="7">
        <v>2168</v>
      </c>
      <c r="K271" s="7">
        <v>2308</v>
      </c>
      <c r="L271" s="7">
        <v>2308</v>
      </c>
      <c r="M271" s="7">
        <v>2448</v>
      </c>
      <c r="N271" s="7">
        <v>1.712</v>
      </c>
      <c r="O271" s="7">
        <v>17.367000000000001</v>
      </c>
      <c r="P271" s="7">
        <v>107.36</v>
      </c>
      <c r="Q271" s="7">
        <v>683.47799999999995</v>
      </c>
    </row>
    <row r="272" spans="1:17">
      <c r="A272" s="9" t="s">
        <v>279</v>
      </c>
      <c r="B272" s="5" t="s">
        <v>2453</v>
      </c>
      <c r="C272" s="5">
        <f t="shared" si="29"/>
        <v>25</v>
      </c>
      <c r="D272" s="5" t="str">
        <f t="shared" si="30"/>
        <v>LIT 400kV NO 2</v>
      </c>
      <c r="E272" s="5" t="str">
        <f t="shared" si="31"/>
        <v>CHARPENAY</v>
      </c>
      <c r="F272" s="5" t="str">
        <f t="shared" si="32"/>
        <v>ST VULBAS-OUEST</v>
      </c>
      <c r="G272" s="5" t="str">
        <f t="shared" si="27"/>
        <v>400kV</v>
      </c>
      <c r="H272" s="5" t="str">
        <f t="shared" si="28"/>
        <v>2</v>
      </c>
      <c r="I272" s="6">
        <v>56822</v>
      </c>
      <c r="J272" s="7">
        <v>2300</v>
      </c>
      <c r="K272" s="7">
        <v>2450</v>
      </c>
      <c r="L272" s="7">
        <v>2450</v>
      </c>
      <c r="M272" s="7">
        <v>2600</v>
      </c>
      <c r="N272" s="7">
        <v>1.7110000000000001</v>
      </c>
      <c r="O272" s="7">
        <v>17.373999999999999</v>
      </c>
      <c r="P272" s="7">
        <v>107.35</v>
      </c>
      <c r="Q272" s="7">
        <v>683.41099999999994</v>
      </c>
    </row>
    <row r="273" spans="1:17">
      <c r="A273" s="9" t="s">
        <v>280</v>
      </c>
      <c r="B273" s="5" t="s">
        <v>2454</v>
      </c>
      <c r="C273" s="5">
        <f t="shared" si="29"/>
        <v>24</v>
      </c>
      <c r="D273" s="5" t="str">
        <f t="shared" si="30"/>
        <v>LIT 225kV N0 1</v>
      </c>
      <c r="E273" s="5" t="str">
        <f t="shared" si="31"/>
        <v>CHAVANOD</v>
      </c>
      <c r="F273" s="5" t="str">
        <f t="shared" si="32"/>
        <v>GENISSIAT-POSTE</v>
      </c>
      <c r="G273" s="5" t="str">
        <f t="shared" si="27"/>
        <v>225kV</v>
      </c>
      <c r="H273" s="5" t="str">
        <f t="shared" si="28"/>
        <v>1</v>
      </c>
      <c r="I273" s="6">
        <v>39113</v>
      </c>
      <c r="J273" s="7">
        <v>617</v>
      </c>
      <c r="K273" s="7">
        <v>659</v>
      </c>
      <c r="L273" s="7">
        <v>685</v>
      </c>
      <c r="M273" s="7">
        <v>742</v>
      </c>
      <c r="N273" s="7">
        <v>4.6900000000000004</v>
      </c>
      <c r="O273" s="7">
        <v>16.11</v>
      </c>
      <c r="P273" s="7">
        <v>56</v>
      </c>
      <c r="Q273" s="8" t="s">
        <v>13</v>
      </c>
    </row>
    <row r="274" spans="1:17">
      <c r="A274" s="9" t="s">
        <v>281</v>
      </c>
      <c r="B274" s="5" t="s">
        <v>2170</v>
      </c>
      <c r="C274" s="5">
        <f t="shared" si="29"/>
        <v>28</v>
      </c>
      <c r="D274" s="5" t="str">
        <f t="shared" si="30"/>
        <v>LIT 225kV NO 1</v>
      </c>
      <c r="E274" s="5" t="str">
        <f t="shared" si="31"/>
        <v>CHESNOY (LE)</v>
      </c>
      <c r="F274" s="5" t="str">
        <f t="shared" si="32"/>
        <v>COURTRY</v>
      </c>
      <c r="G274" s="5" t="str">
        <f t="shared" si="27"/>
        <v>225kV</v>
      </c>
      <c r="H274" s="5" t="str">
        <f t="shared" si="28"/>
        <v>1</v>
      </c>
      <c r="I274" s="6">
        <v>19948</v>
      </c>
      <c r="J274" s="7">
        <v>899</v>
      </c>
      <c r="K274" s="7">
        <v>984</v>
      </c>
      <c r="L274" s="7">
        <v>984</v>
      </c>
      <c r="M274" s="7">
        <v>1061</v>
      </c>
      <c r="N274" s="7">
        <v>1.7470000000000001</v>
      </c>
      <c r="O274" s="7">
        <v>8.0630000000000006</v>
      </c>
      <c r="P274" s="7">
        <v>28.207999999999998</v>
      </c>
      <c r="Q274" s="7">
        <v>179.58099999999999</v>
      </c>
    </row>
    <row r="275" spans="1:17">
      <c r="A275" s="9" t="s">
        <v>282</v>
      </c>
      <c r="B275" s="5" t="s">
        <v>2171</v>
      </c>
      <c r="C275" s="5">
        <f t="shared" si="29"/>
        <v>28</v>
      </c>
      <c r="D275" s="5" t="str">
        <f t="shared" si="30"/>
        <v>LIT 225kV N0 1</v>
      </c>
      <c r="E275" s="5" t="str">
        <f t="shared" si="31"/>
        <v>CHESNOY (LE)</v>
      </c>
      <c r="F275" s="5" t="str">
        <f t="shared" si="32"/>
        <v>NEMOURS</v>
      </c>
      <c r="G275" s="5" t="str">
        <f t="shared" si="27"/>
        <v>225kV</v>
      </c>
      <c r="H275" s="5" t="str">
        <f t="shared" si="28"/>
        <v>1</v>
      </c>
      <c r="I275" s="6">
        <v>36369</v>
      </c>
      <c r="J275" s="7">
        <v>520</v>
      </c>
      <c r="K275" s="7">
        <v>782</v>
      </c>
      <c r="L275" s="7">
        <v>782</v>
      </c>
      <c r="M275" s="7">
        <v>998</v>
      </c>
      <c r="N275" s="7">
        <v>2.1139999999999999</v>
      </c>
      <c r="O275" s="7">
        <v>14.347</v>
      </c>
      <c r="P275" s="7">
        <v>52.954000000000001</v>
      </c>
      <c r="Q275" s="7">
        <v>337.11599999999999</v>
      </c>
    </row>
    <row r="276" spans="1:17">
      <c r="A276" s="9" t="s">
        <v>283</v>
      </c>
      <c r="B276" s="5" t="s">
        <v>2172</v>
      </c>
      <c r="C276" s="5">
        <f t="shared" si="29"/>
        <v>28</v>
      </c>
      <c r="D276" s="5" t="str">
        <f t="shared" si="30"/>
        <v>LIT 225kV NO 1</v>
      </c>
      <c r="E276" s="5" t="str">
        <f t="shared" si="31"/>
        <v>CHESNOY (LE)</v>
      </c>
      <c r="F276" s="5" t="str">
        <f t="shared" si="32"/>
        <v>ROUSSON</v>
      </c>
      <c r="G276" s="5" t="str">
        <f t="shared" si="27"/>
        <v>225kV</v>
      </c>
      <c r="H276" s="5" t="str">
        <f t="shared" si="28"/>
        <v>1</v>
      </c>
      <c r="I276" s="6">
        <v>45817</v>
      </c>
      <c r="J276" s="7">
        <v>786</v>
      </c>
      <c r="K276" s="7">
        <v>867</v>
      </c>
      <c r="L276" s="7">
        <v>867</v>
      </c>
      <c r="M276" s="7">
        <v>948</v>
      </c>
      <c r="N276" s="7">
        <v>4.0819999999999999</v>
      </c>
      <c r="O276" s="7">
        <v>18.523</v>
      </c>
      <c r="P276" s="7">
        <v>89.38</v>
      </c>
      <c r="Q276" s="7">
        <v>569.01</v>
      </c>
    </row>
    <row r="277" spans="1:17">
      <c r="A277" s="9" t="s">
        <v>284</v>
      </c>
      <c r="B277" s="5" t="s">
        <v>2173</v>
      </c>
      <c r="C277" s="5">
        <f t="shared" si="29"/>
        <v>28</v>
      </c>
      <c r="D277" s="5" t="str">
        <f t="shared" si="30"/>
        <v>LIT 225kV NO 2</v>
      </c>
      <c r="E277" s="5" t="str">
        <f t="shared" si="31"/>
        <v>CHESNOY (LE)</v>
      </c>
      <c r="F277" s="5" t="str">
        <f t="shared" si="32"/>
        <v>COURTRY</v>
      </c>
      <c r="G277" s="5" t="str">
        <f t="shared" si="27"/>
        <v>225kV</v>
      </c>
      <c r="H277" s="5" t="str">
        <f t="shared" si="28"/>
        <v>2</v>
      </c>
      <c r="I277" s="6">
        <v>20002</v>
      </c>
      <c r="J277" s="7">
        <v>920</v>
      </c>
      <c r="K277" s="7">
        <v>920</v>
      </c>
      <c r="L277" s="7">
        <v>1100</v>
      </c>
      <c r="M277" s="7">
        <v>1100</v>
      </c>
      <c r="N277" s="7">
        <v>1.181</v>
      </c>
      <c r="O277" s="7">
        <v>7.9610000000000003</v>
      </c>
      <c r="P277" s="7">
        <v>44.802999999999997</v>
      </c>
      <c r="Q277" s="7">
        <v>285.22500000000002</v>
      </c>
    </row>
    <row r="278" spans="1:17">
      <c r="A278" s="9" t="s">
        <v>285</v>
      </c>
      <c r="B278" s="5" t="s">
        <v>2174</v>
      </c>
      <c r="C278" s="5">
        <f t="shared" si="29"/>
        <v>28</v>
      </c>
      <c r="D278" s="5" t="str">
        <f t="shared" si="30"/>
        <v>LIT 225kV NO 3</v>
      </c>
      <c r="E278" s="5" t="str">
        <f t="shared" si="31"/>
        <v>CHESNOY (LE)</v>
      </c>
      <c r="F278" s="5" t="str">
        <f t="shared" si="32"/>
        <v>COURTRY</v>
      </c>
      <c r="G278" s="5" t="str">
        <f t="shared" si="27"/>
        <v>225kV</v>
      </c>
      <c r="H278" s="5" t="str">
        <f t="shared" si="28"/>
        <v>3</v>
      </c>
      <c r="I278" s="6">
        <v>20002</v>
      </c>
      <c r="J278" s="7">
        <v>890</v>
      </c>
      <c r="K278" s="7">
        <v>890</v>
      </c>
      <c r="L278" s="7">
        <v>1130</v>
      </c>
      <c r="M278" s="7">
        <v>1130</v>
      </c>
      <c r="N278" s="7">
        <v>1.17</v>
      </c>
      <c r="O278" s="7">
        <v>7.98</v>
      </c>
      <c r="P278" s="7">
        <v>43</v>
      </c>
      <c r="Q278" s="8" t="s">
        <v>13</v>
      </c>
    </row>
    <row r="279" spans="1:17">
      <c r="A279" s="9" t="s">
        <v>286</v>
      </c>
      <c r="B279" s="5" t="s">
        <v>1874</v>
      </c>
      <c r="C279" s="5">
        <f t="shared" si="29"/>
        <v>28</v>
      </c>
      <c r="D279" s="5" t="str">
        <f t="shared" si="30"/>
        <v>LIT 400kV N0 1</v>
      </c>
      <c r="E279" s="5" t="str">
        <f t="shared" si="31"/>
        <v>CHESNOY (LE)</v>
      </c>
      <c r="F279" s="5" t="str">
        <f t="shared" si="32"/>
        <v>CIROLLIERS</v>
      </c>
      <c r="G279" s="5" t="str">
        <f t="shared" si="27"/>
        <v>400kV</v>
      </c>
      <c r="H279" s="5" t="str">
        <f t="shared" si="28"/>
        <v>1</v>
      </c>
      <c r="I279" s="6">
        <v>59413</v>
      </c>
      <c r="J279" s="7">
        <v>1022</v>
      </c>
      <c r="K279" s="7">
        <v>1614</v>
      </c>
      <c r="L279" s="7">
        <v>1614</v>
      </c>
      <c r="M279" s="7">
        <v>1956</v>
      </c>
      <c r="N279" s="7">
        <v>1.823</v>
      </c>
      <c r="O279" s="7">
        <v>20.419</v>
      </c>
      <c r="P279" s="7">
        <v>98.911000000000001</v>
      </c>
      <c r="Q279" s="7">
        <v>629.68799999999999</v>
      </c>
    </row>
    <row r="280" spans="1:17">
      <c r="A280" s="9" t="s">
        <v>287</v>
      </c>
      <c r="B280" s="5" t="s">
        <v>1875</v>
      </c>
      <c r="C280" s="5">
        <f t="shared" si="29"/>
        <v>28</v>
      </c>
      <c r="D280" s="5" t="str">
        <f t="shared" si="30"/>
        <v>LIT 400kV N0 1</v>
      </c>
      <c r="E280" s="5" t="str">
        <f t="shared" si="31"/>
        <v>CHESNOY (LE)</v>
      </c>
      <c r="F280" s="5" t="str">
        <f t="shared" si="32"/>
        <v>MERY-SUR-SEINE</v>
      </c>
      <c r="G280" s="5" t="str">
        <f t="shared" si="27"/>
        <v>400kV</v>
      </c>
      <c r="H280" s="5" t="str">
        <f t="shared" si="28"/>
        <v>1</v>
      </c>
      <c r="I280" s="6">
        <v>82126</v>
      </c>
      <c r="J280" s="7">
        <v>2366</v>
      </c>
      <c r="K280" s="7">
        <v>2596</v>
      </c>
      <c r="L280" s="7">
        <v>2596</v>
      </c>
      <c r="M280" s="7">
        <v>2778</v>
      </c>
      <c r="N280" s="8"/>
      <c r="O280" s="8"/>
      <c r="P280" s="8"/>
      <c r="Q280" s="8"/>
    </row>
    <row r="281" spans="1:17">
      <c r="A281" s="9" t="s">
        <v>288</v>
      </c>
      <c r="B281" s="5" t="s">
        <v>1876</v>
      </c>
      <c r="C281" s="5">
        <f t="shared" si="29"/>
        <v>28</v>
      </c>
      <c r="D281" s="5" t="str">
        <f t="shared" si="30"/>
        <v>LIT 400kV N0 1</v>
      </c>
      <c r="E281" s="5" t="str">
        <f t="shared" si="31"/>
        <v>CHESNOY (LE)</v>
      </c>
      <c r="F281" s="5" t="str">
        <f t="shared" si="32"/>
        <v>MORBRAS</v>
      </c>
      <c r="G281" s="5" t="str">
        <f t="shared" si="27"/>
        <v>400kV</v>
      </c>
      <c r="H281" s="5" t="str">
        <f t="shared" si="28"/>
        <v>1</v>
      </c>
      <c r="I281" s="6">
        <v>47257</v>
      </c>
      <c r="J281" s="7">
        <v>2300</v>
      </c>
      <c r="K281" s="7">
        <v>2522</v>
      </c>
      <c r="L281" s="7">
        <v>2522</v>
      </c>
      <c r="M281" s="7">
        <v>2696</v>
      </c>
      <c r="N281" s="7">
        <v>1.4510000000000001</v>
      </c>
      <c r="O281" s="7">
        <v>15.877000000000001</v>
      </c>
      <c r="P281" s="7">
        <v>81.412999999999997</v>
      </c>
      <c r="Q281" s="7">
        <v>518.28899999999999</v>
      </c>
    </row>
    <row r="282" spans="1:17">
      <c r="A282" s="9" t="s">
        <v>289</v>
      </c>
      <c r="B282" s="5" t="s">
        <v>1877</v>
      </c>
      <c r="C282" s="5">
        <f t="shared" si="29"/>
        <v>28</v>
      </c>
      <c r="D282" s="5" t="str">
        <f t="shared" si="30"/>
        <v>LIT 400kV N0 1</v>
      </c>
      <c r="E282" s="5" t="str">
        <f t="shared" si="31"/>
        <v>CHESNOY (LE)</v>
      </c>
      <c r="F282" s="5" t="str">
        <f t="shared" si="32"/>
        <v>TABARDERIE</v>
      </c>
      <c r="G282" s="5" t="str">
        <f t="shared" si="27"/>
        <v>400kV</v>
      </c>
      <c r="H282" s="5" t="str">
        <f t="shared" si="28"/>
        <v>1</v>
      </c>
      <c r="I282" s="6">
        <v>91716</v>
      </c>
      <c r="J282" s="7">
        <v>2138</v>
      </c>
      <c r="K282" s="7">
        <v>2356</v>
      </c>
      <c r="L282" s="7">
        <v>2356</v>
      </c>
      <c r="M282" s="7">
        <v>2522</v>
      </c>
      <c r="N282" s="7">
        <v>2.847</v>
      </c>
      <c r="O282" s="7">
        <v>31.536999999999999</v>
      </c>
      <c r="P282" s="7">
        <v>157.01599999999999</v>
      </c>
      <c r="Q282" s="7">
        <v>999.59400000000005</v>
      </c>
    </row>
    <row r="283" spans="1:17">
      <c r="A283" s="9" t="s">
        <v>290</v>
      </c>
      <c r="B283" s="5" t="s">
        <v>2175</v>
      </c>
      <c r="C283" s="5">
        <f t="shared" si="29"/>
        <v>28</v>
      </c>
      <c r="D283" s="5" t="str">
        <f t="shared" si="30"/>
        <v>LIT 400kV NO 2</v>
      </c>
      <c r="E283" s="5" t="str">
        <f t="shared" si="31"/>
        <v>CHESNOY (LE)</v>
      </c>
      <c r="F283" s="5" t="str">
        <f t="shared" si="32"/>
        <v>CIROLLIERS</v>
      </c>
      <c r="G283" s="5" t="str">
        <f t="shared" si="27"/>
        <v>400kV</v>
      </c>
      <c r="H283" s="5" t="str">
        <f t="shared" si="28"/>
        <v>2</v>
      </c>
      <c r="I283" s="6">
        <v>59375</v>
      </c>
      <c r="J283" s="7">
        <v>1022</v>
      </c>
      <c r="K283" s="7">
        <v>1614</v>
      </c>
      <c r="L283" s="7">
        <v>1614</v>
      </c>
      <c r="M283" s="7">
        <v>1956</v>
      </c>
      <c r="N283" s="7">
        <v>1.819</v>
      </c>
      <c r="O283" s="7">
        <v>20.373000000000001</v>
      </c>
      <c r="P283" s="7">
        <v>98.798000000000002</v>
      </c>
      <c r="Q283" s="7">
        <v>628.96900000000005</v>
      </c>
    </row>
    <row r="284" spans="1:17">
      <c r="A284" s="9" t="s">
        <v>291</v>
      </c>
      <c r="B284" s="5" t="s">
        <v>2455</v>
      </c>
      <c r="C284" s="5">
        <f t="shared" si="29"/>
        <v>28</v>
      </c>
      <c r="D284" s="5" t="str">
        <f t="shared" si="30"/>
        <v>LIT 400kV N0 2</v>
      </c>
      <c r="E284" s="5" t="str">
        <f t="shared" si="31"/>
        <v>CHESNOY (LE)</v>
      </c>
      <c r="F284" s="5" t="str">
        <f t="shared" si="32"/>
        <v>MERY-SUR-SEINE</v>
      </c>
      <c r="G284" s="5" t="str">
        <f t="shared" si="27"/>
        <v>400kV</v>
      </c>
      <c r="H284" s="5" t="str">
        <f t="shared" si="28"/>
        <v>2</v>
      </c>
      <c r="I284" s="6">
        <v>82301</v>
      </c>
      <c r="J284" s="7">
        <v>2366</v>
      </c>
      <c r="K284" s="7">
        <v>2596</v>
      </c>
      <c r="L284" s="7">
        <v>2596</v>
      </c>
      <c r="M284" s="7">
        <v>2778</v>
      </c>
      <c r="N284" s="7">
        <v>2.468</v>
      </c>
      <c r="O284" s="7">
        <v>25.045999999999999</v>
      </c>
      <c r="P284" s="7">
        <v>154.85300000000001</v>
      </c>
      <c r="Q284" s="7">
        <v>985.82299999999998</v>
      </c>
    </row>
    <row r="285" spans="1:17">
      <c r="A285" s="9" t="s">
        <v>292</v>
      </c>
      <c r="B285" s="5" t="s">
        <v>2176</v>
      </c>
      <c r="C285" s="5">
        <f t="shared" si="29"/>
        <v>28</v>
      </c>
      <c r="D285" s="5" t="str">
        <f t="shared" si="30"/>
        <v>LIT 400kV NO 2</v>
      </c>
      <c r="E285" s="5" t="str">
        <f t="shared" si="31"/>
        <v>CHESNOY (LE)</v>
      </c>
      <c r="F285" s="5" t="str">
        <f t="shared" si="32"/>
        <v>MORBRAS</v>
      </c>
      <c r="G285" s="5" t="str">
        <f t="shared" si="27"/>
        <v>400kV</v>
      </c>
      <c r="H285" s="5" t="str">
        <f t="shared" si="28"/>
        <v>2</v>
      </c>
      <c r="I285" s="6">
        <v>47265</v>
      </c>
      <c r="J285" s="7">
        <v>2300</v>
      </c>
      <c r="K285" s="7">
        <v>2400</v>
      </c>
      <c r="L285" s="7">
        <v>2400</v>
      </c>
      <c r="M285" s="7">
        <v>2600</v>
      </c>
      <c r="N285" s="7">
        <v>1.4510000000000001</v>
      </c>
      <c r="O285" s="7">
        <v>15.878</v>
      </c>
      <c r="P285" s="7">
        <v>81.438999999999993</v>
      </c>
      <c r="Q285" s="7">
        <v>518.45799999999997</v>
      </c>
    </row>
    <row r="286" spans="1:17">
      <c r="A286" s="9" t="s">
        <v>293</v>
      </c>
      <c r="B286" s="5" t="s">
        <v>2177</v>
      </c>
      <c r="C286" s="5">
        <f t="shared" si="29"/>
        <v>28</v>
      </c>
      <c r="D286" s="5" t="str">
        <f t="shared" si="30"/>
        <v>LIT 400kV N0 2</v>
      </c>
      <c r="E286" s="5" t="str">
        <f t="shared" si="31"/>
        <v>CHESNOY (LE)</v>
      </c>
      <c r="F286" s="5" t="str">
        <f t="shared" si="32"/>
        <v>TABARDERIE</v>
      </c>
      <c r="G286" s="5" t="str">
        <f t="shared" si="27"/>
        <v>400kV</v>
      </c>
      <c r="H286" s="5" t="str">
        <f t="shared" si="28"/>
        <v>2</v>
      </c>
      <c r="I286" s="6">
        <v>88132</v>
      </c>
      <c r="J286" s="7">
        <v>2814</v>
      </c>
      <c r="K286" s="7">
        <v>3110</v>
      </c>
      <c r="L286" s="7">
        <v>3110</v>
      </c>
      <c r="M286" s="7">
        <v>3338</v>
      </c>
      <c r="N286" s="7">
        <v>1.8540000000000001</v>
      </c>
      <c r="O286" s="7">
        <v>26.678999999999998</v>
      </c>
      <c r="P286" s="7">
        <v>169.57300000000001</v>
      </c>
      <c r="Q286" s="7">
        <v>1079.5319999999999</v>
      </c>
    </row>
    <row r="287" spans="1:17">
      <c r="A287" s="9" t="s">
        <v>294</v>
      </c>
      <c r="B287" s="5" t="s">
        <v>2178</v>
      </c>
      <c r="C287" s="5">
        <f t="shared" si="29"/>
        <v>28</v>
      </c>
      <c r="D287" s="5" t="str">
        <f t="shared" si="30"/>
        <v>LIT 400kV N0 3</v>
      </c>
      <c r="E287" s="5" t="str">
        <f t="shared" si="31"/>
        <v>CHESNOY (LE)</v>
      </c>
      <c r="F287" s="5" t="str">
        <f t="shared" si="32"/>
        <v>TABARDERIE</v>
      </c>
      <c r="G287" s="5" t="str">
        <f t="shared" si="27"/>
        <v>400kV</v>
      </c>
      <c r="H287" s="5" t="str">
        <f t="shared" si="28"/>
        <v>3</v>
      </c>
      <c r="I287" s="6">
        <v>88086</v>
      </c>
      <c r="J287" s="7">
        <v>2814</v>
      </c>
      <c r="K287" s="7">
        <v>3110</v>
      </c>
      <c r="L287" s="7">
        <v>3110</v>
      </c>
      <c r="M287" s="7">
        <v>3338</v>
      </c>
      <c r="N287" s="7">
        <v>1.8380000000000001</v>
      </c>
      <c r="O287" s="7">
        <v>26.463000000000001</v>
      </c>
      <c r="P287" s="7">
        <v>167.28700000000001</v>
      </c>
      <c r="Q287" s="7">
        <v>1064.9849999999999</v>
      </c>
    </row>
    <row r="288" spans="1:17">
      <c r="A288" s="9" t="s">
        <v>295</v>
      </c>
      <c r="B288" s="5" t="s">
        <v>2456</v>
      </c>
      <c r="C288" s="5">
        <f t="shared" si="29"/>
        <v>23</v>
      </c>
      <c r="D288" s="5" t="str">
        <f t="shared" si="30"/>
        <v>LIT 225kV NO 1</v>
      </c>
      <c r="E288" s="5" t="str">
        <f t="shared" si="31"/>
        <v>CHEVIRE</v>
      </c>
      <c r="F288" s="5" t="str">
        <f t="shared" si="32"/>
        <v>CORDEMAIS-POSTE</v>
      </c>
      <c r="G288" s="5" t="str">
        <f t="shared" si="27"/>
        <v>225kV</v>
      </c>
      <c r="H288" s="5" t="str">
        <f t="shared" si="28"/>
        <v>1</v>
      </c>
      <c r="I288" s="6">
        <v>26236</v>
      </c>
      <c r="J288" s="7">
        <v>1175</v>
      </c>
      <c r="K288" s="7">
        <v>1258</v>
      </c>
      <c r="L288" s="7">
        <v>1258</v>
      </c>
      <c r="M288" s="7">
        <v>1347</v>
      </c>
      <c r="N288" s="7">
        <v>1.4930000000000001</v>
      </c>
      <c r="O288" s="7">
        <v>10.134</v>
      </c>
      <c r="P288" s="7">
        <v>37.438000000000002</v>
      </c>
      <c r="Q288" s="7">
        <v>238.33799999999999</v>
      </c>
    </row>
    <row r="289" spans="1:17">
      <c r="A289" s="9" t="s">
        <v>296</v>
      </c>
      <c r="B289" s="5" t="s">
        <v>2179</v>
      </c>
      <c r="C289" s="5">
        <f t="shared" si="29"/>
        <v>23</v>
      </c>
      <c r="D289" s="5" t="str">
        <f t="shared" si="30"/>
        <v>LIT 225kV NO 1</v>
      </c>
      <c r="E289" s="5" t="str">
        <f t="shared" si="31"/>
        <v>CHEVIRE</v>
      </c>
      <c r="F289" s="5" t="str">
        <f t="shared" si="32"/>
        <v>MERLATIERE</v>
      </c>
      <c r="G289" s="5" t="str">
        <f t="shared" si="27"/>
        <v>225kV</v>
      </c>
      <c r="H289" s="5" t="str">
        <f t="shared" si="28"/>
        <v>1</v>
      </c>
      <c r="I289" s="6">
        <v>52396</v>
      </c>
      <c r="J289" s="7">
        <v>1249</v>
      </c>
      <c r="K289" s="7">
        <v>1337</v>
      </c>
      <c r="L289" s="7">
        <v>1337</v>
      </c>
      <c r="M289" s="7">
        <v>1432</v>
      </c>
      <c r="N289" s="7">
        <v>2.9969999999999999</v>
      </c>
      <c r="O289" s="7">
        <v>20.646999999999998</v>
      </c>
      <c r="P289" s="7">
        <v>75.998000000000005</v>
      </c>
      <c r="Q289" s="7">
        <v>483.815</v>
      </c>
    </row>
    <row r="290" spans="1:17">
      <c r="A290" s="9" t="s">
        <v>297</v>
      </c>
      <c r="B290" s="5" t="s">
        <v>2180</v>
      </c>
      <c r="C290" s="5">
        <f t="shared" si="29"/>
        <v>23</v>
      </c>
      <c r="D290" s="5" t="str">
        <f t="shared" si="30"/>
        <v>LIT 225kV NO 1</v>
      </c>
      <c r="E290" s="5" t="str">
        <f t="shared" si="31"/>
        <v>CHEVIRE</v>
      </c>
      <c r="F290" s="5" t="str">
        <f t="shared" si="32"/>
        <v>VERTOU</v>
      </c>
      <c r="G290" s="5" t="str">
        <f t="shared" si="27"/>
        <v>225kV</v>
      </c>
      <c r="H290" s="5" t="str">
        <f t="shared" si="28"/>
        <v>1</v>
      </c>
      <c r="I290" s="6">
        <v>11895</v>
      </c>
      <c r="J290" s="7">
        <v>706</v>
      </c>
      <c r="K290" s="7">
        <v>821</v>
      </c>
      <c r="L290" s="7">
        <v>821</v>
      </c>
      <c r="M290" s="7">
        <v>911</v>
      </c>
      <c r="N290" s="7">
        <v>1.0740000000000001</v>
      </c>
      <c r="O290" s="7">
        <v>4.891</v>
      </c>
      <c r="P290" s="7">
        <v>16.548999999999999</v>
      </c>
      <c r="Q290" s="7">
        <v>105.352</v>
      </c>
    </row>
    <row r="291" spans="1:17">
      <c r="A291" s="9" t="s">
        <v>298</v>
      </c>
      <c r="B291" s="5" t="s">
        <v>1878</v>
      </c>
      <c r="C291" s="5">
        <f t="shared" si="29"/>
        <v>24</v>
      </c>
      <c r="D291" s="5" t="str">
        <f t="shared" si="30"/>
        <v>LIT 400kV N0 1</v>
      </c>
      <c r="E291" s="5" t="str">
        <f t="shared" si="31"/>
        <v>CHEVALET</v>
      </c>
      <c r="F291" s="5" t="str">
        <f t="shared" si="32"/>
        <v>GAVRELLE</v>
      </c>
      <c r="G291" s="5" t="str">
        <f t="shared" si="27"/>
        <v>400kV</v>
      </c>
      <c r="H291" s="5" t="str">
        <f t="shared" si="28"/>
        <v>1</v>
      </c>
      <c r="I291" s="6">
        <v>29821</v>
      </c>
      <c r="J291" s="7">
        <v>3465</v>
      </c>
      <c r="K291" s="7">
        <v>3622</v>
      </c>
      <c r="L291" s="7">
        <v>3622</v>
      </c>
      <c r="M291" s="7">
        <v>3780</v>
      </c>
      <c r="N291" s="7">
        <v>0.59499999999999997</v>
      </c>
      <c r="O291" s="7">
        <v>7.8090000000000002</v>
      </c>
      <c r="P291" s="7">
        <v>64.662000000000006</v>
      </c>
      <c r="Q291" s="7">
        <v>411.649</v>
      </c>
    </row>
    <row r="292" spans="1:17">
      <c r="A292" s="9" t="s">
        <v>299</v>
      </c>
      <c r="B292" s="5" t="s">
        <v>1879</v>
      </c>
      <c r="C292" s="5">
        <f t="shared" si="29"/>
        <v>24</v>
      </c>
      <c r="D292" s="5" t="str">
        <f t="shared" si="30"/>
        <v>LIT 400kV N0 1</v>
      </c>
      <c r="E292" s="5" t="str">
        <f t="shared" si="31"/>
        <v>CHEVALET</v>
      </c>
      <c r="F292" s="5" t="str">
        <f t="shared" si="32"/>
        <v>LATENA</v>
      </c>
      <c r="G292" s="5" t="str">
        <f t="shared" si="27"/>
        <v>400kV</v>
      </c>
      <c r="H292" s="5" t="str">
        <f t="shared" si="28"/>
        <v>1</v>
      </c>
      <c r="I292" s="6">
        <v>66195</v>
      </c>
      <c r="J292" s="7">
        <v>2366</v>
      </c>
      <c r="K292" s="7">
        <v>2596</v>
      </c>
      <c r="L292" s="7">
        <v>2596</v>
      </c>
      <c r="M292" s="7">
        <v>2778</v>
      </c>
      <c r="N292" s="7">
        <v>1.9770000000000001</v>
      </c>
      <c r="O292" s="7">
        <v>20.03</v>
      </c>
      <c r="P292" s="7">
        <v>124.85299999999999</v>
      </c>
      <c r="Q292" s="7">
        <v>794.83799999999997</v>
      </c>
    </row>
    <row r="293" spans="1:17">
      <c r="A293" s="9" t="s">
        <v>300</v>
      </c>
      <c r="B293" s="5" t="s">
        <v>1880</v>
      </c>
      <c r="C293" s="5">
        <f t="shared" si="29"/>
        <v>24</v>
      </c>
      <c r="D293" s="5" t="str">
        <f t="shared" si="30"/>
        <v>LIT 400kV N0 1</v>
      </c>
      <c r="E293" s="5" t="str">
        <f t="shared" si="31"/>
        <v>CHEVALET</v>
      </c>
      <c r="F293" s="5" t="str">
        <f t="shared" si="32"/>
        <v>WARANDE</v>
      </c>
      <c r="G293" s="5" t="str">
        <f t="shared" si="27"/>
        <v>400kV</v>
      </c>
      <c r="H293" s="5" t="str">
        <f t="shared" si="28"/>
        <v>1</v>
      </c>
      <c r="I293" s="6">
        <v>103283</v>
      </c>
      <c r="J293" s="7">
        <v>2570</v>
      </c>
      <c r="K293" s="7">
        <v>2718</v>
      </c>
      <c r="L293" s="7">
        <v>2718</v>
      </c>
      <c r="M293" s="7">
        <v>2914</v>
      </c>
      <c r="N293" s="7">
        <v>3.1150000000000002</v>
      </c>
      <c r="O293" s="7">
        <v>31.603999999999999</v>
      </c>
      <c r="P293" s="7">
        <v>195.822</v>
      </c>
      <c r="Q293" s="7">
        <v>1246.6420000000001</v>
      </c>
    </row>
    <row r="294" spans="1:17">
      <c r="A294" s="9" t="s">
        <v>301</v>
      </c>
      <c r="B294" s="5" t="s">
        <v>2181</v>
      </c>
      <c r="C294" s="5">
        <f t="shared" si="29"/>
        <v>24</v>
      </c>
      <c r="D294" s="5" t="str">
        <f t="shared" si="30"/>
        <v>LIT 400kV NO 2</v>
      </c>
      <c r="E294" s="5" t="str">
        <f t="shared" si="31"/>
        <v>CHEVALET</v>
      </c>
      <c r="F294" s="5" t="str">
        <f t="shared" si="32"/>
        <v>GAVRELLE</v>
      </c>
      <c r="G294" s="5" t="str">
        <f t="shared" si="27"/>
        <v>400kV</v>
      </c>
      <c r="H294" s="5" t="str">
        <f t="shared" si="28"/>
        <v>2</v>
      </c>
      <c r="I294" s="6">
        <v>29821</v>
      </c>
      <c r="J294" s="7">
        <v>3465</v>
      </c>
      <c r="K294" s="7">
        <v>3622</v>
      </c>
      <c r="L294" s="7">
        <v>3622</v>
      </c>
      <c r="M294" s="7">
        <v>3780</v>
      </c>
      <c r="N294" s="7">
        <v>0.59799999999999998</v>
      </c>
      <c r="O294" s="7">
        <v>7.859</v>
      </c>
      <c r="P294" s="7">
        <v>65.084999999999994</v>
      </c>
      <c r="Q294" s="7">
        <v>414.346</v>
      </c>
    </row>
    <row r="295" spans="1:17">
      <c r="A295" s="9" t="s">
        <v>302</v>
      </c>
      <c r="B295" s="5" t="s">
        <v>2182</v>
      </c>
      <c r="C295" s="5">
        <f t="shared" si="29"/>
        <v>24</v>
      </c>
      <c r="D295" s="5" t="str">
        <f t="shared" si="30"/>
        <v>LIT 400kV NO 2</v>
      </c>
      <c r="E295" s="5" t="str">
        <f t="shared" si="31"/>
        <v>CHEVALET</v>
      </c>
      <c r="F295" s="5" t="str">
        <f t="shared" si="32"/>
        <v>LATENA</v>
      </c>
      <c r="G295" s="5" t="str">
        <f t="shared" si="27"/>
        <v>400kV</v>
      </c>
      <c r="H295" s="5" t="str">
        <f t="shared" si="28"/>
        <v>2</v>
      </c>
      <c r="I295" s="6">
        <v>66209</v>
      </c>
      <c r="J295" s="7">
        <v>2366</v>
      </c>
      <c r="K295" s="7">
        <v>2596</v>
      </c>
      <c r="L295" s="7">
        <v>2596</v>
      </c>
      <c r="M295" s="7">
        <v>2778</v>
      </c>
      <c r="N295" s="7">
        <v>1.97</v>
      </c>
      <c r="O295" s="7">
        <v>19.966999999999999</v>
      </c>
      <c r="P295" s="7">
        <v>124.238</v>
      </c>
      <c r="Q295" s="7">
        <v>790.92600000000004</v>
      </c>
    </row>
    <row r="296" spans="1:17">
      <c r="A296" s="9" t="s">
        <v>303</v>
      </c>
      <c r="B296" s="5" t="s">
        <v>2183</v>
      </c>
      <c r="C296" s="5">
        <f t="shared" si="29"/>
        <v>24</v>
      </c>
      <c r="D296" s="5" t="str">
        <f t="shared" si="30"/>
        <v>LIT 400kV NO 2</v>
      </c>
      <c r="E296" s="5" t="str">
        <f t="shared" si="31"/>
        <v>CHEVALET</v>
      </c>
      <c r="F296" s="5" t="str">
        <f t="shared" si="32"/>
        <v>WARANDE</v>
      </c>
      <c r="G296" s="5" t="str">
        <f t="shared" si="27"/>
        <v>400kV</v>
      </c>
      <c r="H296" s="5" t="str">
        <f t="shared" si="28"/>
        <v>2</v>
      </c>
      <c r="I296" s="6">
        <v>103253</v>
      </c>
      <c r="J296" s="7">
        <v>2570</v>
      </c>
      <c r="K296" s="7">
        <v>2718</v>
      </c>
      <c r="L296" s="7">
        <v>2718</v>
      </c>
      <c r="M296" s="7">
        <v>2914</v>
      </c>
      <c r="N296" s="7">
        <v>3.113</v>
      </c>
      <c r="O296" s="7">
        <v>31.59</v>
      </c>
      <c r="P296" s="7">
        <v>195.749</v>
      </c>
      <c r="Q296" s="7">
        <v>1246.175</v>
      </c>
    </row>
    <row r="297" spans="1:17">
      <c r="A297" s="9" t="s">
        <v>304</v>
      </c>
      <c r="B297" s="5" t="s">
        <v>2184</v>
      </c>
      <c r="C297" s="5">
        <f t="shared" si="29"/>
        <v>22</v>
      </c>
      <c r="D297" s="5" t="str">
        <f t="shared" si="30"/>
        <v>LIT 225kV NO 1</v>
      </c>
      <c r="E297" s="5" t="str">
        <f t="shared" si="31"/>
        <v>CHOLET</v>
      </c>
      <c r="F297" s="5" t="str">
        <f t="shared" si="32"/>
        <v>DISTRE</v>
      </c>
      <c r="G297" s="5" t="str">
        <f t="shared" si="27"/>
        <v>225kV</v>
      </c>
      <c r="H297" s="5" t="str">
        <f t="shared" si="28"/>
        <v>1</v>
      </c>
      <c r="I297" s="6">
        <v>66007</v>
      </c>
      <c r="J297" s="7">
        <v>915</v>
      </c>
      <c r="K297" s="7">
        <v>915</v>
      </c>
      <c r="L297" s="7">
        <v>1075</v>
      </c>
      <c r="M297" s="7">
        <v>1075</v>
      </c>
      <c r="N297" s="7">
        <v>3.9529999999999998</v>
      </c>
      <c r="O297" s="7">
        <v>26.547000000000001</v>
      </c>
      <c r="P297" s="7">
        <v>100.54</v>
      </c>
      <c r="Q297" s="7">
        <v>640.05399999999997</v>
      </c>
    </row>
    <row r="298" spans="1:17">
      <c r="A298" s="9" t="s">
        <v>305</v>
      </c>
      <c r="B298" s="5" t="s">
        <v>1881</v>
      </c>
      <c r="C298" s="5">
        <f t="shared" si="29"/>
        <v>22</v>
      </c>
      <c r="D298" s="5" t="str">
        <f t="shared" si="30"/>
        <v>LIT 225kV N0 1</v>
      </c>
      <c r="E298" s="5" t="str">
        <f t="shared" si="31"/>
        <v>CHOLET</v>
      </c>
      <c r="F298" s="5" t="str">
        <f t="shared" si="32"/>
        <v>MAUGES (LES)</v>
      </c>
      <c r="G298" s="5" t="str">
        <f t="shared" si="27"/>
        <v>225kV</v>
      </c>
      <c r="H298" s="5" t="str">
        <f t="shared" si="28"/>
        <v>1</v>
      </c>
      <c r="I298" s="6">
        <v>25072</v>
      </c>
      <c r="J298" s="7">
        <v>1249</v>
      </c>
      <c r="K298" s="7">
        <v>1337</v>
      </c>
      <c r="L298" s="7">
        <v>1337</v>
      </c>
      <c r="M298" s="7">
        <v>1434</v>
      </c>
      <c r="N298" s="7">
        <v>1.5649999999999999</v>
      </c>
      <c r="O298" s="7">
        <v>10.41</v>
      </c>
      <c r="P298" s="7">
        <v>37.689</v>
      </c>
      <c r="Q298" s="7">
        <v>239.935</v>
      </c>
    </row>
    <row r="299" spans="1:17">
      <c r="A299" s="9" t="s">
        <v>306</v>
      </c>
      <c r="B299" s="5" t="s">
        <v>2457</v>
      </c>
      <c r="C299" s="5">
        <f t="shared" si="29"/>
        <v>22</v>
      </c>
      <c r="D299" s="5" t="str">
        <f t="shared" si="30"/>
        <v>LIT 225kV NO 1</v>
      </c>
      <c r="E299" s="5" t="str">
        <f t="shared" si="31"/>
        <v>CHOLET</v>
      </c>
      <c r="F299" s="5" t="str">
        <f t="shared" si="32"/>
        <v>VAL-DE-SEVRE</v>
      </c>
      <c r="G299" s="5" t="str">
        <f t="shared" si="27"/>
        <v>225kV</v>
      </c>
      <c r="H299" s="5" t="str">
        <f t="shared" si="28"/>
        <v>1</v>
      </c>
      <c r="I299" s="6">
        <v>38688</v>
      </c>
      <c r="J299" s="7">
        <v>803</v>
      </c>
      <c r="K299" s="7">
        <v>858</v>
      </c>
      <c r="L299" s="7">
        <v>858</v>
      </c>
      <c r="M299" s="7">
        <v>918</v>
      </c>
      <c r="N299" s="7">
        <v>4.5019999999999998</v>
      </c>
      <c r="O299" s="7">
        <v>16.298999999999999</v>
      </c>
      <c r="P299" s="7">
        <v>53.156999999999996</v>
      </c>
      <c r="Q299" s="7">
        <v>338.40699999999998</v>
      </c>
    </row>
    <row r="300" spans="1:17">
      <c r="A300" s="9" t="s">
        <v>307</v>
      </c>
      <c r="B300" s="5" t="s">
        <v>2185</v>
      </c>
      <c r="C300" s="5">
        <f t="shared" si="29"/>
        <v>22</v>
      </c>
      <c r="D300" s="5" t="str">
        <f t="shared" si="30"/>
        <v>LIT 225kV NO 2</v>
      </c>
      <c r="E300" s="5" t="str">
        <f t="shared" si="31"/>
        <v>CHOLET</v>
      </c>
      <c r="F300" s="5" t="str">
        <f t="shared" si="32"/>
        <v>DISTRE</v>
      </c>
      <c r="G300" s="5" t="str">
        <f t="shared" si="27"/>
        <v>225kV</v>
      </c>
      <c r="H300" s="5" t="str">
        <f t="shared" si="28"/>
        <v>2</v>
      </c>
      <c r="I300" s="6">
        <v>89929</v>
      </c>
      <c r="J300" s="7">
        <v>957</v>
      </c>
      <c r="K300" s="7">
        <v>1023</v>
      </c>
      <c r="L300" s="7">
        <v>1023</v>
      </c>
      <c r="M300" s="7">
        <v>1096</v>
      </c>
      <c r="N300" s="7">
        <v>7.2990000000000004</v>
      </c>
      <c r="O300" s="7">
        <v>36.334000000000003</v>
      </c>
      <c r="P300" s="7">
        <v>127.61799999999999</v>
      </c>
      <c r="Q300" s="7">
        <v>812.43899999999996</v>
      </c>
    </row>
    <row r="301" spans="1:17">
      <c r="A301" s="9" t="s">
        <v>308</v>
      </c>
      <c r="B301" s="5" t="s">
        <v>2186</v>
      </c>
      <c r="C301" s="5">
        <f t="shared" si="29"/>
        <v>21</v>
      </c>
      <c r="D301" s="5" t="str">
        <f t="shared" si="30"/>
        <v>LIT 225kV NO 1</v>
      </c>
      <c r="E301" s="5" t="str">
        <f t="shared" si="31"/>
        <v>CHOOZ</v>
      </c>
      <c r="F301" s="5" t="str">
        <f t="shared" si="32"/>
        <v>MAZURES</v>
      </c>
      <c r="G301" s="5" t="str">
        <f t="shared" si="27"/>
        <v>225kV</v>
      </c>
      <c r="H301" s="5" t="str">
        <f t="shared" si="28"/>
        <v>1</v>
      </c>
      <c r="I301" s="6">
        <v>29393</v>
      </c>
      <c r="J301" s="7">
        <v>1100</v>
      </c>
      <c r="K301" s="7">
        <v>1187</v>
      </c>
      <c r="L301" s="7">
        <v>1187</v>
      </c>
      <c r="M301" s="7">
        <v>1302</v>
      </c>
      <c r="N301" s="7">
        <v>0.85199999999999998</v>
      </c>
      <c r="O301" s="7">
        <v>8.7550000000000008</v>
      </c>
      <c r="P301" s="7">
        <v>57.637</v>
      </c>
      <c r="Q301" s="7">
        <v>366.92500000000001</v>
      </c>
    </row>
    <row r="302" spans="1:17">
      <c r="A302" s="9" t="s">
        <v>309</v>
      </c>
      <c r="B302" s="5" t="s">
        <v>2187</v>
      </c>
      <c r="C302" s="5">
        <f t="shared" si="29"/>
        <v>21</v>
      </c>
      <c r="D302" s="5" t="str">
        <f t="shared" si="30"/>
        <v>LIT 225kV NO 2</v>
      </c>
      <c r="E302" s="5" t="str">
        <f t="shared" si="31"/>
        <v>CHOOZ</v>
      </c>
      <c r="F302" s="5" t="str">
        <f t="shared" si="32"/>
        <v>MAZURES</v>
      </c>
      <c r="G302" s="5" t="str">
        <f t="shared" si="27"/>
        <v>225kV</v>
      </c>
      <c r="H302" s="5" t="str">
        <f t="shared" si="28"/>
        <v>2</v>
      </c>
      <c r="I302" s="6">
        <v>29849</v>
      </c>
      <c r="J302" s="7">
        <v>843</v>
      </c>
      <c r="K302" s="7">
        <v>909</v>
      </c>
      <c r="L302" s="7">
        <v>909</v>
      </c>
      <c r="M302" s="7">
        <v>996</v>
      </c>
      <c r="N302" s="7">
        <v>0.75900000000000001</v>
      </c>
      <c r="O302" s="7">
        <v>9.3949999999999996</v>
      </c>
      <c r="P302" s="7">
        <v>55.28</v>
      </c>
      <c r="Q302" s="7">
        <v>351.923</v>
      </c>
    </row>
    <row r="303" spans="1:17">
      <c r="A303" s="9" t="s">
        <v>310</v>
      </c>
      <c r="B303" s="5" t="s">
        <v>1882</v>
      </c>
      <c r="C303" s="5">
        <f t="shared" si="29"/>
        <v>26</v>
      </c>
      <c r="D303" s="5" t="str">
        <f t="shared" si="30"/>
        <v>LIT 225kV N0 1</v>
      </c>
      <c r="E303" s="5" t="str">
        <f t="shared" si="31"/>
        <v>CIROLLIERS</v>
      </c>
      <c r="F303" s="5" t="str">
        <f t="shared" si="32"/>
        <v>LOGES (LES)</v>
      </c>
      <c r="G303" s="5" t="str">
        <f t="shared" si="27"/>
        <v>225kV</v>
      </c>
      <c r="H303" s="5" t="str">
        <f t="shared" si="28"/>
        <v>1</v>
      </c>
      <c r="I303" s="6">
        <v>7205</v>
      </c>
      <c r="J303" s="7">
        <v>880</v>
      </c>
      <c r="K303" s="7">
        <v>880</v>
      </c>
      <c r="L303" s="7">
        <v>1130</v>
      </c>
      <c r="M303" s="7">
        <v>1130</v>
      </c>
      <c r="N303" s="7">
        <v>0.4</v>
      </c>
      <c r="O303" s="7">
        <v>2.7090000000000001</v>
      </c>
      <c r="P303" s="7">
        <v>35.374000000000002</v>
      </c>
      <c r="Q303" s="7">
        <v>225.20099999999999</v>
      </c>
    </row>
    <row r="304" spans="1:17">
      <c r="A304" s="9" t="s">
        <v>311</v>
      </c>
      <c r="B304" s="5" t="s">
        <v>1883</v>
      </c>
      <c r="C304" s="5">
        <f t="shared" si="29"/>
        <v>26</v>
      </c>
      <c r="D304" s="5" t="str">
        <f t="shared" si="30"/>
        <v>LIT 225kV N0 2</v>
      </c>
      <c r="E304" s="5" t="str">
        <f t="shared" si="31"/>
        <v>CIROLLIERS</v>
      </c>
      <c r="F304" s="5" t="str">
        <f t="shared" si="32"/>
        <v>LOGES (LES)</v>
      </c>
      <c r="G304" s="5" t="str">
        <f t="shared" si="27"/>
        <v>225kV</v>
      </c>
      <c r="H304" s="5" t="str">
        <f t="shared" si="28"/>
        <v>2</v>
      </c>
      <c r="I304" s="6">
        <v>7205</v>
      </c>
      <c r="J304" s="7">
        <v>880</v>
      </c>
      <c r="K304" s="7">
        <v>880</v>
      </c>
      <c r="L304" s="7">
        <v>1130</v>
      </c>
      <c r="M304" s="7">
        <v>1130</v>
      </c>
      <c r="N304" s="7">
        <v>0.377</v>
      </c>
      <c r="O304" s="7">
        <v>2.5550000000000002</v>
      </c>
      <c r="P304" s="7">
        <v>34.820999999999998</v>
      </c>
      <c r="Q304" s="7">
        <v>221.67699999999999</v>
      </c>
    </row>
    <row r="305" spans="1:17">
      <c r="A305" s="9" t="s">
        <v>312</v>
      </c>
      <c r="B305" s="5" t="s">
        <v>1884</v>
      </c>
      <c r="C305" s="5">
        <f t="shared" si="29"/>
        <v>26</v>
      </c>
      <c r="D305" s="5" t="str">
        <f t="shared" si="30"/>
        <v>LIT 400kV N0 1</v>
      </c>
      <c r="E305" s="5" t="str">
        <f t="shared" si="31"/>
        <v>CIROLLIERS</v>
      </c>
      <c r="F305" s="5" t="str">
        <f t="shared" si="32"/>
        <v>GATINAIS</v>
      </c>
      <c r="G305" s="5" t="str">
        <f t="shared" si="27"/>
        <v>400kV</v>
      </c>
      <c r="H305" s="5" t="str">
        <f t="shared" si="28"/>
        <v>1</v>
      </c>
      <c r="I305" s="6">
        <v>53850</v>
      </c>
      <c r="J305" s="7">
        <v>3465</v>
      </c>
      <c r="K305" s="7">
        <v>3622</v>
      </c>
      <c r="L305" s="7">
        <v>3622</v>
      </c>
      <c r="M305" s="7">
        <v>3780</v>
      </c>
      <c r="N305" s="7">
        <v>1.0680000000000001</v>
      </c>
      <c r="O305" s="7">
        <v>14.026999999999999</v>
      </c>
      <c r="P305" s="7">
        <v>116.258</v>
      </c>
      <c r="Q305" s="7">
        <v>740.12300000000005</v>
      </c>
    </row>
    <row r="306" spans="1:17">
      <c r="A306" s="9" t="s">
        <v>313</v>
      </c>
      <c r="B306" s="5" t="s">
        <v>1885</v>
      </c>
      <c r="C306" s="5">
        <f t="shared" si="29"/>
        <v>26</v>
      </c>
      <c r="D306" s="5" t="str">
        <f t="shared" si="30"/>
        <v>LIT 400kV N0 1</v>
      </c>
      <c r="E306" s="5" t="str">
        <f t="shared" si="31"/>
        <v>CIROLLIERS</v>
      </c>
      <c r="F306" s="5" t="str">
        <f t="shared" si="32"/>
        <v>VILLEJUST</v>
      </c>
      <c r="G306" s="5" t="str">
        <f t="shared" si="27"/>
        <v>400kV</v>
      </c>
      <c r="H306" s="5" t="str">
        <f t="shared" si="28"/>
        <v>1</v>
      </c>
      <c r="I306" s="6">
        <v>19640</v>
      </c>
      <c r="J306" s="7">
        <v>2300</v>
      </c>
      <c r="K306" s="7">
        <v>2522</v>
      </c>
      <c r="L306" s="7">
        <v>2522</v>
      </c>
      <c r="M306" s="7">
        <v>2696</v>
      </c>
      <c r="N306" s="7">
        <v>0.60899999999999999</v>
      </c>
      <c r="O306" s="7">
        <v>6.8</v>
      </c>
      <c r="P306" s="7">
        <v>32.768000000000001</v>
      </c>
      <c r="Q306" s="7">
        <v>208.607</v>
      </c>
    </row>
    <row r="307" spans="1:17">
      <c r="A307" s="9" t="s">
        <v>314</v>
      </c>
      <c r="B307" s="5" t="s">
        <v>2188</v>
      </c>
      <c r="C307" s="5">
        <f t="shared" si="29"/>
        <v>26</v>
      </c>
      <c r="D307" s="5" t="str">
        <f t="shared" si="30"/>
        <v>LIT 400kV NO 2</v>
      </c>
      <c r="E307" s="5" t="str">
        <f t="shared" si="31"/>
        <v>CIROLLIERS</v>
      </c>
      <c r="F307" s="5" t="str">
        <f t="shared" si="32"/>
        <v>GATINAIS</v>
      </c>
      <c r="G307" s="5" t="str">
        <f t="shared" si="27"/>
        <v>400kV</v>
      </c>
      <c r="H307" s="5" t="str">
        <f t="shared" si="28"/>
        <v>2</v>
      </c>
      <c r="I307" s="6">
        <v>52955</v>
      </c>
      <c r="J307" s="7">
        <v>3465</v>
      </c>
      <c r="K307" s="7">
        <v>3622</v>
      </c>
      <c r="L307" s="7">
        <v>3622</v>
      </c>
      <c r="M307" s="7">
        <v>3780</v>
      </c>
      <c r="N307" s="7">
        <v>1.0669999999999999</v>
      </c>
      <c r="O307" s="7">
        <v>14.021000000000001</v>
      </c>
      <c r="P307" s="7">
        <v>116.217</v>
      </c>
      <c r="Q307" s="7">
        <v>739.86</v>
      </c>
    </row>
    <row r="308" spans="1:17">
      <c r="A308" s="9" t="s">
        <v>315</v>
      </c>
      <c r="B308" s="5" t="s">
        <v>2189</v>
      </c>
      <c r="C308" s="5">
        <f t="shared" si="29"/>
        <v>26</v>
      </c>
      <c r="D308" s="5" t="str">
        <f t="shared" si="30"/>
        <v>LIT 400kV NO 2</v>
      </c>
      <c r="E308" s="5" t="str">
        <f t="shared" si="31"/>
        <v>CIROLLIERS</v>
      </c>
      <c r="F308" s="5" t="str">
        <f t="shared" si="32"/>
        <v>VILLEJUST</v>
      </c>
      <c r="G308" s="5" t="str">
        <f t="shared" si="27"/>
        <v>400kV</v>
      </c>
      <c r="H308" s="5" t="str">
        <f t="shared" si="28"/>
        <v>2</v>
      </c>
      <c r="I308" s="6">
        <v>19807</v>
      </c>
      <c r="J308" s="7">
        <v>2300</v>
      </c>
      <c r="K308" s="7">
        <v>2522</v>
      </c>
      <c r="L308" s="7">
        <v>2522</v>
      </c>
      <c r="M308" s="7">
        <v>2696</v>
      </c>
      <c r="N308" s="7">
        <v>0.61399999999999999</v>
      </c>
      <c r="O308" s="7">
        <v>6.8650000000000002</v>
      </c>
      <c r="P308" s="7">
        <v>33.034999999999997</v>
      </c>
      <c r="Q308" s="7">
        <v>210.31</v>
      </c>
    </row>
    <row r="309" spans="1:17">
      <c r="A309" s="9" t="s">
        <v>316</v>
      </c>
      <c r="B309" s="5" t="s">
        <v>2190</v>
      </c>
      <c r="C309" s="5">
        <f t="shared" si="29"/>
        <v>26</v>
      </c>
      <c r="D309" s="5" t="str">
        <f t="shared" si="30"/>
        <v>LIT 400kV N0 3</v>
      </c>
      <c r="E309" s="5" t="str">
        <f t="shared" si="31"/>
        <v>CIROLLIERS</v>
      </c>
      <c r="F309" s="5" t="str">
        <f t="shared" si="32"/>
        <v>VILLEJUST</v>
      </c>
      <c r="G309" s="5" t="str">
        <f t="shared" si="27"/>
        <v>400kV</v>
      </c>
      <c r="H309" s="5" t="str">
        <f t="shared" si="28"/>
        <v>3</v>
      </c>
      <c r="I309" s="6">
        <v>21904</v>
      </c>
      <c r="J309" s="7">
        <v>1812</v>
      </c>
      <c r="K309" s="7">
        <v>1988</v>
      </c>
      <c r="L309" s="7">
        <v>1988</v>
      </c>
      <c r="M309" s="7">
        <v>2124</v>
      </c>
      <c r="N309" s="7">
        <v>0.92800000000000005</v>
      </c>
      <c r="O309" s="7">
        <v>7.2709999999999999</v>
      </c>
      <c r="P309" s="7">
        <v>38.253</v>
      </c>
      <c r="Q309" s="7">
        <v>243.524</v>
      </c>
    </row>
    <row r="310" spans="1:17">
      <c r="A310" s="9" t="s">
        <v>317</v>
      </c>
      <c r="B310" s="5" t="s">
        <v>2191</v>
      </c>
      <c r="C310" s="5">
        <f t="shared" si="29"/>
        <v>22</v>
      </c>
      <c r="D310" s="5" t="str">
        <f t="shared" si="30"/>
        <v>LIT 225kV NO 1</v>
      </c>
      <c r="E310" s="5" t="str">
        <f t="shared" si="31"/>
        <v>CISSAC</v>
      </c>
      <c r="F310" s="5" t="str">
        <f t="shared" si="32"/>
        <v>MARQUIS (LE)</v>
      </c>
      <c r="G310" s="5" t="str">
        <f t="shared" si="27"/>
        <v>225kV</v>
      </c>
      <c r="H310" s="5" t="str">
        <f t="shared" si="28"/>
        <v>1</v>
      </c>
      <c r="I310" s="6">
        <v>39310</v>
      </c>
      <c r="J310" s="7">
        <v>1172</v>
      </c>
      <c r="K310" s="7">
        <v>1248</v>
      </c>
      <c r="L310" s="7">
        <v>1248</v>
      </c>
      <c r="M310" s="7">
        <v>1310</v>
      </c>
      <c r="N310" s="7">
        <v>2.2850000000000001</v>
      </c>
      <c r="O310" s="7">
        <v>15.118</v>
      </c>
      <c r="P310" s="7">
        <v>108.21</v>
      </c>
      <c r="Q310" s="8" t="s">
        <v>13</v>
      </c>
    </row>
    <row r="311" spans="1:17">
      <c r="A311" s="9" t="s">
        <v>318</v>
      </c>
      <c r="B311" s="5" t="s">
        <v>2192</v>
      </c>
      <c r="C311" s="5">
        <f t="shared" si="29"/>
        <v>20</v>
      </c>
      <c r="D311" s="5" t="str">
        <f t="shared" si="30"/>
        <v>LIT 225kV N0 1</v>
      </c>
      <c r="E311" s="5" t="str">
        <f t="shared" si="31"/>
        <v>CIZE</v>
      </c>
      <c r="F311" s="5" t="str">
        <f t="shared" si="32"/>
        <v>FLEYRIAT</v>
      </c>
      <c r="G311" s="5" t="str">
        <f t="shared" si="27"/>
        <v>225kV</v>
      </c>
      <c r="H311" s="5" t="str">
        <f t="shared" si="28"/>
        <v>1</v>
      </c>
      <c r="I311" s="6">
        <v>24233</v>
      </c>
      <c r="J311" s="7">
        <v>1059</v>
      </c>
      <c r="K311" s="7">
        <v>1067</v>
      </c>
      <c r="L311" s="7">
        <v>1141</v>
      </c>
      <c r="M311" s="7">
        <v>1212</v>
      </c>
      <c r="N311" s="7">
        <v>1.216</v>
      </c>
      <c r="O311" s="7">
        <v>7.6689999999999996</v>
      </c>
      <c r="P311" s="7">
        <v>57.430999999999997</v>
      </c>
      <c r="Q311" s="7">
        <v>365.61399999999998</v>
      </c>
    </row>
    <row r="312" spans="1:17">
      <c r="A312" s="9" t="s">
        <v>319</v>
      </c>
      <c r="B312" s="5" t="s">
        <v>2193</v>
      </c>
      <c r="C312" s="5">
        <f t="shared" si="29"/>
        <v>20</v>
      </c>
      <c r="D312" s="5" t="str">
        <f t="shared" si="30"/>
        <v>LIT 225kV N0 1</v>
      </c>
      <c r="E312" s="5" t="str">
        <f t="shared" si="31"/>
        <v>CIZE</v>
      </c>
      <c r="F312" s="5" t="str">
        <f t="shared" si="32"/>
        <v>IZERNORE</v>
      </c>
      <c r="G312" s="5" t="str">
        <f t="shared" si="27"/>
        <v>225kV</v>
      </c>
      <c r="H312" s="5" t="str">
        <f t="shared" si="28"/>
        <v>1</v>
      </c>
      <c r="I312" s="6">
        <v>6970</v>
      </c>
      <c r="J312" s="7">
        <v>1059</v>
      </c>
      <c r="K312" s="7">
        <v>1141</v>
      </c>
      <c r="L312" s="7">
        <v>1141</v>
      </c>
      <c r="M312" s="7">
        <v>1215</v>
      </c>
      <c r="N312" s="7">
        <v>0.45400000000000001</v>
      </c>
      <c r="O312" s="7">
        <v>2.7010000000000001</v>
      </c>
      <c r="P312" s="7">
        <v>10.02</v>
      </c>
      <c r="Q312" s="7">
        <v>63.790999999999997</v>
      </c>
    </row>
    <row r="313" spans="1:17">
      <c r="A313" s="9" t="s">
        <v>1745</v>
      </c>
      <c r="B313" s="5" t="s">
        <v>2195</v>
      </c>
      <c r="C313" s="5">
        <f t="shared" si="29"/>
        <v>21</v>
      </c>
      <c r="D313" s="5" t="str">
        <f t="shared" si="30"/>
        <v>LIT 225kV NO 1</v>
      </c>
      <c r="E313" s="5" t="str">
        <f t="shared" si="31"/>
        <v>CLEON</v>
      </c>
      <c r="F313" s="5" t="str">
        <f t="shared" si="32"/>
        <v>GRAND-COURONNE</v>
      </c>
      <c r="G313" s="5" t="str">
        <f t="shared" si="27"/>
        <v>225kV</v>
      </c>
      <c r="H313" s="5" t="str">
        <f t="shared" si="28"/>
        <v>1</v>
      </c>
      <c r="I313" s="6">
        <v>5470</v>
      </c>
      <c r="J313" s="7">
        <v>1308</v>
      </c>
      <c r="K313" s="7">
        <v>1408</v>
      </c>
      <c r="L313" s="7">
        <v>1408</v>
      </c>
      <c r="M313" s="7">
        <v>1478</v>
      </c>
      <c r="N313" s="7">
        <v>0.32800000000000001</v>
      </c>
      <c r="O313" s="7">
        <v>2.1970000000000001</v>
      </c>
      <c r="P313" s="7">
        <v>7.8760000000000003</v>
      </c>
      <c r="Q313" s="7">
        <v>50.137</v>
      </c>
    </row>
    <row r="314" spans="1:17">
      <c r="A314" s="9" t="s">
        <v>320</v>
      </c>
      <c r="B314" s="5" t="s">
        <v>2194</v>
      </c>
      <c r="C314" s="5">
        <f t="shared" si="29"/>
        <v>21</v>
      </c>
      <c r="D314" s="5" t="str">
        <f t="shared" si="30"/>
        <v>LIT 225kV NO 1</v>
      </c>
      <c r="E314" s="5" t="str">
        <f t="shared" si="31"/>
        <v>CLEON</v>
      </c>
      <c r="F314" s="5" t="str">
        <f t="shared" si="32"/>
        <v>MANOIR (LE)</v>
      </c>
      <c r="G314" s="5" t="str">
        <f t="shared" si="27"/>
        <v>225kV</v>
      </c>
      <c r="H314" s="5" t="str">
        <f t="shared" si="28"/>
        <v>1</v>
      </c>
      <c r="I314" s="6">
        <v>14651</v>
      </c>
      <c r="J314" s="7">
        <v>1270</v>
      </c>
      <c r="K314" s="7">
        <v>1366</v>
      </c>
      <c r="L314" s="7">
        <v>1366</v>
      </c>
      <c r="M314" s="7">
        <v>1433</v>
      </c>
      <c r="N314" s="7">
        <v>0.88</v>
      </c>
      <c r="O314" s="7">
        <v>5.92</v>
      </c>
      <c r="P314" s="7">
        <v>21</v>
      </c>
      <c r="Q314" s="8" t="s">
        <v>13</v>
      </c>
    </row>
    <row r="315" spans="1:17">
      <c r="A315" s="9" t="s">
        <v>1746</v>
      </c>
      <c r="B315" s="5" t="s">
        <v>2196</v>
      </c>
      <c r="C315" s="5">
        <f t="shared" si="29"/>
        <v>21</v>
      </c>
      <c r="D315" s="5" t="str">
        <f t="shared" si="30"/>
        <v>LIT 225kV NO 2</v>
      </c>
      <c r="E315" s="5" t="str">
        <f t="shared" si="31"/>
        <v>CLEON</v>
      </c>
      <c r="F315" s="5" t="str">
        <f t="shared" si="32"/>
        <v>GRAND-COURONNE</v>
      </c>
      <c r="G315" s="5" t="str">
        <f t="shared" si="27"/>
        <v>225kV</v>
      </c>
      <c r="H315" s="5" t="str">
        <f t="shared" si="28"/>
        <v>2</v>
      </c>
      <c r="I315" s="6">
        <v>5473</v>
      </c>
      <c r="J315" s="7">
        <v>1308</v>
      </c>
      <c r="K315" s="7">
        <v>1408</v>
      </c>
      <c r="L315" s="7">
        <v>1408</v>
      </c>
      <c r="M315" s="7">
        <v>1478</v>
      </c>
      <c r="N315" s="7">
        <v>0.32900000000000001</v>
      </c>
      <c r="O315" s="7">
        <v>2.198</v>
      </c>
      <c r="P315" s="7">
        <v>7.9080000000000004</v>
      </c>
      <c r="Q315" s="7">
        <v>50.341999999999999</v>
      </c>
    </row>
    <row r="316" spans="1:17">
      <c r="A316" s="9" t="s">
        <v>321</v>
      </c>
      <c r="B316" s="5" t="s">
        <v>2197</v>
      </c>
      <c r="C316" s="5">
        <f t="shared" si="29"/>
        <v>24</v>
      </c>
      <c r="D316" s="5" t="str">
        <f t="shared" si="30"/>
        <v>LIT 225kV NO 1</v>
      </c>
      <c r="E316" s="5" t="str">
        <f t="shared" si="31"/>
        <v>COLAYRAC</v>
      </c>
      <c r="F316" s="5" t="str">
        <f t="shared" si="32"/>
        <v>DONZAC</v>
      </c>
      <c r="G316" s="5" t="str">
        <f t="shared" si="27"/>
        <v>225kV</v>
      </c>
      <c r="H316" s="5" t="str">
        <f t="shared" si="28"/>
        <v>1</v>
      </c>
      <c r="I316" s="6">
        <v>29278</v>
      </c>
      <c r="J316" s="7">
        <v>831</v>
      </c>
      <c r="K316" s="7">
        <v>984</v>
      </c>
      <c r="L316" s="7">
        <v>984</v>
      </c>
      <c r="M316" s="7">
        <v>1099</v>
      </c>
      <c r="N316" s="7">
        <v>1.756</v>
      </c>
      <c r="O316" s="7">
        <v>11.772</v>
      </c>
      <c r="P316" s="7">
        <v>41.8</v>
      </c>
      <c r="Q316" s="7">
        <v>266.10899999999998</v>
      </c>
    </row>
    <row r="317" spans="1:17">
      <c r="A317" s="9" t="s">
        <v>322</v>
      </c>
      <c r="B317" s="5" t="s">
        <v>2198</v>
      </c>
      <c r="C317" s="5">
        <f t="shared" si="29"/>
        <v>24</v>
      </c>
      <c r="D317" s="5" t="str">
        <f t="shared" si="30"/>
        <v>LIT 225kV NO 1</v>
      </c>
      <c r="E317" s="5" t="str">
        <f t="shared" si="31"/>
        <v>COLAYRAC</v>
      </c>
      <c r="F317" s="5" t="str">
        <f t="shared" si="32"/>
        <v>GUPIE</v>
      </c>
      <c r="G317" s="5" t="str">
        <f t="shared" si="27"/>
        <v>225kV</v>
      </c>
      <c r="H317" s="5" t="str">
        <f t="shared" si="28"/>
        <v>1</v>
      </c>
      <c r="I317" s="6">
        <v>53496</v>
      </c>
      <c r="J317" s="7">
        <v>895</v>
      </c>
      <c r="K317" s="7">
        <v>980</v>
      </c>
      <c r="L317" s="8" t="s">
        <v>13</v>
      </c>
      <c r="M317" s="7">
        <v>1070</v>
      </c>
      <c r="N317" s="7">
        <v>3.214</v>
      </c>
      <c r="O317" s="7">
        <v>21.382999999999999</v>
      </c>
      <c r="P317" s="7">
        <v>77.387</v>
      </c>
      <c r="Q317" s="7">
        <v>492.65899999999999</v>
      </c>
    </row>
    <row r="318" spans="1:17">
      <c r="A318" s="9" t="s">
        <v>323</v>
      </c>
      <c r="B318" s="5" t="s">
        <v>2199</v>
      </c>
      <c r="C318" s="5">
        <f t="shared" si="29"/>
        <v>26</v>
      </c>
      <c r="D318" s="5" t="str">
        <f t="shared" si="30"/>
        <v>LIT 225kV NO 1</v>
      </c>
      <c r="E318" s="5" t="str">
        <f t="shared" si="31"/>
        <v>COMMERVEIL</v>
      </c>
      <c r="F318" s="5" t="str">
        <f t="shared" si="32"/>
        <v>CHAMPFLEUR</v>
      </c>
      <c r="G318" s="5" t="str">
        <f t="shared" si="27"/>
        <v>225kV</v>
      </c>
      <c r="H318" s="5" t="str">
        <f t="shared" si="28"/>
        <v>1</v>
      </c>
      <c r="I318" s="6">
        <v>21943</v>
      </c>
      <c r="J318" s="7">
        <v>1249</v>
      </c>
      <c r="K318" s="7">
        <v>1316</v>
      </c>
      <c r="L318" s="7">
        <v>1316</v>
      </c>
      <c r="M318" s="7">
        <v>1389</v>
      </c>
      <c r="N318" s="7">
        <v>1.3169999999999999</v>
      </c>
      <c r="O318" s="7">
        <v>8.75</v>
      </c>
      <c r="P318" s="7">
        <v>31.777999999999999</v>
      </c>
      <c r="Q318" s="7">
        <v>202.30799999999999</v>
      </c>
    </row>
    <row r="319" spans="1:17">
      <c r="A319" s="9" t="s">
        <v>324</v>
      </c>
      <c r="B319" s="5" t="s">
        <v>2200</v>
      </c>
      <c r="C319" s="5">
        <f t="shared" si="29"/>
        <v>25</v>
      </c>
      <c r="D319" s="5" t="str">
        <f t="shared" si="30"/>
        <v>LIT 225kV NO 1</v>
      </c>
      <c r="E319" s="5" t="str">
        <f t="shared" si="31"/>
        <v>COMPIEGNE</v>
      </c>
      <c r="F319" s="5" t="str">
        <f t="shared" si="32"/>
        <v>LATENA</v>
      </c>
      <c r="G319" s="5" t="str">
        <f t="shared" si="27"/>
        <v>225kV</v>
      </c>
      <c r="H319" s="5" t="str">
        <f t="shared" si="28"/>
        <v>1</v>
      </c>
      <c r="I319" s="6">
        <v>35410</v>
      </c>
      <c r="J319" s="7">
        <v>881</v>
      </c>
      <c r="K319" s="7">
        <v>964</v>
      </c>
      <c r="L319" s="7">
        <v>964</v>
      </c>
      <c r="M319" s="7">
        <v>1040</v>
      </c>
      <c r="N319" s="7">
        <v>3.0409999999999999</v>
      </c>
      <c r="O319" s="7">
        <v>14.566000000000001</v>
      </c>
      <c r="P319" s="7">
        <v>49.468000000000004</v>
      </c>
      <c r="Q319" s="7">
        <v>314.92399999999998</v>
      </c>
    </row>
    <row r="320" spans="1:17">
      <c r="A320" s="9" t="s">
        <v>325</v>
      </c>
      <c r="B320" s="5" t="s">
        <v>2201</v>
      </c>
      <c r="C320" s="5">
        <f t="shared" si="29"/>
        <v>25</v>
      </c>
      <c r="D320" s="5" t="str">
        <f t="shared" si="30"/>
        <v>LIT 225kV N0 1</v>
      </c>
      <c r="E320" s="5" t="str">
        <f t="shared" si="31"/>
        <v>COMPIEGNE</v>
      </c>
      <c r="F320" s="5" t="str">
        <f t="shared" si="32"/>
        <v>MORU</v>
      </c>
      <c r="G320" s="5" t="str">
        <f t="shared" si="27"/>
        <v>225kV</v>
      </c>
      <c r="H320" s="5" t="str">
        <f t="shared" si="28"/>
        <v>1</v>
      </c>
      <c r="I320" s="6">
        <v>21472</v>
      </c>
      <c r="J320" s="7">
        <v>716</v>
      </c>
      <c r="K320" s="7">
        <v>817</v>
      </c>
      <c r="L320" s="7">
        <v>817</v>
      </c>
      <c r="M320" s="7">
        <v>910</v>
      </c>
      <c r="N320" s="7">
        <v>1.82</v>
      </c>
      <c r="O320" s="7">
        <v>8.91</v>
      </c>
      <c r="P320" s="7">
        <v>29.45</v>
      </c>
      <c r="Q320" s="8" t="s">
        <v>13</v>
      </c>
    </row>
    <row r="321" spans="1:17">
      <c r="A321" s="9" t="s">
        <v>326</v>
      </c>
      <c r="B321" s="5" t="s">
        <v>1886</v>
      </c>
      <c r="C321" s="5">
        <f t="shared" si="29"/>
        <v>26</v>
      </c>
      <c r="D321" s="5" t="str">
        <f t="shared" si="30"/>
        <v>LIT 225kV N0 1</v>
      </c>
      <c r="E321" s="5" t="str">
        <f t="shared" si="31"/>
        <v>CONCARNEAU</v>
      </c>
      <c r="F321" s="5" t="str">
        <f t="shared" si="32"/>
        <v>POTEAU-ROUGE</v>
      </c>
      <c r="G321" s="5" t="str">
        <f t="shared" si="27"/>
        <v>225kV</v>
      </c>
      <c r="H321" s="5" t="str">
        <f t="shared" si="28"/>
        <v>1</v>
      </c>
      <c r="I321" s="6">
        <v>56304</v>
      </c>
      <c r="J321" s="7">
        <v>1056</v>
      </c>
      <c r="K321" s="7">
        <v>1123</v>
      </c>
      <c r="L321" s="7">
        <v>1123</v>
      </c>
      <c r="M321" s="7">
        <v>1189</v>
      </c>
      <c r="N321" s="7">
        <v>3.2450000000000001</v>
      </c>
      <c r="O321" s="7">
        <v>22.202999999999999</v>
      </c>
      <c r="P321" s="7">
        <v>81.679000000000002</v>
      </c>
      <c r="Q321" s="7">
        <v>519.98400000000004</v>
      </c>
    </row>
    <row r="322" spans="1:17">
      <c r="A322" s="9" t="s">
        <v>327</v>
      </c>
      <c r="B322" s="5" t="s">
        <v>2202</v>
      </c>
      <c r="C322" s="5">
        <f t="shared" si="29"/>
        <v>26</v>
      </c>
      <c r="D322" s="5" t="str">
        <f t="shared" si="30"/>
        <v>LIT 225kV N0 1</v>
      </c>
      <c r="E322" s="5" t="str">
        <f t="shared" si="31"/>
        <v>CONCARNEAU</v>
      </c>
      <c r="F322" s="5" t="str">
        <f t="shared" si="32"/>
        <v>SQUIVIDAN</v>
      </c>
      <c r="G322" s="5" t="str">
        <f t="shared" ref="G322:G385" si="33">RIGHT(LEFT(D322,9),5)</f>
        <v>225kV</v>
      </c>
      <c r="H322" s="5" t="str">
        <f t="shared" ref="H322:H385" si="34">RIGHT(D322,1)</f>
        <v>1</v>
      </c>
      <c r="I322" s="6">
        <v>26103</v>
      </c>
      <c r="J322" s="7">
        <v>1056</v>
      </c>
      <c r="K322" s="7">
        <v>1123</v>
      </c>
      <c r="L322" s="7">
        <v>1123</v>
      </c>
      <c r="M322" s="7">
        <v>1189</v>
      </c>
      <c r="N322" s="7">
        <v>1.516</v>
      </c>
      <c r="O322" s="7">
        <v>10.244</v>
      </c>
      <c r="P322" s="7">
        <v>37.527999999999999</v>
      </c>
      <c r="Q322" s="7">
        <v>238.911</v>
      </c>
    </row>
    <row r="323" spans="1:17">
      <c r="A323" s="9" t="s">
        <v>328</v>
      </c>
      <c r="B323" s="5" t="s">
        <v>2203</v>
      </c>
      <c r="C323" s="5">
        <f t="shared" ref="C323:C386" si="35">SEARCH(" _ ",B323)</f>
        <v>25</v>
      </c>
      <c r="D323" s="5" t="str">
        <f t="shared" ref="D323:D386" si="36">LEFT(B323,14)</f>
        <v>LIT 225kV NO 1</v>
      </c>
      <c r="E323" s="5" t="str">
        <f t="shared" ref="E323:E386" si="37">LEFT(RIGHT(B323,LEN(B323)-15),C323-16)</f>
        <v>CONFLUENT</v>
      </c>
      <c r="F323" s="5" t="str">
        <f t="shared" ref="F323:F386" si="38">RIGHT(B323,LEN(B323)-C323-2)</f>
        <v>CHAMPAGNIER</v>
      </c>
      <c r="G323" s="5" t="str">
        <f t="shared" si="33"/>
        <v>225kV</v>
      </c>
      <c r="H323" s="5" t="str">
        <f t="shared" si="34"/>
        <v>1</v>
      </c>
      <c r="I323" s="6">
        <v>22412</v>
      </c>
      <c r="J323" s="7">
        <v>618</v>
      </c>
      <c r="K323" s="7">
        <v>718</v>
      </c>
      <c r="L323" s="7">
        <v>718</v>
      </c>
      <c r="M323" s="7">
        <v>800</v>
      </c>
      <c r="N323" s="7">
        <v>1.76</v>
      </c>
      <c r="O323" s="7">
        <v>9.15</v>
      </c>
      <c r="P323" s="7">
        <v>30</v>
      </c>
      <c r="Q323" s="8" t="s">
        <v>13</v>
      </c>
    </row>
    <row r="324" spans="1:17">
      <c r="A324" s="9" t="s">
        <v>329</v>
      </c>
      <c r="B324" s="5" t="s">
        <v>2204</v>
      </c>
      <c r="C324" s="5">
        <f t="shared" si="35"/>
        <v>25</v>
      </c>
      <c r="D324" s="5" t="str">
        <f t="shared" si="36"/>
        <v>LIT 225kV NO 1</v>
      </c>
      <c r="E324" s="5" t="str">
        <f t="shared" si="37"/>
        <v>CONFLUENT</v>
      </c>
      <c r="F324" s="5" t="str">
        <f t="shared" si="38"/>
        <v>PARISET</v>
      </c>
      <c r="G324" s="5" t="str">
        <f t="shared" si="33"/>
        <v>225kV</v>
      </c>
      <c r="H324" s="5" t="str">
        <f t="shared" si="34"/>
        <v>1</v>
      </c>
      <c r="I324" s="6">
        <v>2045</v>
      </c>
      <c r="J324" s="7">
        <v>850</v>
      </c>
      <c r="K324" s="7">
        <v>850</v>
      </c>
      <c r="L324" s="7">
        <v>1078</v>
      </c>
      <c r="M324" s="7">
        <v>1078</v>
      </c>
      <c r="N324" s="7">
        <v>0.12</v>
      </c>
      <c r="O324" s="7">
        <v>0.78</v>
      </c>
      <c r="P324" s="7">
        <v>9</v>
      </c>
      <c r="Q324" s="8" t="s">
        <v>13</v>
      </c>
    </row>
    <row r="325" spans="1:17">
      <c r="A325" s="9" t="s">
        <v>330</v>
      </c>
      <c r="B325" s="5" t="s">
        <v>2585</v>
      </c>
      <c r="C325" s="5">
        <f t="shared" si="35"/>
        <v>25</v>
      </c>
      <c r="D325" s="5" t="str">
        <f t="shared" si="36"/>
        <v>LIT 225kV NO 1</v>
      </c>
      <c r="E325" s="5" t="str">
        <f t="shared" si="37"/>
        <v>CONTAMINE</v>
      </c>
      <c r="F325" s="5" t="str">
        <f t="shared" si="38"/>
        <v>GRAND-COEUR</v>
      </c>
      <c r="G325" s="5" t="str">
        <f t="shared" si="33"/>
        <v>225kV</v>
      </c>
      <c r="H325" s="5" t="str">
        <f t="shared" si="34"/>
        <v>1</v>
      </c>
      <c r="I325" s="6">
        <v>8384</v>
      </c>
      <c r="J325" s="7">
        <v>966</v>
      </c>
      <c r="K325" s="7">
        <v>1076</v>
      </c>
      <c r="L325" s="7">
        <v>1076</v>
      </c>
      <c r="M325" s="7">
        <v>1168</v>
      </c>
      <c r="N325" s="7">
        <v>0.54800000000000004</v>
      </c>
      <c r="O325" s="7">
        <v>3.2450000000000001</v>
      </c>
      <c r="P325" s="7">
        <v>12.125</v>
      </c>
      <c r="Q325" s="7">
        <v>77.19</v>
      </c>
    </row>
    <row r="326" spans="1:17">
      <c r="A326" s="9" t="s">
        <v>331</v>
      </c>
      <c r="B326" s="5" t="s">
        <v>2205</v>
      </c>
      <c r="C326" s="5">
        <f t="shared" si="35"/>
        <v>25</v>
      </c>
      <c r="D326" s="5" t="str">
        <f t="shared" si="36"/>
        <v>LIT 225kV NO 1</v>
      </c>
      <c r="E326" s="5" t="str">
        <f t="shared" si="37"/>
        <v>CONTAMINE</v>
      </c>
      <c r="F326" s="5" t="str">
        <f t="shared" si="38"/>
        <v>MALGOVERT</v>
      </c>
      <c r="G326" s="5" t="str">
        <f t="shared" si="33"/>
        <v>225kV</v>
      </c>
      <c r="H326" s="5" t="str">
        <f t="shared" si="34"/>
        <v>1</v>
      </c>
      <c r="I326" s="6">
        <v>27527</v>
      </c>
      <c r="J326" s="7">
        <v>565</v>
      </c>
      <c r="K326" s="7">
        <v>673</v>
      </c>
      <c r="L326" s="7">
        <v>673</v>
      </c>
      <c r="M326" s="7">
        <v>765</v>
      </c>
      <c r="N326" s="7">
        <v>2.2599999999999998</v>
      </c>
      <c r="O326" s="7">
        <v>10.86</v>
      </c>
      <c r="P326" s="7">
        <v>38</v>
      </c>
      <c r="Q326" s="8" t="s">
        <v>13</v>
      </c>
    </row>
    <row r="327" spans="1:17">
      <c r="A327" s="9" t="s">
        <v>332</v>
      </c>
      <c r="B327" s="5" t="s">
        <v>2206</v>
      </c>
      <c r="C327" s="5">
        <f t="shared" si="35"/>
        <v>31</v>
      </c>
      <c r="D327" s="5" t="str">
        <f t="shared" si="36"/>
        <v>LIT 225kV NO 1</v>
      </c>
      <c r="E327" s="5" t="str">
        <f t="shared" si="37"/>
        <v>COQUAINVILLIERS</v>
      </c>
      <c r="F327" s="5" t="str">
        <f t="shared" si="38"/>
        <v>DRONNIERE (LA)</v>
      </c>
      <c r="G327" s="5" t="str">
        <f t="shared" si="33"/>
        <v>225kV</v>
      </c>
      <c r="H327" s="5" t="str">
        <f t="shared" si="34"/>
        <v>1</v>
      </c>
      <c r="I327" s="6">
        <v>41564</v>
      </c>
      <c r="J327" s="7">
        <v>955</v>
      </c>
      <c r="K327" s="7">
        <v>955</v>
      </c>
      <c r="L327" s="7">
        <v>1130</v>
      </c>
      <c r="M327" s="7">
        <v>1130</v>
      </c>
      <c r="N327" s="7">
        <v>2.484</v>
      </c>
      <c r="O327" s="7">
        <v>16.710999999999999</v>
      </c>
      <c r="P327" s="7">
        <v>69.036000000000001</v>
      </c>
      <c r="Q327" s="7">
        <v>439.49700000000001</v>
      </c>
    </row>
    <row r="328" spans="1:17">
      <c r="A328" s="9" t="s">
        <v>333</v>
      </c>
      <c r="B328" s="5" t="s">
        <v>2207</v>
      </c>
      <c r="C328" s="5">
        <f t="shared" si="35"/>
        <v>31</v>
      </c>
      <c r="D328" s="5" t="str">
        <f t="shared" si="36"/>
        <v>LIT 225kV NO 1</v>
      </c>
      <c r="E328" s="5" t="str">
        <f t="shared" si="37"/>
        <v>COQUAINVILLIERS</v>
      </c>
      <c r="F328" s="5" t="str">
        <f t="shared" si="38"/>
        <v>ROUGEMONTIER</v>
      </c>
      <c r="G328" s="5" t="str">
        <f t="shared" si="33"/>
        <v>225kV</v>
      </c>
      <c r="H328" s="5" t="str">
        <f t="shared" si="34"/>
        <v>1</v>
      </c>
      <c r="I328" s="6">
        <v>46232</v>
      </c>
      <c r="J328" s="7">
        <v>1308</v>
      </c>
      <c r="K328" s="7">
        <v>1408</v>
      </c>
      <c r="L328" s="7">
        <v>1408</v>
      </c>
      <c r="M328" s="7">
        <v>1478</v>
      </c>
      <c r="N328" s="7">
        <v>2.7970000000000002</v>
      </c>
      <c r="O328" s="7">
        <v>18.835000000000001</v>
      </c>
      <c r="P328" s="7">
        <v>66.650999999999996</v>
      </c>
      <c r="Q328" s="7">
        <v>424.31400000000002</v>
      </c>
    </row>
    <row r="329" spans="1:17">
      <c r="A329" s="9" t="s">
        <v>334</v>
      </c>
      <c r="B329" s="5" t="s">
        <v>2208</v>
      </c>
      <c r="C329" s="5">
        <f t="shared" si="35"/>
        <v>31</v>
      </c>
      <c r="D329" s="5" t="str">
        <f t="shared" si="36"/>
        <v>LIT 225kV NO 1</v>
      </c>
      <c r="E329" s="5" t="str">
        <f t="shared" si="37"/>
        <v>COQUAINVILLIERS</v>
      </c>
      <c r="F329" s="5" t="str">
        <f t="shared" si="38"/>
        <v>TOURBE</v>
      </c>
      <c r="G329" s="5" t="str">
        <f t="shared" si="33"/>
        <v>225kV</v>
      </c>
      <c r="H329" s="5" t="str">
        <f t="shared" si="34"/>
        <v>1</v>
      </c>
      <c r="I329" s="6">
        <v>36875</v>
      </c>
      <c r="J329" s="7">
        <v>1308</v>
      </c>
      <c r="K329" s="7">
        <v>1408</v>
      </c>
      <c r="L329" s="7">
        <v>1408</v>
      </c>
      <c r="M329" s="7">
        <v>1478</v>
      </c>
      <c r="N329" s="7">
        <v>2.2120000000000002</v>
      </c>
      <c r="O329" s="7">
        <v>14.928000000000001</v>
      </c>
      <c r="P329" s="7">
        <v>52.505000000000003</v>
      </c>
      <c r="Q329" s="7">
        <v>334.25700000000001</v>
      </c>
    </row>
    <row r="330" spans="1:17">
      <c r="A330" s="9" t="s">
        <v>335</v>
      </c>
      <c r="B330" s="5" t="s">
        <v>2209</v>
      </c>
      <c r="C330" s="5">
        <f t="shared" si="35"/>
        <v>31</v>
      </c>
      <c r="D330" s="5" t="str">
        <f t="shared" si="36"/>
        <v>LIT 225kV NO 2</v>
      </c>
      <c r="E330" s="5" t="str">
        <f t="shared" si="37"/>
        <v>COQUAINVILLIERS</v>
      </c>
      <c r="F330" s="5" t="str">
        <f t="shared" si="38"/>
        <v>ROUGEMONTIER</v>
      </c>
      <c r="G330" s="5" t="str">
        <f t="shared" si="33"/>
        <v>225kV</v>
      </c>
      <c r="H330" s="5" t="str">
        <f t="shared" si="34"/>
        <v>2</v>
      </c>
      <c r="I330" s="6">
        <v>46234</v>
      </c>
      <c r="J330" s="7">
        <v>1308</v>
      </c>
      <c r="K330" s="7">
        <v>1408</v>
      </c>
      <c r="L330" s="7">
        <v>1408</v>
      </c>
      <c r="M330" s="7">
        <v>1478</v>
      </c>
      <c r="N330" s="7">
        <v>2.7650000000000001</v>
      </c>
      <c r="O330" s="7">
        <v>18.62</v>
      </c>
      <c r="P330" s="7">
        <v>65.864000000000004</v>
      </c>
      <c r="Q330" s="7">
        <v>419.3</v>
      </c>
    </row>
    <row r="331" spans="1:17">
      <c r="A331" s="9" t="s">
        <v>336</v>
      </c>
      <c r="B331" s="5" t="s">
        <v>2458</v>
      </c>
      <c r="C331" s="5">
        <f t="shared" si="35"/>
        <v>31</v>
      </c>
      <c r="D331" s="5" t="str">
        <f t="shared" si="36"/>
        <v>LIT 225kV NO 1</v>
      </c>
      <c r="E331" s="5" t="str">
        <f t="shared" si="37"/>
        <v>CORDEMAIS-POSTE</v>
      </c>
      <c r="F331" s="5" t="str">
        <f t="shared" si="38"/>
        <v>GUERSAC</v>
      </c>
      <c r="G331" s="5" t="str">
        <f t="shared" si="33"/>
        <v>225kV</v>
      </c>
      <c r="H331" s="5" t="str">
        <f t="shared" si="34"/>
        <v>1</v>
      </c>
      <c r="I331" s="6">
        <v>25350</v>
      </c>
      <c r="J331" s="7">
        <v>990</v>
      </c>
      <c r="K331" s="7">
        <v>990</v>
      </c>
      <c r="L331" s="7">
        <v>1210</v>
      </c>
      <c r="M331" s="7">
        <v>1210</v>
      </c>
      <c r="N331" s="7">
        <v>1.464</v>
      </c>
      <c r="O331" s="7">
        <v>9.8019999999999996</v>
      </c>
      <c r="P331" s="7">
        <v>70.370999999999995</v>
      </c>
      <c r="Q331" s="7">
        <v>447.99700000000001</v>
      </c>
    </row>
    <row r="332" spans="1:17">
      <c r="A332" s="9" t="s">
        <v>337</v>
      </c>
      <c r="B332" s="5" t="s">
        <v>1887</v>
      </c>
      <c r="C332" s="5">
        <f t="shared" si="35"/>
        <v>31</v>
      </c>
      <c r="D332" s="5" t="str">
        <f t="shared" si="36"/>
        <v>LIT 225kV N0 1</v>
      </c>
      <c r="E332" s="5" t="str">
        <f t="shared" si="37"/>
        <v>CORDEMAIS-POSTE</v>
      </c>
      <c r="F332" s="5" t="str">
        <f t="shared" si="38"/>
        <v>POTEAU-ROUGE</v>
      </c>
      <c r="G332" s="5" t="str">
        <f t="shared" si="33"/>
        <v>225kV</v>
      </c>
      <c r="H332" s="5" t="str">
        <f t="shared" si="34"/>
        <v>1</v>
      </c>
      <c r="I332" s="6">
        <v>130633</v>
      </c>
      <c r="J332" s="7">
        <v>1249</v>
      </c>
      <c r="K332" s="7">
        <v>1337</v>
      </c>
      <c r="L332" s="7">
        <v>1337</v>
      </c>
      <c r="M332" s="7">
        <v>1434</v>
      </c>
      <c r="N332" s="7">
        <v>7.7619999999999996</v>
      </c>
      <c r="O332" s="7">
        <v>51.773000000000003</v>
      </c>
      <c r="P332" s="7">
        <v>188.26300000000001</v>
      </c>
      <c r="Q332" s="7">
        <v>1198.5219999999999</v>
      </c>
    </row>
    <row r="333" spans="1:17">
      <c r="A333" s="9" t="s">
        <v>338</v>
      </c>
      <c r="B333" s="5" t="s">
        <v>2459</v>
      </c>
      <c r="C333" s="5">
        <f t="shared" si="35"/>
        <v>31</v>
      </c>
      <c r="D333" s="5" t="str">
        <f t="shared" si="36"/>
        <v>LIT 225kV N0 1</v>
      </c>
      <c r="E333" s="5" t="str">
        <f t="shared" si="37"/>
        <v>CORDEMAIS-POSTE</v>
      </c>
      <c r="F333" s="5" t="str">
        <f t="shared" si="38"/>
        <v>PONTCHATEAU</v>
      </c>
      <c r="G333" s="5" t="str">
        <f t="shared" si="33"/>
        <v>225kV</v>
      </c>
      <c r="H333" s="5" t="str">
        <f t="shared" si="34"/>
        <v>1</v>
      </c>
      <c r="I333" s="6">
        <v>30704</v>
      </c>
      <c r="J333" s="7">
        <v>829</v>
      </c>
      <c r="K333" s="7">
        <v>909</v>
      </c>
      <c r="L333" s="7">
        <v>909</v>
      </c>
      <c r="M333" s="7">
        <v>984</v>
      </c>
      <c r="N333" s="7">
        <v>2.524</v>
      </c>
      <c r="O333" s="7">
        <v>12.411</v>
      </c>
      <c r="P333" s="7">
        <v>43.493000000000002</v>
      </c>
      <c r="Q333" s="7">
        <v>276.88799999999998</v>
      </c>
    </row>
    <row r="334" spans="1:17">
      <c r="A334" s="9" t="s">
        <v>339</v>
      </c>
      <c r="B334" s="5" t="s">
        <v>2460</v>
      </c>
      <c r="C334" s="5">
        <f t="shared" si="35"/>
        <v>31</v>
      </c>
      <c r="D334" s="5" t="str">
        <f t="shared" si="36"/>
        <v>LIT 225kV NO 1</v>
      </c>
      <c r="E334" s="5" t="str">
        <f t="shared" si="37"/>
        <v>CORDEMAIS-POSTE</v>
      </c>
      <c r="F334" s="5" t="str">
        <f t="shared" si="38"/>
        <v>ST JOSEPH</v>
      </c>
      <c r="G334" s="5" t="str">
        <f t="shared" si="33"/>
        <v>225kV</v>
      </c>
      <c r="H334" s="5" t="str">
        <f t="shared" si="34"/>
        <v>1</v>
      </c>
      <c r="I334" s="6">
        <v>35568</v>
      </c>
      <c r="J334" s="7">
        <v>795</v>
      </c>
      <c r="K334" s="7">
        <v>795</v>
      </c>
      <c r="L334" s="7">
        <v>858</v>
      </c>
      <c r="M334" s="7">
        <v>918</v>
      </c>
      <c r="N334" s="7">
        <v>2.7989999999999999</v>
      </c>
      <c r="O334" s="7">
        <v>14.163</v>
      </c>
      <c r="P334" s="7">
        <v>55.982999999999997</v>
      </c>
      <c r="Q334" s="7">
        <v>356.39699999999999</v>
      </c>
    </row>
    <row r="335" spans="1:17">
      <c r="A335" s="9" t="s">
        <v>340</v>
      </c>
      <c r="B335" s="5" t="s">
        <v>2461</v>
      </c>
      <c r="C335" s="5">
        <f t="shared" si="35"/>
        <v>31</v>
      </c>
      <c r="D335" s="5" t="str">
        <f t="shared" si="36"/>
        <v>LIT 225kV NO 2</v>
      </c>
      <c r="E335" s="5" t="str">
        <f t="shared" si="37"/>
        <v>CORDEMAIS-POSTE</v>
      </c>
      <c r="F335" s="5" t="str">
        <f t="shared" si="38"/>
        <v>PONTCHATEAU</v>
      </c>
      <c r="G335" s="5" t="str">
        <f t="shared" si="33"/>
        <v>225kV</v>
      </c>
      <c r="H335" s="5" t="str">
        <f t="shared" si="34"/>
        <v>2</v>
      </c>
      <c r="I335" s="6">
        <v>24461</v>
      </c>
      <c r="J335" s="7">
        <v>1249</v>
      </c>
      <c r="K335" s="7">
        <v>1337</v>
      </c>
      <c r="L335" s="7">
        <v>1337</v>
      </c>
      <c r="M335" s="7">
        <v>1432</v>
      </c>
      <c r="N335" s="7">
        <v>1.421</v>
      </c>
      <c r="O335" s="7">
        <v>9.6180000000000003</v>
      </c>
      <c r="P335" s="7">
        <v>35.648000000000003</v>
      </c>
      <c r="Q335" s="7">
        <v>226.93899999999999</v>
      </c>
    </row>
    <row r="336" spans="1:17">
      <c r="A336" s="9" t="s">
        <v>341</v>
      </c>
      <c r="B336" s="5" t="s">
        <v>1888</v>
      </c>
      <c r="C336" s="5">
        <f t="shared" si="35"/>
        <v>27</v>
      </c>
      <c r="D336" s="5" t="str">
        <f t="shared" si="36"/>
        <v>LIT 400kV N0 1</v>
      </c>
      <c r="E336" s="5" t="str">
        <f t="shared" si="37"/>
        <v>CORDEMAIS-P</v>
      </c>
      <c r="F336" s="5" t="str">
        <f t="shared" si="38"/>
        <v>LOUISFERT (poste F)</v>
      </c>
      <c r="G336" s="5" t="str">
        <f t="shared" si="33"/>
        <v>400kV</v>
      </c>
      <c r="H336" s="5" t="str">
        <f t="shared" si="34"/>
        <v>1</v>
      </c>
      <c r="I336" s="6">
        <v>55095</v>
      </c>
      <c r="J336" s="7">
        <v>2200</v>
      </c>
      <c r="K336" s="7">
        <v>2300</v>
      </c>
      <c r="L336" s="7">
        <v>2300</v>
      </c>
      <c r="M336" s="7">
        <v>2400</v>
      </c>
      <c r="N336" s="7">
        <v>1.6859999999999999</v>
      </c>
      <c r="O336" s="7">
        <v>16.992000000000001</v>
      </c>
      <c r="P336" s="7">
        <v>104.958</v>
      </c>
      <c r="Q336" s="7">
        <v>668.18399999999997</v>
      </c>
    </row>
    <row r="337" spans="1:17">
      <c r="A337" s="9" t="s">
        <v>342</v>
      </c>
      <c r="B337" s="5" t="s">
        <v>2462</v>
      </c>
      <c r="C337" s="5">
        <f t="shared" si="35"/>
        <v>31</v>
      </c>
      <c r="D337" s="5" t="str">
        <f t="shared" si="36"/>
        <v>LIT 400kV NO 2</v>
      </c>
      <c r="E337" s="5" t="str">
        <f t="shared" si="37"/>
        <v>CORDEMAIS-POSTE</v>
      </c>
      <c r="F337" s="5" t="str">
        <f t="shared" si="38"/>
        <v>DISTRE</v>
      </c>
      <c r="G337" s="5" t="str">
        <f t="shared" si="33"/>
        <v>400kV</v>
      </c>
      <c r="H337" s="5" t="str">
        <f t="shared" si="34"/>
        <v>2</v>
      </c>
      <c r="I337" s="6">
        <v>150857</v>
      </c>
      <c r="J337" s="7">
        <v>2200</v>
      </c>
      <c r="K337" s="7">
        <v>2300</v>
      </c>
      <c r="L337" s="7">
        <v>2300</v>
      </c>
      <c r="M337" s="7">
        <v>2400</v>
      </c>
      <c r="N337" s="7">
        <v>4.5209999999999999</v>
      </c>
      <c r="O337" s="7">
        <v>45.811</v>
      </c>
      <c r="P337" s="7">
        <v>284.18700000000001</v>
      </c>
      <c r="Q337" s="7">
        <v>1809.192</v>
      </c>
    </row>
    <row r="338" spans="1:17">
      <c r="A338" s="9" t="s">
        <v>343</v>
      </c>
      <c r="B338" s="5" t="s">
        <v>2463</v>
      </c>
      <c r="C338" s="5">
        <f t="shared" si="35"/>
        <v>31</v>
      </c>
      <c r="D338" s="5" t="str">
        <f t="shared" si="36"/>
        <v>LIT 400kV NO 2</v>
      </c>
      <c r="E338" s="5" t="str">
        <f t="shared" si="37"/>
        <v>CORDEMAIS-POSTE</v>
      </c>
      <c r="F338" s="5" t="str">
        <f t="shared" si="38"/>
        <v>LOUISFERT (poste F)</v>
      </c>
      <c r="G338" s="5" t="str">
        <f t="shared" si="33"/>
        <v>400kV</v>
      </c>
      <c r="H338" s="5" t="str">
        <f t="shared" si="34"/>
        <v>2</v>
      </c>
      <c r="I338" s="6">
        <v>55184</v>
      </c>
      <c r="J338" s="7">
        <v>2200</v>
      </c>
      <c r="K338" s="7">
        <v>2300</v>
      </c>
      <c r="L338" s="7">
        <v>2300</v>
      </c>
      <c r="M338" s="7">
        <v>2400</v>
      </c>
      <c r="N338" s="7">
        <v>1.68</v>
      </c>
      <c r="O338" s="7">
        <v>16.936</v>
      </c>
      <c r="P338" s="7">
        <v>104.619</v>
      </c>
      <c r="Q338" s="7">
        <v>666.02300000000002</v>
      </c>
    </row>
    <row r="339" spans="1:17">
      <c r="A339" s="9" t="s">
        <v>344</v>
      </c>
      <c r="B339" s="5" t="s">
        <v>2464</v>
      </c>
      <c r="C339" s="5">
        <f t="shared" si="35"/>
        <v>31</v>
      </c>
      <c r="D339" s="5" t="str">
        <f t="shared" si="36"/>
        <v>LIT 400kV NO 2</v>
      </c>
      <c r="E339" s="5" t="str">
        <f t="shared" si="37"/>
        <v>CORDEMAIS-POSTE</v>
      </c>
      <c r="F339" s="5" t="str">
        <f t="shared" si="38"/>
        <v>MARTYRE (LA)</v>
      </c>
      <c r="G339" s="5" t="str">
        <f t="shared" si="33"/>
        <v>400kV</v>
      </c>
      <c r="H339" s="5" t="str">
        <f t="shared" si="34"/>
        <v>2</v>
      </c>
      <c r="I339" s="6">
        <v>238261</v>
      </c>
      <c r="J339" s="7">
        <v>2200</v>
      </c>
      <c r="K339" s="7">
        <v>2300</v>
      </c>
      <c r="L339" s="7">
        <v>2300</v>
      </c>
      <c r="M339" s="7">
        <v>2400</v>
      </c>
      <c r="N339" s="7">
        <v>7.0830000000000002</v>
      </c>
      <c r="O339" s="7">
        <v>72.149000000000001</v>
      </c>
      <c r="P339" s="7">
        <v>450.36599999999999</v>
      </c>
      <c r="Q339" s="7">
        <v>2867.1179999999999</v>
      </c>
    </row>
    <row r="340" spans="1:17">
      <c r="A340" s="9" t="s">
        <v>345</v>
      </c>
      <c r="B340" s="5" t="s">
        <v>2465</v>
      </c>
      <c r="C340" s="5">
        <f t="shared" si="35"/>
        <v>29</v>
      </c>
      <c r="D340" s="5" t="str">
        <f t="shared" si="36"/>
        <v>LIT 225kV NO 1</v>
      </c>
      <c r="E340" s="5" t="str">
        <f t="shared" si="37"/>
        <v>CORBIERE (LA)</v>
      </c>
      <c r="F340" s="5" t="str">
        <f t="shared" si="38"/>
        <v>DISTRE</v>
      </c>
      <c r="G340" s="5" t="str">
        <f t="shared" si="33"/>
        <v>225kV</v>
      </c>
      <c r="H340" s="5" t="str">
        <f t="shared" si="34"/>
        <v>1</v>
      </c>
      <c r="I340" s="6">
        <v>45457</v>
      </c>
      <c r="J340" s="7">
        <v>1213</v>
      </c>
      <c r="K340" s="7">
        <v>1298</v>
      </c>
      <c r="L340" s="7">
        <v>1298</v>
      </c>
      <c r="M340" s="7">
        <v>1375</v>
      </c>
      <c r="N340" s="7">
        <v>2.766</v>
      </c>
      <c r="O340" s="7">
        <v>18.428000000000001</v>
      </c>
      <c r="P340" s="7">
        <v>63.777000000000001</v>
      </c>
      <c r="Q340" s="7">
        <v>406.02</v>
      </c>
    </row>
    <row r="341" spans="1:17">
      <c r="A341" s="9" t="s">
        <v>346</v>
      </c>
      <c r="B341" s="5" t="s">
        <v>2466</v>
      </c>
      <c r="C341" s="5">
        <f t="shared" si="35"/>
        <v>29</v>
      </c>
      <c r="D341" s="5" t="str">
        <f t="shared" si="36"/>
        <v>LIT 225kV NO 2</v>
      </c>
      <c r="E341" s="5" t="str">
        <f t="shared" si="37"/>
        <v>CORBIERE (LA)</v>
      </c>
      <c r="F341" s="5" t="str">
        <f t="shared" si="38"/>
        <v>DISTRE</v>
      </c>
      <c r="G341" s="5" t="str">
        <f t="shared" si="33"/>
        <v>225kV</v>
      </c>
      <c r="H341" s="5" t="str">
        <f t="shared" si="34"/>
        <v>2</v>
      </c>
      <c r="I341" s="6">
        <v>45808</v>
      </c>
      <c r="J341" s="7">
        <v>1249</v>
      </c>
      <c r="K341" s="7">
        <v>1337</v>
      </c>
      <c r="L341" s="7">
        <v>1337</v>
      </c>
      <c r="M341" s="7">
        <v>1434</v>
      </c>
      <c r="N341" s="7">
        <v>2.7450000000000001</v>
      </c>
      <c r="O341" s="7">
        <v>18.495999999999999</v>
      </c>
      <c r="P341" s="7">
        <v>65.418999999999997</v>
      </c>
      <c r="Q341" s="7">
        <v>416.46800000000002</v>
      </c>
    </row>
    <row r="342" spans="1:17">
      <c r="A342" s="9" t="s">
        <v>347</v>
      </c>
      <c r="B342" s="5" t="s">
        <v>2467</v>
      </c>
      <c r="C342" s="5">
        <f t="shared" si="35"/>
        <v>29</v>
      </c>
      <c r="D342" s="5" t="str">
        <f t="shared" si="36"/>
        <v>LIT 225kV NO 3</v>
      </c>
      <c r="E342" s="5" t="str">
        <f t="shared" si="37"/>
        <v>CORBIERE (LA)</v>
      </c>
      <c r="F342" s="5" t="str">
        <f t="shared" si="38"/>
        <v>DISTRE</v>
      </c>
      <c r="G342" s="5" t="str">
        <f t="shared" si="33"/>
        <v>225kV</v>
      </c>
      <c r="H342" s="5" t="str">
        <f t="shared" si="34"/>
        <v>3</v>
      </c>
      <c r="I342" s="6">
        <v>45814</v>
      </c>
      <c r="J342" s="7">
        <v>1249</v>
      </c>
      <c r="K342" s="7">
        <v>1337</v>
      </c>
      <c r="L342" s="7">
        <v>1337</v>
      </c>
      <c r="M342" s="7">
        <v>1434</v>
      </c>
      <c r="N342" s="7">
        <v>2.7450000000000001</v>
      </c>
      <c r="O342" s="7">
        <v>18.498999999999999</v>
      </c>
      <c r="P342" s="7">
        <v>65.429000000000002</v>
      </c>
      <c r="Q342" s="7">
        <v>416.53199999999998</v>
      </c>
    </row>
    <row r="343" spans="1:17">
      <c r="A343" s="9" t="s">
        <v>348</v>
      </c>
      <c r="B343" s="5" t="s">
        <v>2468</v>
      </c>
      <c r="C343" s="5">
        <f t="shared" si="35"/>
        <v>23</v>
      </c>
      <c r="D343" s="5" t="str">
        <f t="shared" si="36"/>
        <v>LIT 225kV NO 1</v>
      </c>
      <c r="E343" s="5" t="str">
        <f t="shared" si="37"/>
        <v>CORNIER</v>
      </c>
      <c r="F343" s="5" t="str">
        <f t="shared" si="38"/>
        <v>PRESSY</v>
      </c>
      <c r="G343" s="5" t="str">
        <f t="shared" si="33"/>
        <v>225kV</v>
      </c>
      <c r="H343" s="5" t="str">
        <f t="shared" si="34"/>
        <v>1</v>
      </c>
      <c r="I343" s="6">
        <v>22797</v>
      </c>
      <c r="J343" s="7">
        <v>966</v>
      </c>
      <c r="K343" s="7">
        <v>1076</v>
      </c>
      <c r="L343" s="7">
        <v>1076</v>
      </c>
      <c r="M343" s="7">
        <v>1168</v>
      </c>
      <c r="N343" s="7">
        <v>1.4530000000000001</v>
      </c>
      <c r="O343" s="7">
        <v>8.9649999999999999</v>
      </c>
      <c r="P343" s="7">
        <v>33.210999999999999</v>
      </c>
      <c r="Q343" s="7">
        <v>211.43</v>
      </c>
    </row>
    <row r="344" spans="1:17">
      <c r="A344" s="9" t="s">
        <v>349</v>
      </c>
      <c r="B344" s="5" t="s">
        <v>2469</v>
      </c>
      <c r="C344" s="5">
        <f t="shared" si="35"/>
        <v>23</v>
      </c>
      <c r="D344" s="5" t="str">
        <f t="shared" si="36"/>
        <v>LIT 225kV NO 2</v>
      </c>
      <c r="E344" s="5" t="str">
        <f t="shared" si="37"/>
        <v>CORNIER</v>
      </c>
      <c r="F344" s="5" t="str">
        <f t="shared" si="38"/>
        <v>GENISSIAT-POSTE</v>
      </c>
      <c r="G344" s="5" t="str">
        <f t="shared" si="33"/>
        <v>225kV</v>
      </c>
      <c r="H344" s="5" t="str">
        <f t="shared" si="34"/>
        <v>2</v>
      </c>
      <c r="I344" s="6">
        <v>39423</v>
      </c>
      <c r="J344" s="7">
        <v>396</v>
      </c>
      <c r="K344" s="7">
        <v>660</v>
      </c>
      <c r="L344" s="7">
        <v>660</v>
      </c>
      <c r="M344" s="7">
        <v>830</v>
      </c>
      <c r="N344" s="7">
        <v>2.4369999999999998</v>
      </c>
      <c r="O344" s="7">
        <v>15.786</v>
      </c>
      <c r="P344" s="7">
        <v>57.103000000000002</v>
      </c>
      <c r="Q344" s="7">
        <v>363.53</v>
      </c>
    </row>
    <row r="345" spans="1:17">
      <c r="A345" s="9" t="s">
        <v>350</v>
      </c>
      <c r="B345" s="5" t="s">
        <v>1889</v>
      </c>
      <c r="C345" s="5">
        <f t="shared" si="35"/>
        <v>23</v>
      </c>
      <c r="D345" s="5" t="str">
        <f t="shared" si="36"/>
        <v>LIT 400kV N0 1</v>
      </c>
      <c r="E345" s="5" t="str">
        <f t="shared" si="37"/>
        <v>CORNIER</v>
      </c>
      <c r="F345" s="5" t="str">
        <f t="shared" si="38"/>
        <v>GENISSIAT-POSTE</v>
      </c>
      <c r="G345" s="5" t="str">
        <f t="shared" si="33"/>
        <v>400kV</v>
      </c>
      <c r="H345" s="5" t="str">
        <f t="shared" si="34"/>
        <v>1</v>
      </c>
      <c r="I345" s="6">
        <v>41841</v>
      </c>
      <c r="J345" s="7">
        <v>3456</v>
      </c>
      <c r="K345" s="7">
        <v>3622</v>
      </c>
      <c r="L345" s="7">
        <v>3622</v>
      </c>
      <c r="M345" s="7">
        <v>3780</v>
      </c>
      <c r="N345" s="7">
        <v>0.76400000000000001</v>
      </c>
      <c r="O345" s="7">
        <v>11.675000000000001</v>
      </c>
      <c r="P345" s="7">
        <v>86.293999999999997</v>
      </c>
      <c r="Q345" s="7">
        <v>549.36199999999997</v>
      </c>
    </row>
    <row r="346" spans="1:17">
      <c r="A346" s="9" t="s">
        <v>351</v>
      </c>
      <c r="B346" s="5" t="s">
        <v>1890</v>
      </c>
      <c r="C346" s="5">
        <f t="shared" si="35"/>
        <v>23</v>
      </c>
      <c r="D346" s="5" t="str">
        <f t="shared" si="36"/>
        <v>LIT 400kV N0 1</v>
      </c>
      <c r="E346" s="5" t="str">
        <f t="shared" si="37"/>
        <v>CORNIER</v>
      </c>
      <c r="F346" s="5" t="str">
        <f t="shared" si="38"/>
        <v>MONTAGNY-LES-LANCHES</v>
      </c>
      <c r="G346" s="5" t="str">
        <f t="shared" si="33"/>
        <v>400kV</v>
      </c>
      <c r="H346" s="5" t="str">
        <f t="shared" si="34"/>
        <v>1</v>
      </c>
      <c r="I346" s="6">
        <v>68867</v>
      </c>
      <c r="J346" s="7">
        <v>2304</v>
      </c>
      <c r="K346" s="7">
        <v>2462</v>
      </c>
      <c r="L346" s="7">
        <v>2462</v>
      </c>
      <c r="M346" s="7">
        <v>2654</v>
      </c>
      <c r="N346" s="7">
        <v>1.649</v>
      </c>
      <c r="O346" s="7">
        <v>21.038</v>
      </c>
      <c r="P346" s="7">
        <v>133.82499999999999</v>
      </c>
      <c r="Q346" s="7">
        <v>851.95600000000002</v>
      </c>
    </row>
    <row r="347" spans="1:17">
      <c r="A347" s="9" t="s">
        <v>352</v>
      </c>
      <c r="B347" s="5" t="s">
        <v>2470</v>
      </c>
      <c r="C347" s="5">
        <f t="shared" si="35"/>
        <v>24</v>
      </c>
      <c r="D347" s="5" t="str">
        <f t="shared" si="36"/>
        <v>LIT 225kV NO 1</v>
      </c>
      <c r="E347" s="5" t="str">
        <f t="shared" si="37"/>
        <v>COSSIGNY</v>
      </c>
      <c r="F347" s="5" t="str">
        <f t="shared" si="38"/>
        <v>MORBRAS</v>
      </c>
      <c r="G347" s="5" t="str">
        <f t="shared" si="33"/>
        <v>225kV</v>
      </c>
      <c r="H347" s="5" t="str">
        <f t="shared" si="34"/>
        <v>1</v>
      </c>
      <c r="I347" s="6">
        <v>6135</v>
      </c>
      <c r="J347" s="7">
        <v>888</v>
      </c>
      <c r="K347" s="7">
        <v>972</v>
      </c>
      <c r="L347" s="7">
        <v>972</v>
      </c>
      <c r="M347" s="7">
        <v>1049</v>
      </c>
      <c r="N347" s="7">
        <v>0.51600000000000001</v>
      </c>
      <c r="O347" s="7">
        <v>2.4820000000000002</v>
      </c>
      <c r="P347" s="7">
        <v>8.6709999999999994</v>
      </c>
      <c r="Q347" s="7">
        <v>55.201000000000001</v>
      </c>
    </row>
    <row r="348" spans="1:17">
      <c r="A348" s="9" t="s">
        <v>353</v>
      </c>
      <c r="B348" s="5" t="s">
        <v>2471</v>
      </c>
      <c r="C348" s="5">
        <f t="shared" si="35"/>
        <v>23</v>
      </c>
      <c r="D348" s="5" t="str">
        <f t="shared" si="36"/>
        <v>LIT 225kV NO 1</v>
      </c>
      <c r="E348" s="5" t="str">
        <f t="shared" si="37"/>
        <v>COUCHEY</v>
      </c>
      <c r="F348" s="5" t="str">
        <f t="shared" si="38"/>
        <v>CHAMPVANS</v>
      </c>
      <c r="G348" s="5" t="str">
        <f t="shared" si="33"/>
        <v>225kV</v>
      </c>
      <c r="H348" s="5" t="str">
        <f t="shared" si="34"/>
        <v>1</v>
      </c>
      <c r="I348" s="6">
        <v>39710</v>
      </c>
      <c r="J348" s="7">
        <v>847</v>
      </c>
      <c r="K348" s="7">
        <v>985</v>
      </c>
      <c r="L348" s="7">
        <v>985</v>
      </c>
      <c r="M348" s="7">
        <v>1116</v>
      </c>
      <c r="N348" s="7">
        <v>2.3879999999999999</v>
      </c>
      <c r="O348" s="7">
        <v>15.865</v>
      </c>
      <c r="P348" s="7">
        <v>57.57</v>
      </c>
      <c r="Q348" s="7">
        <v>366.49900000000002</v>
      </c>
    </row>
    <row r="349" spans="1:17">
      <c r="A349" s="9" t="s">
        <v>354</v>
      </c>
      <c r="B349" s="5" t="s">
        <v>2472</v>
      </c>
      <c r="C349" s="5">
        <f t="shared" si="35"/>
        <v>23</v>
      </c>
      <c r="D349" s="5" t="str">
        <f t="shared" si="36"/>
        <v>LIT 225kV NO 1</v>
      </c>
      <c r="E349" s="5" t="str">
        <f t="shared" si="37"/>
        <v>COUCHEY</v>
      </c>
      <c r="F349" s="5" t="str">
        <f t="shared" si="38"/>
        <v>VIELMOULIN</v>
      </c>
      <c r="G349" s="5" t="str">
        <f t="shared" si="33"/>
        <v>225kV</v>
      </c>
      <c r="H349" s="5" t="str">
        <f t="shared" si="34"/>
        <v>1</v>
      </c>
      <c r="I349" s="6">
        <v>29900</v>
      </c>
      <c r="J349" s="7">
        <v>800</v>
      </c>
      <c r="K349" s="7">
        <v>900</v>
      </c>
      <c r="L349" s="7">
        <v>900</v>
      </c>
      <c r="M349" s="7">
        <v>1000</v>
      </c>
      <c r="N349" s="7">
        <v>1.798</v>
      </c>
      <c r="O349" s="7">
        <v>11.941000000000001</v>
      </c>
      <c r="P349" s="7">
        <v>43.363999999999997</v>
      </c>
      <c r="Q349" s="7">
        <v>276.06299999999999</v>
      </c>
    </row>
    <row r="350" spans="1:17">
      <c r="A350" s="9" t="s">
        <v>355</v>
      </c>
      <c r="B350" s="5" t="s">
        <v>2473</v>
      </c>
      <c r="C350" s="5">
        <f t="shared" si="35"/>
        <v>27</v>
      </c>
      <c r="D350" s="5" t="str">
        <f t="shared" si="36"/>
        <v>LIT 225kV N0 1</v>
      </c>
      <c r="E350" s="5" t="str">
        <f t="shared" si="37"/>
        <v>COUDON (LE)</v>
      </c>
      <c r="F350" s="5" t="str">
        <f t="shared" si="38"/>
        <v>ESCAILLON (L )</v>
      </c>
      <c r="G350" s="5" t="str">
        <f t="shared" si="33"/>
        <v>225kV</v>
      </c>
      <c r="H350" s="5" t="str">
        <f t="shared" si="34"/>
        <v>1</v>
      </c>
      <c r="I350" s="6">
        <v>13200</v>
      </c>
      <c r="J350" s="7">
        <v>1062</v>
      </c>
      <c r="K350" s="7">
        <v>1160</v>
      </c>
      <c r="L350" s="7">
        <v>1160</v>
      </c>
      <c r="M350" s="7">
        <v>1238</v>
      </c>
      <c r="N350" s="7">
        <v>0.78600000000000003</v>
      </c>
      <c r="O350" s="7">
        <v>5.258</v>
      </c>
      <c r="P350" s="7">
        <v>19.283999999999999</v>
      </c>
      <c r="Q350" s="7">
        <v>122.768</v>
      </c>
    </row>
    <row r="351" spans="1:17">
      <c r="A351" s="9" t="s">
        <v>356</v>
      </c>
      <c r="B351" s="5" t="s">
        <v>1891</v>
      </c>
      <c r="C351" s="5">
        <f t="shared" si="35"/>
        <v>27</v>
      </c>
      <c r="D351" s="5" t="str">
        <f t="shared" si="36"/>
        <v>LIT 225kV N0 1</v>
      </c>
      <c r="E351" s="5" t="str">
        <f t="shared" si="37"/>
        <v>COUDON (LE)</v>
      </c>
      <c r="F351" s="5" t="str">
        <f t="shared" si="38"/>
        <v>NEOULES</v>
      </c>
      <c r="G351" s="5" t="str">
        <f t="shared" si="33"/>
        <v>225kV</v>
      </c>
      <c r="H351" s="5" t="str">
        <f t="shared" si="34"/>
        <v>1</v>
      </c>
      <c r="I351" s="6">
        <v>16595</v>
      </c>
      <c r="J351" s="7">
        <v>1001</v>
      </c>
      <c r="K351" s="7">
        <v>1093</v>
      </c>
      <c r="L351" s="7">
        <v>1093</v>
      </c>
      <c r="M351" s="7">
        <v>1165</v>
      </c>
      <c r="N351" s="7">
        <v>1.0940000000000001</v>
      </c>
      <c r="O351" s="7">
        <v>6.5739999999999998</v>
      </c>
      <c r="P351" s="7">
        <v>24.039000000000001</v>
      </c>
      <c r="Q351" s="7">
        <v>153.03800000000001</v>
      </c>
    </row>
    <row r="352" spans="1:17">
      <c r="A352" s="9" t="s">
        <v>357</v>
      </c>
      <c r="B352" s="5" t="s">
        <v>2474</v>
      </c>
      <c r="C352" s="5">
        <f t="shared" si="35"/>
        <v>27</v>
      </c>
      <c r="D352" s="5" t="str">
        <f t="shared" si="36"/>
        <v>LIT 225kV NO 2</v>
      </c>
      <c r="E352" s="5" t="str">
        <f t="shared" si="37"/>
        <v>COUDON (LE)</v>
      </c>
      <c r="F352" s="5" t="str">
        <f t="shared" si="38"/>
        <v>NEOULES</v>
      </c>
      <c r="G352" s="5" t="str">
        <f t="shared" si="33"/>
        <v>225kV</v>
      </c>
      <c r="H352" s="5" t="str">
        <f t="shared" si="34"/>
        <v>2</v>
      </c>
      <c r="I352" s="6">
        <v>16604</v>
      </c>
      <c r="J352" s="7">
        <v>1001</v>
      </c>
      <c r="K352" s="7">
        <v>1093</v>
      </c>
      <c r="L352" s="7">
        <v>1093</v>
      </c>
      <c r="M352" s="7">
        <v>1165</v>
      </c>
      <c r="N352" s="7">
        <v>1.0960000000000001</v>
      </c>
      <c r="O352" s="7">
        <v>6.601</v>
      </c>
      <c r="P352" s="7">
        <v>23.971</v>
      </c>
      <c r="Q352" s="7">
        <v>152.60499999999999</v>
      </c>
    </row>
    <row r="353" spans="1:17">
      <c r="A353" s="9" t="s">
        <v>358</v>
      </c>
      <c r="B353" s="5" t="s">
        <v>1892</v>
      </c>
      <c r="C353" s="5">
        <f t="shared" si="35"/>
        <v>24</v>
      </c>
      <c r="D353" s="5" t="str">
        <f t="shared" si="36"/>
        <v>LIT 400kV N0 1</v>
      </c>
      <c r="E353" s="5" t="str">
        <f t="shared" si="37"/>
        <v>COULANGE</v>
      </c>
      <c r="F353" s="5" t="str">
        <f t="shared" si="38"/>
        <v>PIVOZ-CORDIER</v>
      </c>
      <c r="G353" s="5" t="str">
        <f t="shared" si="33"/>
        <v>400kV</v>
      </c>
      <c r="H353" s="5" t="str">
        <f t="shared" si="34"/>
        <v>1</v>
      </c>
      <c r="I353" s="6">
        <v>90711</v>
      </c>
      <c r="J353" s="7">
        <v>2168</v>
      </c>
      <c r="K353" s="7">
        <v>2308</v>
      </c>
      <c r="L353" s="7">
        <v>2308</v>
      </c>
      <c r="M353" s="7">
        <v>2448</v>
      </c>
      <c r="N353" s="7">
        <v>2.7250000000000001</v>
      </c>
      <c r="O353" s="7">
        <v>27.562999999999999</v>
      </c>
      <c r="P353" s="7">
        <v>171.02699999999999</v>
      </c>
      <c r="Q353" s="7">
        <v>1088.79</v>
      </c>
    </row>
    <row r="354" spans="1:17">
      <c r="A354" s="9" t="s">
        <v>359</v>
      </c>
      <c r="B354" s="5" t="s">
        <v>1893</v>
      </c>
      <c r="C354" s="5">
        <f t="shared" si="35"/>
        <v>24</v>
      </c>
      <c r="D354" s="5" t="str">
        <f t="shared" si="36"/>
        <v>LIT 400kV N0 1</v>
      </c>
      <c r="E354" s="5" t="str">
        <f t="shared" si="37"/>
        <v>COULANGE</v>
      </c>
      <c r="F354" s="5" t="str">
        <f t="shared" si="38"/>
        <v>TAVEL</v>
      </c>
      <c r="G354" s="5" t="str">
        <f t="shared" si="33"/>
        <v>400kV</v>
      </c>
      <c r="H354" s="5" t="str">
        <f t="shared" si="34"/>
        <v>1</v>
      </c>
      <c r="I354" s="6">
        <v>73242</v>
      </c>
      <c r="J354" s="7">
        <v>2144</v>
      </c>
      <c r="K354" s="7">
        <v>2284</v>
      </c>
      <c r="L354" s="7">
        <v>2284</v>
      </c>
      <c r="M354" s="7">
        <v>2448</v>
      </c>
      <c r="N354" s="7">
        <v>2.2829999999999999</v>
      </c>
      <c r="O354" s="7">
        <v>21.794</v>
      </c>
      <c r="P354" s="7">
        <v>141.68600000000001</v>
      </c>
      <c r="Q354" s="7">
        <v>902.00300000000004</v>
      </c>
    </row>
    <row r="355" spans="1:17">
      <c r="A355" s="9" t="s">
        <v>360</v>
      </c>
      <c r="B355" s="5" t="s">
        <v>1894</v>
      </c>
      <c r="C355" s="5">
        <f t="shared" si="35"/>
        <v>24</v>
      </c>
      <c r="D355" s="5" t="str">
        <f t="shared" si="36"/>
        <v>LIT 400kV N0 1</v>
      </c>
      <c r="E355" s="5" t="str">
        <f t="shared" si="37"/>
        <v>COULANGE</v>
      </c>
      <c r="F355" s="5" t="str">
        <f t="shared" si="38"/>
        <v>TRICASTIN-POSTE (LE)</v>
      </c>
      <c r="G355" s="5" t="str">
        <f t="shared" si="33"/>
        <v>400kV</v>
      </c>
      <c r="H355" s="5" t="str">
        <f t="shared" si="34"/>
        <v>1</v>
      </c>
      <c r="I355" s="6">
        <v>45370</v>
      </c>
      <c r="J355" s="7">
        <v>2168</v>
      </c>
      <c r="K355" s="7">
        <v>2308</v>
      </c>
      <c r="L355" s="7">
        <v>2308</v>
      </c>
      <c r="M355" s="7">
        <v>2448</v>
      </c>
      <c r="N355" s="7">
        <v>1.371</v>
      </c>
      <c r="O355" s="7">
        <v>13.484999999999999</v>
      </c>
      <c r="P355" s="7">
        <v>84.061999999999998</v>
      </c>
      <c r="Q355" s="7">
        <v>535.15800000000002</v>
      </c>
    </row>
    <row r="356" spans="1:17">
      <c r="A356" s="9" t="s">
        <v>361</v>
      </c>
      <c r="B356" s="5" t="s">
        <v>2475</v>
      </c>
      <c r="C356" s="5">
        <f t="shared" si="35"/>
        <v>24</v>
      </c>
      <c r="D356" s="5" t="str">
        <f t="shared" si="36"/>
        <v>LIT 400kV NO 2</v>
      </c>
      <c r="E356" s="5" t="str">
        <f t="shared" si="37"/>
        <v>COULANGE</v>
      </c>
      <c r="F356" s="5" t="str">
        <f t="shared" si="38"/>
        <v>PIVOZ-CORDIER</v>
      </c>
      <c r="G356" s="5" t="str">
        <f t="shared" si="33"/>
        <v>400kV</v>
      </c>
      <c r="H356" s="5" t="str">
        <f t="shared" si="34"/>
        <v>2</v>
      </c>
      <c r="I356" s="6">
        <v>90718</v>
      </c>
      <c r="J356" s="7">
        <v>2168</v>
      </c>
      <c r="K356" s="7">
        <v>2308</v>
      </c>
      <c r="L356" s="7">
        <v>2308</v>
      </c>
      <c r="M356" s="7">
        <v>2448</v>
      </c>
      <c r="N356" s="7">
        <v>2.706</v>
      </c>
      <c r="O356" s="7">
        <v>27.369</v>
      </c>
      <c r="P356" s="7">
        <v>169.84700000000001</v>
      </c>
      <c r="Q356" s="7">
        <v>1081.278</v>
      </c>
    </row>
    <row r="357" spans="1:17">
      <c r="A357" s="9" t="s">
        <v>362</v>
      </c>
      <c r="B357" s="5" t="s">
        <v>2476</v>
      </c>
      <c r="C357" s="5">
        <f t="shared" si="35"/>
        <v>24</v>
      </c>
      <c r="D357" s="5" t="str">
        <f t="shared" si="36"/>
        <v>LIT 400kV NO 2</v>
      </c>
      <c r="E357" s="5" t="str">
        <f t="shared" si="37"/>
        <v>COULANGE</v>
      </c>
      <c r="F357" s="5" t="str">
        <f t="shared" si="38"/>
        <v>TRICASTIN-POSTE (LE)</v>
      </c>
      <c r="G357" s="5" t="str">
        <f t="shared" si="33"/>
        <v>400kV</v>
      </c>
      <c r="H357" s="5" t="str">
        <f t="shared" si="34"/>
        <v>2</v>
      </c>
      <c r="I357" s="6">
        <v>45546</v>
      </c>
      <c r="J357" s="7">
        <v>2168</v>
      </c>
      <c r="K357" s="7">
        <v>2308</v>
      </c>
      <c r="L357" s="7">
        <v>2308</v>
      </c>
      <c r="M357" s="7">
        <v>2448</v>
      </c>
      <c r="N357" s="7">
        <v>1.4039999999999999</v>
      </c>
      <c r="O357" s="7">
        <v>13.77</v>
      </c>
      <c r="P357" s="7">
        <v>85.89</v>
      </c>
      <c r="Q357" s="7">
        <v>546.79300000000001</v>
      </c>
    </row>
    <row r="358" spans="1:17">
      <c r="A358" s="9" t="s">
        <v>363</v>
      </c>
      <c r="B358" s="5" t="s">
        <v>1895</v>
      </c>
      <c r="C358" s="5">
        <f t="shared" si="35"/>
        <v>24</v>
      </c>
      <c r="D358" s="5" t="str">
        <f t="shared" si="36"/>
        <v>LIT 400kV N0 3</v>
      </c>
      <c r="E358" s="5" t="str">
        <f t="shared" si="37"/>
        <v>COULANGE</v>
      </c>
      <c r="F358" s="5" t="str">
        <f t="shared" si="38"/>
        <v>TRICASTIN-POSTE (LE)</v>
      </c>
      <c r="G358" s="5" t="str">
        <f t="shared" si="33"/>
        <v>400kV</v>
      </c>
      <c r="H358" s="5" t="str">
        <f t="shared" si="34"/>
        <v>3</v>
      </c>
      <c r="I358" s="6">
        <v>45546</v>
      </c>
      <c r="J358" s="7">
        <v>2168</v>
      </c>
      <c r="K358" s="7">
        <v>2308</v>
      </c>
      <c r="L358" s="7">
        <v>2308</v>
      </c>
      <c r="M358" s="7">
        <v>2448</v>
      </c>
      <c r="N358" s="7">
        <v>1.4039999999999999</v>
      </c>
      <c r="O358" s="7">
        <v>13.77</v>
      </c>
      <c r="P358" s="7">
        <v>85.89</v>
      </c>
      <c r="Q358" s="7">
        <v>546.79300000000001</v>
      </c>
    </row>
    <row r="359" spans="1:17">
      <c r="A359" s="9" t="s">
        <v>364</v>
      </c>
      <c r="B359" s="5" t="s">
        <v>2477</v>
      </c>
      <c r="C359" s="5">
        <f t="shared" si="35"/>
        <v>27</v>
      </c>
      <c r="D359" s="5" t="str">
        <f t="shared" si="36"/>
        <v>LIT 225kV NO 1</v>
      </c>
      <c r="E359" s="5" t="str">
        <f t="shared" si="37"/>
        <v>CHAMPAGNIER</v>
      </c>
      <c r="F359" s="5" t="str">
        <f t="shared" si="38"/>
        <v>EYBENS</v>
      </c>
      <c r="G359" s="5" t="str">
        <f t="shared" si="33"/>
        <v>225kV</v>
      </c>
      <c r="H359" s="5" t="str">
        <f t="shared" si="34"/>
        <v>1</v>
      </c>
      <c r="I359" s="6">
        <v>8400</v>
      </c>
      <c r="J359" s="7">
        <v>1093</v>
      </c>
      <c r="K359" s="7">
        <v>1178</v>
      </c>
      <c r="L359" s="7">
        <v>1178</v>
      </c>
      <c r="M359" s="7">
        <v>1253</v>
      </c>
      <c r="N359" s="7">
        <v>0.51900000000000002</v>
      </c>
      <c r="O359" s="7">
        <v>3.3839999999999999</v>
      </c>
      <c r="P359" s="7">
        <v>12.282999999999999</v>
      </c>
      <c r="Q359" s="7">
        <v>78.194999999999993</v>
      </c>
    </row>
    <row r="360" spans="1:17">
      <c r="A360" s="9" t="s">
        <v>365</v>
      </c>
      <c r="B360" s="5" t="s">
        <v>2478</v>
      </c>
      <c r="C360" s="5">
        <f t="shared" si="35"/>
        <v>27</v>
      </c>
      <c r="D360" s="5" t="str">
        <f t="shared" si="36"/>
        <v>LIT 225kV NO 1</v>
      </c>
      <c r="E360" s="5" t="str">
        <f t="shared" si="37"/>
        <v>CHAMPAGNIER</v>
      </c>
      <c r="F360" s="5" t="str">
        <f t="shared" si="38"/>
        <v>GRISOLLES</v>
      </c>
      <c r="G360" s="5" t="str">
        <f t="shared" si="33"/>
        <v>225kV</v>
      </c>
      <c r="H360" s="5" t="str">
        <f t="shared" si="34"/>
        <v>1</v>
      </c>
      <c r="I360" s="6">
        <v>82181</v>
      </c>
      <c r="J360" s="7">
        <v>734</v>
      </c>
      <c r="K360" s="7">
        <v>856</v>
      </c>
      <c r="L360" s="7">
        <v>856</v>
      </c>
      <c r="M360" s="7">
        <v>964</v>
      </c>
      <c r="N360" s="7">
        <v>5.0110000000000001</v>
      </c>
      <c r="O360" s="7">
        <v>32.529000000000003</v>
      </c>
      <c r="P360" s="7">
        <v>130.76</v>
      </c>
      <c r="Q360" s="7">
        <v>832.447</v>
      </c>
    </row>
    <row r="361" spans="1:17">
      <c r="A361" s="9" t="s">
        <v>366</v>
      </c>
      <c r="B361" s="5" t="s">
        <v>2479</v>
      </c>
      <c r="C361" s="5">
        <f t="shared" si="35"/>
        <v>27</v>
      </c>
      <c r="D361" s="5" t="str">
        <f t="shared" si="36"/>
        <v>LIT 225kV NO 1</v>
      </c>
      <c r="E361" s="5" t="str">
        <f t="shared" si="37"/>
        <v>CHAMPAGNIER</v>
      </c>
      <c r="F361" s="5" t="str">
        <f t="shared" si="38"/>
        <v>MOIRANS</v>
      </c>
      <c r="G361" s="5" t="str">
        <f t="shared" si="33"/>
        <v>225kV</v>
      </c>
      <c r="H361" s="5" t="str">
        <f t="shared" si="34"/>
        <v>1</v>
      </c>
      <c r="I361" s="6">
        <v>35406</v>
      </c>
      <c r="J361" s="7">
        <v>1123</v>
      </c>
      <c r="K361" s="7">
        <v>1211</v>
      </c>
      <c r="L361" s="7">
        <v>1211</v>
      </c>
      <c r="M361" s="7">
        <v>1290</v>
      </c>
      <c r="N361" s="7">
        <v>1.075</v>
      </c>
      <c r="O361" s="7">
        <v>11.551</v>
      </c>
      <c r="P361" s="7">
        <v>63.662999999999997</v>
      </c>
      <c r="Q361" s="7">
        <v>405.29399999999998</v>
      </c>
    </row>
    <row r="362" spans="1:17">
      <c r="A362" s="9" t="s">
        <v>367</v>
      </c>
      <c r="B362" s="5" t="s">
        <v>2480</v>
      </c>
      <c r="C362" s="5">
        <f t="shared" si="35"/>
        <v>27</v>
      </c>
      <c r="D362" s="5" t="str">
        <f t="shared" si="36"/>
        <v>LIT 225kV NO 1</v>
      </c>
      <c r="E362" s="5" t="str">
        <f t="shared" si="37"/>
        <v>CHAMPAGNIER</v>
      </c>
      <c r="F362" s="5" t="str">
        <f t="shared" si="38"/>
        <v>PARISET</v>
      </c>
      <c r="G362" s="5" t="str">
        <f t="shared" si="33"/>
        <v>225kV</v>
      </c>
      <c r="H362" s="5" t="str">
        <f t="shared" si="34"/>
        <v>1</v>
      </c>
      <c r="I362" s="6">
        <v>9410</v>
      </c>
      <c r="J362" s="7">
        <v>570</v>
      </c>
      <c r="K362" s="7">
        <v>659</v>
      </c>
      <c r="L362" s="7">
        <v>659</v>
      </c>
      <c r="M362" s="7">
        <v>739</v>
      </c>
      <c r="N362" s="7">
        <v>1.1299999999999999</v>
      </c>
      <c r="O362" s="7">
        <v>3.95</v>
      </c>
      <c r="P362" s="7">
        <v>14</v>
      </c>
      <c r="Q362" s="8" t="s">
        <v>13</v>
      </c>
    </row>
    <row r="363" spans="1:17">
      <c r="A363" s="9" t="s">
        <v>368</v>
      </c>
      <c r="B363" s="5" t="s">
        <v>2481</v>
      </c>
      <c r="C363" s="5">
        <f t="shared" si="35"/>
        <v>27</v>
      </c>
      <c r="D363" s="5" t="str">
        <f t="shared" si="36"/>
        <v>LIT 225kV NO 1</v>
      </c>
      <c r="E363" s="5" t="str">
        <f t="shared" si="37"/>
        <v>CHAMPAGNIER</v>
      </c>
      <c r="F363" s="5" t="str">
        <f t="shared" si="38"/>
        <v>SERRE-PONCON</v>
      </c>
      <c r="G363" s="5" t="str">
        <f t="shared" si="33"/>
        <v>225kV</v>
      </c>
      <c r="H363" s="5" t="str">
        <f t="shared" si="34"/>
        <v>1</v>
      </c>
      <c r="I363" s="6">
        <v>98635</v>
      </c>
      <c r="J363" s="7">
        <v>734</v>
      </c>
      <c r="K363" s="7">
        <v>856</v>
      </c>
      <c r="L363" s="7">
        <v>856</v>
      </c>
      <c r="M363" s="7">
        <v>964</v>
      </c>
      <c r="N363" s="7">
        <v>5.92</v>
      </c>
      <c r="O363" s="7">
        <v>39.82</v>
      </c>
      <c r="P363" s="7">
        <v>150</v>
      </c>
      <c r="Q363" s="8" t="s">
        <v>13</v>
      </c>
    </row>
    <row r="364" spans="1:17">
      <c r="A364" s="9" t="s">
        <v>369</v>
      </c>
      <c r="B364" s="5" t="s">
        <v>1896</v>
      </c>
      <c r="C364" s="5">
        <f t="shared" si="35"/>
        <v>27</v>
      </c>
      <c r="D364" s="5" t="str">
        <f t="shared" si="36"/>
        <v>LIT 225kV N0 2</v>
      </c>
      <c r="E364" s="5" t="str">
        <f t="shared" si="37"/>
        <v>CHAMPAGNIER</v>
      </c>
      <c r="F364" s="5" t="str">
        <f t="shared" si="38"/>
        <v>EYBENS</v>
      </c>
      <c r="G364" s="5" t="str">
        <f t="shared" si="33"/>
        <v>225kV</v>
      </c>
      <c r="H364" s="5" t="str">
        <f t="shared" si="34"/>
        <v>2</v>
      </c>
      <c r="I364" s="6">
        <v>8569</v>
      </c>
      <c r="J364" s="7">
        <v>1014</v>
      </c>
      <c r="K364" s="7">
        <v>1014</v>
      </c>
      <c r="L364" s="7">
        <v>1178</v>
      </c>
      <c r="M364" s="7">
        <v>1191</v>
      </c>
      <c r="N364" s="7">
        <v>0.51700000000000002</v>
      </c>
      <c r="O364" s="7">
        <v>3.3679999999999999</v>
      </c>
      <c r="P364" s="7">
        <v>12.226000000000001</v>
      </c>
      <c r="Q364" s="7">
        <v>77.832999999999998</v>
      </c>
    </row>
    <row r="365" spans="1:17">
      <c r="A365" s="9" t="s">
        <v>370</v>
      </c>
      <c r="B365" s="5" t="s">
        <v>1897</v>
      </c>
      <c r="C365" s="5">
        <f t="shared" si="35"/>
        <v>27</v>
      </c>
      <c r="D365" s="5" t="str">
        <f t="shared" si="36"/>
        <v>LIT 225kV NO 1</v>
      </c>
      <c r="E365" s="5" t="str">
        <f t="shared" si="37"/>
        <v>CHAMPAGNOLE</v>
      </c>
      <c r="F365" s="5" t="str">
        <f t="shared" si="38"/>
        <v>FRASNE</v>
      </c>
      <c r="G365" s="5" t="str">
        <f t="shared" si="33"/>
        <v>225kV</v>
      </c>
      <c r="H365" s="5" t="str">
        <f t="shared" si="34"/>
        <v>1</v>
      </c>
      <c r="I365" s="6">
        <v>24838</v>
      </c>
      <c r="J365" s="7">
        <v>801</v>
      </c>
      <c r="K365" s="7">
        <v>930</v>
      </c>
      <c r="L365" s="7">
        <v>930</v>
      </c>
      <c r="M365" s="7">
        <v>1053</v>
      </c>
      <c r="N365" s="7">
        <v>1.637</v>
      </c>
      <c r="O365" s="7">
        <v>9.7349999999999994</v>
      </c>
      <c r="P365" s="7">
        <v>36.167999999999999</v>
      </c>
      <c r="Q365" s="7">
        <v>230.251</v>
      </c>
    </row>
    <row r="366" spans="1:17">
      <c r="A366" s="9" t="s">
        <v>371</v>
      </c>
      <c r="B366" s="5" t="s">
        <v>2482</v>
      </c>
      <c r="C366" s="5">
        <f t="shared" si="35"/>
        <v>27</v>
      </c>
      <c r="D366" s="5" t="str">
        <f t="shared" si="36"/>
        <v>LIT 225kV NO 1</v>
      </c>
      <c r="E366" s="5" t="str">
        <f t="shared" si="37"/>
        <v>CHAMPAGNOLE</v>
      </c>
      <c r="F366" s="5" t="str">
        <f t="shared" si="38"/>
        <v>GENISSIAT-POSTE</v>
      </c>
      <c r="G366" s="5" t="str">
        <f t="shared" si="33"/>
        <v>225kV</v>
      </c>
      <c r="H366" s="5" t="str">
        <f t="shared" si="34"/>
        <v>1</v>
      </c>
      <c r="I366" s="6">
        <v>85139</v>
      </c>
      <c r="J366" s="7">
        <v>264</v>
      </c>
      <c r="K366" s="7">
        <v>437</v>
      </c>
      <c r="L366" s="7">
        <v>437</v>
      </c>
      <c r="M366" s="7">
        <v>545</v>
      </c>
      <c r="N366" s="7">
        <v>11.010999999999999</v>
      </c>
      <c r="O366" s="7">
        <v>36.497999999999998</v>
      </c>
      <c r="P366" s="7">
        <v>113.91200000000001</v>
      </c>
      <c r="Q366" s="7">
        <v>725.18399999999997</v>
      </c>
    </row>
    <row r="367" spans="1:17">
      <c r="A367" s="9" t="s">
        <v>372</v>
      </c>
      <c r="B367" s="5" t="s">
        <v>2483</v>
      </c>
      <c r="C367" s="5">
        <f t="shared" si="35"/>
        <v>27</v>
      </c>
      <c r="D367" s="5" t="str">
        <f t="shared" si="36"/>
        <v>LIT 225kV NO 1</v>
      </c>
      <c r="E367" s="5" t="str">
        <f t="shared" si="37"/>
        <v>CHAMPAGNOLE</v>
      </c>
      <c r="F367" s="5" t="str">
        <f t="shared" si="38"/>
        <v>PALENTE</v>
      </c>
      <c r="G367" s="5" t="str">
        <f t="shared" si="33"/>
        <v>225kV</v>
      </c>
      <c r="H367" s="5" t="str">
        <f t="shared" si="34"/>
        <v>1</v>
      </c>
      <c r="I367" s="6">
        <v>61995</v>
      </c>
      <c r="J367" s="7">
        <v>455</v>
      </c>
      <c r="K367" s="7">
        <v>555</v>
      </c>
      <c r="L367" s="7">
        <v>555</v>
      </c>
      <c r="M367" s="7">
        <v>632</v>
      </c>
      <c r="N367" s="7">
        <v>8.1</v>
      </c>
      <c r="O367" s="7">
        <v>27.071000000000002</v>
      </c>
      <c r="P367" s="7">
        <v>84.617999999999995</v>
      </c>
      <c r="Q367" s="7">
        <v>538.69500000000005</v>
      </c>
    </row>
    <row r="368" spans="1:17">
      <c r="A368" s="9" t="s">
        <v>373</v>
      </c>
      <c r="B368" s="5" t="s">
        <v>2484</v>
      </c>
      <c r="C368" s="5">
        <f t="shared" si="35"/>
        <v>25</v>
      </c>
      <c r="D368" s="5" t="str">
        <f t="shared" si="36"/>
        <v>LIT 225kV NO 1</v>
      </c>
      <c r="E368" s="5" t="str">
        <f t="shared" si="37"/>
        <v>CHAMPVANS</v>
      </c>
      <c r="F368" s="5" t="str">
        <f t="shared" si="38"/>
        <v>PYMONT</v>
      </c>
      <c r="G368" s="5" t="str">
        <f t="shared" si="33"/>
        <v>225kV</v>
      </c>
      <c r="H368" s="5" t="str">
        <f t="shared" si="34"/>
        <v>1</v>
      </c>
      <c r="I368" s="6">
        <v>48515</v>
      </c>
      <c r="J368" s="7">
        <v>751</v>
      </c>
      <c r="K368" s="7">
        <v>923</v>
      </c>
      <c r="L368" s="7">
        <v>923</v>
      </c>
      <c r="M368" s="7">
        <v>1056</v>
      </c>
      <c r="N368" s="7">
        <v>2.7669999999999999</v>
      </c>
      <c r="O368" s="7">
        <v>19.099</v>
      </c>
      <c r="P368" s="7">
        <v>70.438999999999993</v>
      </c>
      <c r="Q368" s="7">
        <v>448.42599999999999</v>
      </c>
    </row>
    <row r="369" spans="1:17">
      <c r="A369" s="9" t="s">
        <v>374</v>
      </c>
      <c r="B369" s="5" t="s">
        <v>2485</v>
      </c>
      <c r="C369" s="5">
        <f t="shared" si="35"/>
        <v>30</v>
      </c>
      <c r="D369" s="5" t="str">
        <f t="shared" si="36"/>
        <v>LIT 225kV N0 1</v>
      </c>
      <c r="E369" s="5" t="str">
        <f t="shared" si="37"/>
        <v>CRECHETS (LES)</v>
      </c>
      <c r="F369" s="5" t="str">
        <f t="shared" si="38"/>
        <v>GUARBECQUE</v>
      </c>
      <c r="G369" s="5" t="str">
        <f t="shared" si="33"/>
        <v>225kV</v>
      </c>
      <c r="H369" s="5" t="str">
        <f t="shared" si="34"/>
        <v>1</v>
      </c>
      <c r="I369" s="6">
        <v>23478</v>
      </c>
      <c r="J369" s="8" t="s">
        <v>13</v>
      </c>
      <c r="K369" s="8" t="s">
        <v>13</v>
      </c>
      <c r="L369" s="8" t="s">
        <v>13</v>
      </c>
      <c r="M369" s="8" t="s">
        <v>13</v>
      </c>
      <c r="N369" s="7">
        <v>1.43</v>
      </c>
      <c r="O369" s="7">
        <v>9.5</v>
      </c>
      <c r="P369" s="7">
        <v>34.517000000000003</v>
      </c>
      <c r="Q369" s="7">
        <v>219.744</v>
      </c>
    </row>
    <row r="370" spans="1:17">
      <c r="A370" s="9" t="s">
        <v>375</v>
      </c>
      <c r="B370" s="5" t="s">
        <v>1898</v>
      </c>
      <c r="C370" s="5">
        <f t="shared" si="35"/>
        <v>30</v>
      </c>
      <c r="D370" s="5" t="str">
        <f t="shared" si="36"/>
        <v>LIT 225kV N0 1</v>
      </c>
      <c r="E370" s="5" t="str">
        <f t="shared" si="37"/>
        <v>CRECHETS (LES)</v>
      </c>
      <c r="F370" s="5" t="str">
        <f t="shared" si="38"/>
        <v>WEPPES</v>
      </c>
      <c r="G370" s="5" t="str">
        <f t="shared" si="33"/>
        <v>225kV</v>
      </c>
      <c r="H370" s="5" t="str">
        <f t="shared" si="34"/>
        <v>1</v>
      </c>
      <c r="I370" s="6">
        <v>14607</v>
      </c>
      <c r="J370" s="7">
        <v>1273</v>
      </c>
      <c r="K370" s="7">
        <v>1346</v>
      </c>
      <c r="L370" s="7">
        <v>1346</v>
      </c>
      <c r="M370" s="7">
        <v>1453</v>
      </c>
      <c r="N370" s="7">
        <v>0.876</v>
      </c>
      <c r="O370" s="7">
        <v>5.8419999999999996</v>
      </c>
      <c r="P370" s="7">
        <v>21.111000000000001</v>
      </c>
      <c r="Q370" s="7">
        <v>134.39699999999999</v>
      </c>
    </row>
    <row r="371" spans="1:17">
      <c r="A371" s="9" t="s">
        <v>376</v>
      </c>
      <c r="B371" s="5" t="s">
        <v>2486</v>
      </c>
      <c r="C371" s="5">
        <f t="shared" si="35"/>
        <v>30</v>
      </c>
      <c r="D371" s="5" t="str">
        <f t="shared" si="36"/>
        <v>LIT 225kV NO 2</v>
      </c>
      <c r="E371" s="5" t="str">
        <f t="shared" si="37"/>
        <v>CRECHETS (LES)</v>
      </c>
      <c r="F371" s="5" t="str">
        <f t="shared" si="38"/>
        <v>WEPPES</v>
      </c>
      <c r="G371" s="5" t="str">
        <f t="shared" si="33"/>
        <v>225kV</v>
      </c>
      <c r="H371" s="5" t="str">
        <f t="shared" si="34"/>
        <v>2</v>
      </c>
      <c r="I371" s="6">
        <v>14426</v>
      </c>
      <c r="J371" s="7">
        <v>810</v>
      </c>
      <c r="K371" s="7">
        <v>810</v>
      </c>
      <c r="L371" s="7">
        <v>945</v>
      </c>
      <c r="M371" s="7">
        <v>945</v>
      </c>
      <c r="N371" s="7">
        <v>0.872</v>
      </c>
      <c r="O371" s="7">
        <v>5.8150000000000004</v>
      </c>
      <c r="P371" s="7">
        <v>28.638999999999999</v>
      </c>
      <c r="Q371" s="7">
        <v>182.31899999999999</v>
      </c>
    </row>
    <row r="372" spans="1:17">
      <c r="A372" s="9" t="s">
        <v>377</v>
      </c>
      <c r="B372" s="5" t="s">
        <v>1899</v>
      </c>
      <c r="C372" s="5">
        <f t="shared" si="35"/>
        <v>22</v>
      </c>
      <c r="D372" s="5" t="str">
        <f t="shared" si="36"/>
        <v>LIT 225kV N0 1</v>
      </c>
      <c r="E372" s="5" t="str">
        <f t="shared" si="37"/>
        <v>CRENEY</v>
      </c>
      <c r="F372" s="5" t="str">
        <f t="shared" si="38"/>
        <v>FRONCLES</v>
      </c>
      <c r="G372" s="5" t="str">
        <f t="shared" si="33"/>
        <v>225kV</v>
      </c>
      <c r="H372" s="5" t="str">
        <f t="shared" si="34"/>
        <v>1</v>
      </c>
      <c r="I372" s="6">
        <v>84751</v>
      </c>
      <c r="J372" s="7">
        <v>899</v>
      </c>
      <c r="K372" s="7">
        <v>984</v>
      </c>
      <c r="L372" s="7">
        <v>984</v>
      </c>
      <c r="M372" s="7">
        <v>1061</v>
      </c>
      <c r="N372" s="7">
        <v>6.8179999999999996</v>
      </c>
      <c r="O372" s="7">
        <v>34.112000000000002</v>
      </c>
      <c r="P372" s="7">
        <v>120.212</v>
      </c>
      <c r="Q372" s="7">
        <v>765.29399999999998</v>
      </c>
    </row>
    <row r="373" spans="1:17">
      <c r="A373" s="9" t="s">
        <v>378</v>
      </c>
      <c r="B373" s="5" t="s">
        <v>2487</v>
      </c>
      <c r="C373" s="5">
        <f t="shared" si="35"/>
        <v>22</v>
      </c>
      <c r="D373" s="5" t="str">
        <f t="shared" si="36"/>
        <v>LIT 225kV NO 1</v>
      </c>
      <c r="E373" s="5" t="str">
        <f t="shared" si="37"/>
        <v>CRENEY</v>
      </c>
      <c r="F373" s="5" t="str">
        <f t="shared" si="38"/>
        <v>ROSIERES</v>
      </c>
      <c r="G373" s="5" t="str">
        <f t="shared" si="33"/>
        <v>225kV</v>
      </c>
      <c r="H373" s="5" t="str">
        <f t="shared" si="34"/>
        <v>1</v>
      </c>
      <c r="I373" s="6">
        <v>30108</v>
      </c>
      <c r="J373" s="7">
        <v>899</v>
      </c>
      <c r="K373" s="7">
        <v>984</v>
      </c>
      <c r="L373" s="7">
        <v>984</v>
      </c>
      <c r="M373" s="7">
        <v>1061</v>
      </c>
      <c r="N373" s="7">
        <v>2.31</v>
      </c>
      <c r="O373" s="7">
        <v>12.393000000000001</v>
      </c>
      <c r="P373" s="7">
        <v>42.021000000000001</v>
      </c>
      <c r="Q373" s="7">
        <v>267.51400000000001</v>
      </c>
    </row>
    <row r="374" spans="1:17">
      <c r="A374" s="9" t="s">
        <v>379</v>
      </c>
      <c r="B374" s="5" t="s">
        <v>1900</v>
      </c>
      <c r="C374" s="5">
        <f t="shared" si="35"/>
        <v>22</v>
      </c>
      <c r="D374" s="5" t="str">
        <f t="shared" si="36"/>
        <v>LIT 400kV N0 1</v>
      </c>
      <c r="E374" s="5" t="str">
        <f t="shared" si="37"/>
        <v>CRENEY</v>
      </c>
      <c r="F374" s="5" t="str">
        <f t="shared" si="38"/>
        <v>MERY-SUR-SEINE</v>
      </c>
      <c r="G374" s="5" t="str">
        <f t="shared" si="33"/>
        <v>400kV</v>
      </c>
      <c r="H374" s="5" t="str">
        <f t="shared" si="34"/>
        <v>1</v>
      </c>
      <c r="I374" s="6">
        <v>26420</v>
      </c>
      <c r="J374" s="7">
        <v>1812</v>
      </c>
      <c r="K374" s="7">
        <v>1988</v>
      </c>
      <c r="L374" s="7">
        <v>1988</v>
      </c>
      <c r="M374" s="7">
        <v>2124</v>
      </c>
      <c r="N374" s="7">
        <v>1.1719999999999999</v>
      </c>
      <c r="O374" s="7">
        <v>9.0649999999999995</v>
      </c>
      <c r="P374" s="7">
        <v>44.219000000000001</v>
      </c>
      <c r="Q374" s="7">
        <v>281.50799999999998</v>
      </c>
    </row>
    <row r="375" spans="1:17">
      <c r="A375" s="9" t="s">
        <v>380</v>
      </c>
      <c r="B375" s="5" t="s">
        <v>1901</v>
      </c>
      <c r="C375" s="5">
        <f t="shared" si="35"/>
        <v>22</v>
      </c>
      <c r="D375" s="5" t="str">
        <f t="shared" si="36"/>
        <v>LIT 400kV N0 1</v>
      </c>
      <c r="E375" s="5" t="str">
        <f t="shared" si="37"/>
        <v>CRENEY</v>
      </c>
      <c r="F375" s="5" t="str">
        <f t="shared" si="38"/>
        <v>REVIGNY</v>
      </c>
      <c r="G375" s="5" t="str">
        <f t="shared" si="33"/>
        <v>400kV</v>
      </c>
      <c r="H375" s="5" t="str">
        <f t="shared" si="34"/>
        <v>1</v>
      </c>
      <c r="I375" s="6">
        <v>84290</v>
      </c>
      <c r="J375" s="7">
        <v>2366</v>
      </c>
      <c r="K375" s="7">
        <v>2400</v>
      </c>
      <c r="L375" s="7">
        <v>2400</v>
      </c>
      <c r="M375" s="7">
        <v>2600</v>
      </c>
      <c r="N375" s="7">
        <v>2.5950000000000002</v>
      </c>
      <c r="O375" s="7">
        <v>27.827999999999999</v>
      </c>
      <c r="P375" s="7">
        <v>146</v>
      </c>
      <c r="Q375" s="7">
        <v>929.46199999999999</v>
      </c>
    </row>
    <row r="376" spans="1:17">
      <c r="A376" s="9" t="s">
        <v>381</v>
      </c>
      <c r="B376" s="5" t="s">
        <v>1902</v>
      </c>
      <c r="C376" s="5">
        <f t="shared" si="35"/>
        <v>22</v>
      </c>
      <c r="D376" s="5" t="str">
        <f t="shared" si="36"/>
        <v>LIT 400kV N0 1</v>
      </c>
      <c r="E376" s="5" t="str">
        <f t="shared" si="37"/>
        <v>CRENEY</v>
      </c>
      <c r="F376" s="5" t="str">
        <f t="shared" si="38"/>
        <v>VIELMOULIN</v>
      </c>
      <c r="G376" s="5" t="str">
        <f t="shared" si="33"/>
        <v>400kV</v>
      </c>
      <c r="H376" s="5" t="str">
        <f t="shared" si="34"/>
        <v>1</v>
      </c>
      <c r="I376" s="6">
        <v>122400</v>
      </c>
      <c r="J376" s="7">
        <v>1684</v>
      </c>
      <c r="K376" s="7">
        <v>1854</v>
      </c>
      <c r="L376" s="7">
        <v>1854</v>
      </c>
      <c r="M376" s="7">
        <v>1986</v>
      </c>
      <c r="N376" s="7">
        <v>5.532</v>
      </c>
      <c r="O376" s="7">
        <v>42.280999999999999</v>
      </c>
      <c r="P376" s="7">
        <v>205.43199999999999</v>
      </c>
      <c r="Q376" s="7">
        <v>1307.819</v>
      </c>
    </row>
    <row r="377" spans="1:17">
      <c r="A377" s="9" t="s">
        <v>382</v>
      </c>
      <c r="B377" s="5" t="s">
        <v>1903</v>
      </c>
      <c r="C377" s="5">
        <f t="shared" si="35"/>
        <v>21</v>
      </c>
      <c r="D377" s="5" t="str">
        <f t="shared" si="36"/>
        <v>LIT 400kV N0 1</v>
      </c>
      <c r="E377" s="5" t="str">
        <f t="shared" si="37"/>
        <v>CREYS</v>
      </c>
      <c r="F377" s="5" t="str">
        <f t="shared" si="38"/>
        <v>GRANDE-ILE</v>
      </c>
      <c r="G377" s="5" t="str">
        <f t="shared" si="33"/>
        <v>400kV</v>
      </c>
      <c r="H377" s="5" t="str">
        <f t="shared" si="34"/>
        <v>1</v>
      </c>
      <c r="I377" s="6">
        <v>59949</v>
      </c>
      <c r="J377" s="7">
        <v>2946</v>
      </c>
      <c r="K377" s="7">
        <v>3144</v>
      </c>
      <c r="L377" s="7">
        <v>3144</v>
      </c>
      <c r="M377" s="7">
        <v>3344</v>
      </c>
      <c r="N377" s="7">
        <v>1.2709999999999999</v>
      </c>
      <c r="O377" s="7">
        <v>18.454000000000001</v>
      </c>
      <c r="P377" s="7">
        <v>114.84399999999999</v>
      </c>
      <c r="Q377" s="7">
        <v>731.11900000000003</v>
      </c>
    </row>
    <row r="378" spans="1:17">
      <c r="A378" s="9" t="s">
        <v>383</v>
      </c>
      <c r="B378" s="5" t="s">
        <v>1904</v>
      </c>
      <c r="C378" s="5">
        <f t="shared" si="35"/>
        <v>21</v>
      </c>
      <c r="D378" s="5" t="str">
        <f t="shared" si="36"/>
        <v>LIT 400kV N0 1</v>
      </c>
      <c r="E378" s="5" t="str">
        <f t="shared" si="37"/>
        <v>CREYS</v>
      </c>
      <c r="F378" s="5" t="str">
        <f t="shared" si="38"/>
        <v>GENISSIAT-POSTE</v>
      </c>
      <c r="G378" s="5" t="str">
        <f t="shared" si="33"/>
        <v>400kV</v>
      </c>
      <c r="H378" s="5" t="str">
        <f t="shared" si="34"/>
        <v>1</v>
      </c>
      <c r="I378" s="6">
        <v>52982</v>
      </c>
      <c r="J378" s="7">
        <v>2750</v>
      </c>
      <c r="K378" s="7">
        <v>2875</v>
      </c>
      <c r="L378" s="7">
        <v>2875</v>
      </c>
      <c r="M378" s="7">
        <v>3000</v>
      </c>
      <c r="N378" s="7">
        <v>1.1120000000000001</v>
      </c>
      <c r="O378" s="7">
        <v>16.140999999999998</v>
      </c>
      <c r="P378" s="7">
        <v>108.02800000000001</v>
      </c>
      <c r="Q378" s="7">
        <v>687.72799999999995</v>
      </c>
    </row>
    <row r="379" spans="1:17">
      <c r="A379" s="9" t="s">
        <v>384</v>
      </c>
      <c r="B379" s="5" t="s">
        <v>2225</v>
      </c>
      <c r="C379" s="5">
        <f t="shared" si="35"/>
        <v>21</v>
      </c>
      <c r="D379" s="5" t="str">
        <f t="shared" si="36"/>
        <v>LIT 400kV N0 1</v>
      </c>
      <c r="E379" s="5" t="str">
        <f t="shared" si="37"/>
        <v>CREYS</v>
      </c>
      <c r="F379" s="5" t="str">
        <f t="shared" si="38"/>
        <v>ST VULBAS-OUEST</v>
      </c>
      <c r="G379" s="5" t="str">
        <f t="shared" si="33"/>
        <v>400kV</v>
      </c>
      <c r="H379" s="5" t="str">
        <f t="shared" si="34"/>
        <v>1</v>
      </c>
      <c r="I379" s="6">
        <v>21120</v>
      </c>
      <c r="J379" s="7">
        <v>2946</v>
      </c>
      <c r="K379" s="7">
        <v>3144</v>
      </c>
      <c r="L379" s="7">
        <v>3144</v>
      </c>
      <c r="M379" s="7">
        <v>3344</v>
      </c>
      <c r="N379" s="7">
        <v>0.44500000000000001</v>
      </c>
      <c r="O379" s="7">
        <v>6.452</v>
      </c>
      <c r="P379" s="7">
        <v>40.137</v>
      </c>
      <c r="Q379" s="7">
        <v>255.518</v>
      </c>
    </row>
    <row r="380" spans="1:17">
      <c r="A380" s="9" t="s">
        <v>385</v>
      </c>
      <c r="B380" s="5" t="s">
        <v>2488</v>
      </c>
      <c r="C380" s="5">
        <f t="shared" si="35"/>
        <v>21</v>
      </c>
      <c r="D380" s="5" t="str">
        <f t="shared" si="36"/>
        <v>LIT 400kV NO 2</v>
      </c>
      <c r="E380" s="5" t="str">
        <f t="shared" si="37"/>
        <v>CREYS</v>
      </c>
      <c r="F380" s="5" t="str">
        <f t="shared" si="38"/>
        <v>GRANDE-ILE</v>
      </c>
      <c r="G380" s="5" t="str">
        <f t="shared" si="33"/>
        <v>400kV</v>
      </c>
      <c r="H380" s="5" t="str">
        <f t="shared" si="34"/>
        <v>2</v>
      </c>
      <c r="I380" s="6">
        <v>59961</v>
      </c>
      <c r="J380" s="7">
        <v>2946</v>
      </c>
      <c r="K380" s="7">
        <v>3144</v>
      </c>
      <c r="L380" s="7">
        <v>3144</v>
      </c>
      <c r="M380" s="7">
        <v>3344</v>
      </c>
      <c r="N380" s="7">
        <v>1.2709999999999999</v>
      </c>
      <c r="O380" s="7">
        <v>18.452000000000002</v>
      </c>
      <c r="P380" s="7">
        <v>114.833</v>
      </c>
      <c r="Q380" s="7">
        <v>731.048</v>
      </c>
    </row>
    <row r="381" spans="1:17">
      <c r="A381" s="9" t="s">
        <v>386</v>
      </c>
      <c r="B381" s="5" t="s">
        <v>2489</v>
      </c>
      <c r="C381" s="5">
        <f t="shared" si="35"/>
        <v>21</v>
      </c>
      <c r="D381" s="5" t="str">
        <f t="shared" si="36"/>
        <v>LIT 400kV NO 2</v>
      </c>
      <c r="E381" s="5" t="str">
        <f t="shared" si="37"/>
        <v>CREYS</v>
      </c>
      <c r="F381" s="5" t="str">
        <f t="shared" si="38"/>
        <v>GENISSIAT-POSTE</v>
      </c>
      <c r="G381" s="5" t="str">
        <f t="shared" si="33"/>
        <v>400kV</v>
      </c>
      <c r="H381" s="5" t="str">
        <f t="shared" si="34"/>
        <v>2</v>
      </c>
      <c r="I381" s="6">
        <v>52982</v>
      </c>
      <c r="J381" s="7">
        <v>2600</v>
      </c>
      <c r="K381" s="7">
        <v>2700</v>
      </c>
      <c r="L381" s="7">
        <v>2700</v>
      </c>
      <c r="M381" s="7">
        <v>2800</v>
      </c>
      <c r="N381" s="7">
        <v>1.113</v>
      </c>
      <c r="O381" s="7">
        <v>16.161000000000001</v>
      </c>
      <c r="P381" s="7">
        <v>100.729</v>
      </c>
      <c r="Q381" s="7">
        <v>641.26300000000003</v>
      </c>
    </row>
    <row r="382" spans="1:17">
      <c r="A382" s="9" t="s">
        <v>387</v>
      </c>
      <c r="B382" s="5" t="s">
        <v>2490</v>
      </c>
      <c r="C382" s="5">
        <f t="shared" si="35"/>
        <v>21</v>
      </c>
      <c r="D382" s="5" t="str">
        <f t="shared" si="36"/>
        <v>LIT 400kV NO 2</v>
      </c>
      <c r="E382" s="5" t="str">
        <f t="shared" si="37"/>
        <v>CREYS</v>
      </c>
      <c r="F382" s="5" t="str">
        <f t="shared" si="38"/>
        <v>ST VULBAS-OUEST</v>
      </c>
      <c r="G382" s="5" t="str">
        <f t="shared" si="33"/>
        <v>400kV</v>
      </c>
      <c r="H382" s="5" t="str">
        <f t="shared" si="34"/>
        <v>2</v>
      </c>
      <c r="I382" s="6">
        <v>21120</v>
      </c>
      <c r="J382" s="7">
        <v>2946</v>
      </c>
      <c r="K382" s="7">
        <v>3144</v>
      </c>
      <c r="L382" s="7">
        <v>3144</v>
      </c>
      <c r="M382" s="7">
        <v>3344</v>
      </c>
      <c r="N382" s="7">
        <v>0.44500000000000001</v>
      </c>
      <c r="O382" s="7">
        <v>6.4480000000000004</v>
      </c>
      <c r="P382" s="7">
        <v>40.112000000000002</v>
      </c>
      <c r="Q382" s="7">
        <v>255.363</v>
      </c>
    </row>
    <row r="383" spans="1:17">
      <c r="A383" s="9" t="s">
        <v>388</v>
      </c>
      <c r="B383" s="5" t="s">
        <v>2491</v>
      </c>
      <c r="C383" s="5">
        <f t="shared" si="35"/>
        <v>25</v>
      </c>
      <c r="D383" s="5" t="str">
        <f t="shared" si="36"/>
        <v>LIT 225kV NO 1</v>
      </c>
      <c r="E383" s="5" t="str">
        <f t="shared" si="37"/>
        <v>CUBNEZAIS</v>
      </c>
      <c r="F383" s="5" t="str">
        <f t="shared" si="38"/>
        <v>GREZILLAC</v>
      </c>
      <c r="G383" s="5" t="str">
        <f t="shared" si="33"/>
        <v>225kV</v>
      </c>
      <c r="H383" s="5" t="str">
        <f t="shared" si="34"/>
        <v>1</v>
      </c>
      <c r="I383" s="6">
        <v>34160</v>
      </c>
      <c r="J383" s="7">
        <v>932</v>
      </c>
      <c r="K383" s="7">
        <v>1049</v>
      </c>
      <c r="L383" s="7">
        <v>1049</v>
      </c>
      <c r="M383" s="7">
        <v>1126</v>
      </c>
      <c r="N383" s="7">
        <v>1.9830000000000001</v>
      </c>
      <c r="O383" s="7">
        <v>13.287000000000001</v>
      </c>
      <c r="P383" s="7">
        <v>49.369</v>
      </c>
      <c r="Q383" s="7">
        <v>314.29199999999997</v>
      </c>
    </row>
    <row r="384" spans="1:17">
      <c r="A384" s="9" t="s">
        <v>389</v>
      </c>
      <c r="B384" s="5" t="s">
        <v>2492</v>
      </c>
      <c r="C384" s="5">
        <f t="shared" si="35"/>
        <v>25</v>
      </c>
      <c r="D384" s="5" t="str">
        <f t="shared" si="36"/>
        <v>LIT 225kV NO 1</v>
      </c>
      <c r="E384" s="5" t="str">
        <f t="shared" si="37"/>
        <v>CUBNEZAIS</v>
      </c>
      <c r="F384" s="5" t="str">
        <f t="shared" si="38"/>
        <v>MARQUIS (LE)</v>
      </c>
      <c r="G384" s="5" t="str">
        <f t="shared" si="33"/>
        <v>225kV</v>
      </c>
      <c r="H384" s="5" t="str">
        <f t="shared" si="34"/>
        <v>1</v>
      </c>
      <c r="I384" s="6">
        <v>11884</v>
      </c>
      <c r="J384" s="7">
        <v>1748</v>
      </c>
      <c r="K384" s="7">
        <v>2048</v>
      </c>
      <c r="L384" s="7">
        <v>2048</v>
      </c>
      <c r="M384" s="7">
        <v>2222</v>
      </c>
      <c r="N384" s="7">
        <v>0.35899999999999999</v>
      </c>
      <c r="O384" s="7">
        <v>3.488</v>
      </c>
      <c r="P384" s="7">
        <v>22.04</v>
      </c>
      <c r="Q384" s="7">
        <v>140.309</v>
      </c>
    </row>
    <row r="385" spans="1:17">
      <c r="A385" s="9" t="s">
        <v>390</v>
      </c>
      <c r="B385" s="5" t="s">
        <v>2493</v>
      </c>
      <c r="C385" s="5">
        <f t="shared" si="35"/>
        <v>25</v>
      </c>
      <c r="D385" s="5" t="str">
        <f t="shared" si="36"/>
        <v>LIT 225kV NO 1</v>
      </c>
      <c r="E385" s="5" t="str">
        <f t="shared" si="37"/>
        <v>CUBNEZAIS</v>
      </c>
      <c r="F385" s="5" t="str">
        <f t="shared" si="38"/>
        <v>MONTGUYON</v>
      </c>
      <c r="G385" s="5" t="str">
        <f t="shared" si="33"/>
        <v>225kV</v>
      </c>
      <c r="H385" s="5" t="str">
        <f t="shared" si="34"/>
        <v>1</v>
      </c>
      <c r="I385" s="6">
        <v>36716</v>
      </c>
      <c r="J385" s="7">
        <v>951</v>
      </c>
      <c r="K385" s="7">
        <v>1104</v>
      </c>
      <c r="L385" s="7">
        <v>1104</v>
      </c>
      <c r="M385" s="7">
        <v>1170</v>
      </c>
      <c r="N385" s="7">
        <v>2.5289999999999999</v>
      </c>
      <c r="O385" s="7">
        <v>14.39</v>
      </c>
      <c r="P385" s="7">
        <v>54.08</v>
      </c>
      <c r="Q385" s="7">
        <v>344.28500000000003</v>
      </c>
    </row>
    <row r="386" spans="1:17">
      <c r="A386" s="9" t="s">
        <v>391</v>
      </c>
      <c r="B386" s="5" t="s">
        <v>2494</v>
      </c>
      <c r="C386" s="5">
        <f t="shared" si="35"/>
        <v>25</v>
      </c>
      <c r="D386" s="5" t="str">
        <f t="shared" si="36"/>
        <v>LIT 225kV NO 1</v>
      </c>
      <c r="E386" s="5" t="str">
        <f t="shared" si="37"/>
        <v>CUBNEZAIS</v>
      </c>
      <c r="F386" s="5" t="str">
        <f t="shared" si="38"/>
        <v>TUILIERES</v>
      </c>
      <c r="G386" s="5" t="str">
        <f t="shared" ref="G386:G449" si="39">RIGHT(LEFT(D386,9),5)</f>
        <v>225kV</v>
      </c>
      <c r="H386" s="5" t="str">
        <f t="shared" ref="H386:H449" si="40">RIGHT(D386,1)</f>
        <v>1</v>
      </c>
      <c r="I386" s="6">
        <v>95931</v>
      </c>
      <c r="J386" s="7">
        <v>1080</v>
      </c>
      <c r="K386" s="7">
        <v>1185</v>
      </c>
      <c r="L386" s="7">
        <v>1185</v>
      </c>
      <c r="M386" s="7">
        <v>1289</v>
      </c>
      <c r="N386" s="7">
        <v>3.867</v>
      </c>
      <c r="O386" s="7">
        <v>26.093</v>
      </c>
      <c r="P386" s="7">
        <v>226.232</v>
      </c>
      <c r="Q386" s="7">
        <v>1440.2349999999999</v>
      </c>
    </row>
    <row r="387" spans="1:17">
      <c r="A387" s="9" t="s">
        <v>392</v>
      </c>
      <c r="B387" s="5" t="s">
        <v>1905</v>
      </c>
      <c r="C387" s="5">
        <f t="shared" ref="C387:C450" si="41">SEARCH(" _ ",B387)</f>
        <v>25</v>
      </c>
      <c r="D387" s="5" t="str">
        <f t="shared" ref="D387:D450" si="42">LEFT(B387,14)</f>
        <v>LIT 400kV N0 1</v>
      </c>
      <c r="E387" s="5" t="str">
        <f t="shared" ref="E387:E450" si="43">LEFT(RIGHT(B387,LEN(B387)-15),C387-16)</f>
        <v>CUBNEZAIS</v>
      </c>
      <c r="F387" s="5" t="str">
        <f t="shared" ref="F387:F450" si="44">RIGHT(B387,LEN(B387)-C387-2)</f>
        <v>DONZAC</v>
      </c>
      <c r="G387" s="5" t="str">
        <f t="shared" si="39"/>
        <v>400kV</v>
      </c>
      <c r="H387" s="5" t="str">
        <f t="shared" si="40"/>
        <v>1</v>
      </c>
      <c r="I387" s="6">
        <v>185782</v>
      </c>
      <c r="J387" s="7">
        <v>3150</v>
      </c>
      <c r="K387" s="7">
        <v>3307</v>
      </c>
      <c r="L387" s="7">
        <v>3307</v>
      </c>
      <c r="M387" s="7">
        <v>3465</v>
      </c>
      <c r="N387" s="7">
        <v>3.7480000000000002</v>
      </c>
      <c r="O387" s="7">
        <v>49.276000000000003</v>
      </c>
      <c r="P387" s="7">
        <v>408.94200000000001</v>
      </c>
      <c r="Q387" s="7">
        <v>2603.404</v>
      </c>
    </row>
    <row r="388" spans="1:17">
      <c r="A388" s="9" t="s">
        <v>393</v>
      </c>
      <c r="B388" s="5" t="s">
        <v>1906</v>
      </c>
      <c r="C388" s="5">
        <f t="shared" si="41"/>
        <v>25</v>
      </c>
      <c r="D388" s="5" t="str">
        <f t="shared" si="42"/>
        <v>LIT 400kV N0 1</v>
      </c>
      <c r="E388" s="5" t="str">
        <f t="shared" si="43"/>
        <v>CUBNEZAIS</v>
      </c>
      <c r="F388" s="5" t="str">
        <f t="shared" si="44"/>
        <v>PLAUD</v>
      </c>
      <c r="G388" s="5" t="str">
        <f t="shared" si="39"/>
        <v>400kV</v>
      </c>
      <c r="H388" s="5" t="str">
        <f t="shared" si="40"/>
        <v>1</v>
      </c>
      <c r="I388" s="6">
        <v>141227</v>
      </c>
      <c r="J388" s="7">
        <v>1850</v>
      </c>
      <c r="K388" s="7">
        <v>2194</v>
      </c>
      <c r="L388" s="7">
        <v>2194</v>
      </c>
      <c r="M388" s="7">
        <v>2370</v>
      </c>
      <c r="N388" s="7">
        <v>4.3319999999999999</v>
      </c>
      <c r="O388" s="7">
        <v>48.594999999999999</v>
      </c>
      <c r="P388" s="7">
        <v>232.649</v>
      </c>
      <c r="Q388" s="7">
        <v>1481.0920000000001</v>
      </c>
    </row>
    <row r="389" spans="1:17">
      <c r="A389" s="9" t="s">
        <v>394</v>
      </c>
      <c r="B389" s="5" t="s">
        <v>1907</v>
      </c>
      <c r="C389" s="5">
        <f t="shared" si="41"/>
        <v>25</v>
      </c>
      <c r="D389" s="5" t="str">
        <f t="shared" si="42"/>
        <v>LIT 400kV N0 1</v>
      </c>
      <c r="E389" s="5" t="str">
        <f t="shared" si="43"/>
        <v>CUBNEZAIS</v>
      </c>
      <c r="F389" s="5" t="str">
        <f t="shared" si="44"/>
        <v>SAUCATS</v>
      </c>
      <c r="G389" s="5" t="str">
        <f t="shared" si="39"/>
        <v>400kV</v>
      </c>
      <c r="H389" s="5" t="str">
        <f t="shared" si="40"/>
        <v>1</v>
      </c>
      <c r="I389" s="6">
        <v>62591</v>
      </c>
      <c r="J389" s="7">
        <v>2374</v>
      </c>
      <c r="K389" s="7">
        <v>2522</v>
      </c>
      <c r="L389" s="7">
        <v>2522</v>
      </c>
      <c r="M389" s="7">
        <v>2624</v>
      </c>
      <c r="N389" s="7">
        <v>1.8759999999999999</v>
      </c>
      <c r="O389" s="7">
        <v>19.02</v>
      </c>
      <c r="P389" s="7">
        <v>117.89700000000001</v>
      </c>
      <c r="Q389" s="7">
        <v>750.55399999999997</v>
      </c>
    </row>
    <row r="390" spans="1:17">
      <c r="A390" s="9" t="s">
        <v>395</v>
      </c>
      <c r="B390" s="5" t="s">
        <v>2495</v>
      </c>
      <c r="C390" s="5">
        <f t="shared" si="41"/>
        <v>25</v>
      </c>
      <c r="D390" s="5" t="str">
        <f t="shared" si="42"/>
        <v>LIT 400kV N0 2</v>
      </c>
      <c r="E390" s="5" t="str">
        <f t="shared" si="43"/>
        <v>CUBNEZAIS</v>
      </c>
      <c r="F390" s="5" t="str">
        <f t="shared" si="44"/>
        <v>DONZAC</v>
      </c>
      <c r="G390" s="5" t="str">
        <f t="shared" si="39"/>
        <v>400kV</v>
      </c>
      <c r="H390" s="5" t="str">
        <f t="shared" si="40"/>
        <v>2</v>
      </c>
      <c r="I390" s="6">
        <v>185799</v>
      </c>
      <c r="J390" s="7">
        <v>3150</v>
      </c>
      <c r="K390" s="7">
        <v>3307</v>
      </c>
      <c r="L390" s="7">
        <v>3307</v>
      </c>
      <c r="M390" s="7">
        <v>3465</v>
      </c>
      <c r="N390" s="7">
        <v>3.7480000000000002</v>
      </c>
      <c r="O390" s="7">
        <v>49.28</v>
      </c>
      <c r="P390" s="7">
        <v>407.80500000000001</v>
      </c>
      <c r="Q390" s="7">
        <v>2596.1669999999999</v>
      </c>
    </row>
    <row r="391" spans="1:17">
      <c r="A391" s="9" t="s">
        <v>396</v>
      </c>
      <c r="B391" s="5" t="s">
        <v>2496</v>
      </c>
      <c r="C391" s="5">
        <f t="shared" si="41"/>
        <v>25</v>
      </c>
      <c r="D391" s="5" t="str">
        <f t="shared" si="42"/>
        <v>LIT 400kV NO 2</v>
      </c>
      <c r="E391" s="5" t="str">
        <f t="shared" si="43"/>
        <v>CUBNEZAIS</v>
      </c>
      <c r="F391" s="5" t="str">
        <f t="shared" si="44"/>
        <v>SAUCATS</v>
      </c>
      <c r="G391" s="5" t="str">
        <f t="shared" si="39"/>
        <v>400kV</v>
      </c>
      <c r="H391" s="5" t="str">
        <f t="shared" si="40"/>
        <v>2</v>
      </c>
      <c r="I391" s="6">
        <v>62536</v>
      </c>
      <c r="J391" s="7">
        <v>2374</v>
      </c>
      <c r="K391" s="7">
        <v>2522</v>
      </c>
      <c r="L391" s="7">
        <v>2522</v>
      </c>
      <c r="M391" s="7">
        <v>2624</v>
      </c>
      <c r="N391" s="7">
        <v>1.887</v>
      </c>
      <c r="O391" s="7">
        <v>19.143999999999998</v>
      </c>
      <c r="P391" s="7">
        <v>118.608</v>
      </c>
      <c r="Q391" s="7">
        <v>755.08</v>
      </c>
    </row>
    <row r="392" spans="1:17">
      <c r="A392" s="9" t="s">
        <v>397</v>
      </c>
      <c r="B392" s="5" t="s">
        <v>2497</v>
      </c>
      <c r="C392" s="5">
        <f t="shared" si="41"/>
        <v>29</v>
      </c>
      <c r="D392" s="5" t="str">
        <f t="shared" si="42"/>
        <v>LIT 225kV NO 1</v>
      </c>
      <c r="E392" s="5" t="str">
        <f t="shared" si="43"/>
        <v>CHAUSSEE (LA)</v>
      </c>
      <c r="F392" s="5" t="str">
        <f t="shared" si="44"/>
        <v>RECY</v>
      </c>
      <c r="G392" s="5" t="str">
        <f t="shared" si="39"/>
        <v>225kV</v>
      </c>
      <c r="H392" s="5" t="str">
        <f t="shared" si="40"/>
        <v>1</v>
      </c>
      <c r="I392" s="6">
        <v>26238</v>
      </c>
      <c r="J392" s="7">
        <v>1172</v>
      </c>
      <c r="K392" s="7">
        <v>1268</v>
      </c>
      <c r="L392" s="7">
        <v>1268</v>
      </c>
      <c r="M392" s="7">
        <v>1355</v>
      </c>
      <c r="N392" s="7">
        <v>1.5980000000000001</v>
      </c>
      <c r="O392" s="7">
        <v>10.643000000000001</v>
      </c>
      <c r="P392" s="7">
        <v>37.134</v>
      </c>
      <c r="Q392" s="7">
        <v>236.404</v>
      </c>
    </row>
    <row r="393" spans="1:17">
      <c r="A393" s="9" t="s">
        <v>398</v>
      </c>
      <c r="B393" s="5" t="s">
        <v>2498</v>
      </c>
      <c r="C393" s="5">
        <f t="shared" si="41"/>
        <v>29</v>
      </c>
      <c r="D393" s="5" t="str">
        <f t="shared" si="42"/>
        <v>LIT 225kV NO 1</v>
      </c>
      <c r="E393" s="5" t="str">
        <f t="shared" si="43"/>
        <v>CHAUSSEE (LA)</v>
      </c>
      <c r="F393" s="5" t="str">
        <f t="shared" si="44"/>
        <v>REVIGNY</v>
      </c>
      <c r="G393" s="5" t="str">
        <f t="shared" si="39"/>
        <v>225kV</v>
      </c>
      <c r="H393" s="5" t="str">
        <f t="shared" si="40"/>
        <v>1</v>
      </c>
      <c r="I393" s="6">
        <v>38162</v>
      </c>
      <c r="J393" s="7">
        <v>1140</v>
      </c>
      <c r="K393" s="7">
        <v>1248</v>
      </c>
      <c r="L393" s="7">
        <v>1248</v>
      </c>
      <c r="M393" s="7">
        <v>1347</v>
      </c>
      <c r="N393" s="7">
        <v>2.335</v>
      </c>
      <c r="O393" s="7">
        <v>15.545</v>
      </c>
      <c r="P393" s="7">
        <v>53.816000000000003</v>
      </c>
      <c r="Q393" s="7">
        <v>342.60300000000001</v>
      </c>
    </row>
    <row r="394" spans="1:17">
      <c r="A394" s="9" t="s">
        <v>399</v>
      </c>
      <c r="B394" s="5" t="s">
        <v>2499</v>
      </c>
      <c r="C394" s="5">
        <f t="shared" si="41"/>
        <v>23</v>
      </c>
      <c r="D394" s="5" t="str">
        <f t="shared" si="42"/>
        <v>LIT 225kV NO 1</v>
      </c>
      <c r="E394" s="5" t="str">
        <f t="shared" si="43"/>
        <v>COURTRY</v>
      </c>
      <c r="F394" s="5" t="str">
        <f t="shared" si="44"/>
        <v>SENART</v>
      </c>
      <c r="G394" s="5" t="str">
        <f t="shared" si="39"/>
        <v>225kV</v>
      </c>
      <c r="H394" s="5" t="str">
        <f t="shared" si="40"/>
        <v>1</v>
      </c>
      <c r="I394" s="6">
        <v>18326</v>
      </c>
      <c r="J394" s="7">
        <v>1172</v>
      </c>
      <c r="K394" s="7">
        <v>1285</v>
      </c>
      <c r="L394" s="7">
        <v>1285</v>
      </c>
      <c r="M394" s="7">
        <v>1388</v>
      </c>
      <c r="N394" s="7">
        <v>1.073</v>
      </c>
      <c r="O394" s="7">
        <v>7.2069999999999999</v>
      </c>
      <c r="P394" s="7">
        <v>48.209000000000003</v>
      </c>
      <c r="Q394" s="7">
        <v>306.90800000000002</v>
      </c>
    </row>
    <row r="395" spans="1:17">
      <c r="A395" s="9" t="s">
        <v>400</v>
      </c>
      <c r="B395" s="5" t="s">
        <v>1908</v>
      </c>
      <c r="C395" s="5">
        <f t="shared" si="41"/>
        <v>23</v>
      </c>
      <c r="D395" s="5" t="str">
        <f t="shared" si="42"/>
        <v>LIT 400kV N0 1</v>
      </c>
      <c r="E395" s="5" t="str">
        <f t="shared" si="43"/>
        <v>DAMBRON</v>
      </c>
      <c r="F395" s="5" t="str">
        <f t="shared" si="44"/>
        <v>GATINAIS</v>
      </c>
      <c r="G395" s="5" t="str">
        <f t="shared" si="39"/>
        <v>400kV</v>
      </c>
      <c r="H395" s="5" t="str">
        <f t="shared" si="40"/>
        <v>1</v>
      </c>
      <c r="I395" s="6">
        <v>42285</v>
      </c>
      <c r="J395" s="7">
        <v>3465</v>
      </c>
      <c r="K395" s="7">
        <v>3622</v>
      </c>
      <c r="L395" s="7">
        <v>3622</v>
      </c>
      <c r="M395" s="7">
        <v>3780</v>
      </c>
      <c r="N395" s="7">
        <v>0.84799999999999998</v>
      </c>
      <c r="O395" s="7">
        <v>11.132999999999999</v>
      </c>
      <c r="P395" s="7">
        <v>92.236000000000004</v>
      </c>
      <c r="Q395" s="7">
        <v>587.19299999999998</v>
      </c>
    </row>
    <row r="396" spans="1:17">
      <c r="A396" s="9" t="s">
        <v>401</v>
      </c>
      <c r="B396" s="5" t="s">
        <v>1909</v>
      </c>
      <c r="C396" s="5">
        <f t="shared" si="41"/>
        <v>23</v>
      </c>
      <c r="D396" s="5" t="str">
        <f t="shared" si="42"/>
        <v>LIT 400kV N0 1</v>
      </c>
      <c r="E396" s="5" t="str">
        <f t="shared" si="43"/>
        <v>DAMBRON</v>
      </c>
      <c r="F396" s="5" t="str">
        <f t="shared" si="44"/>
        <v>VERGER</v>
      </c>
      <c r="G396" s="5" t="str">
        <f t="shared" si="39"/>
        <v>400kV</v>
      </c>
      <c r="H396" s="5" t="str">
        <f t="shared" si="40"/>
        <v>1</v>
      </c>
      <c r="I396" s="6">
        <v>55724</v>
      </c>
      <c r="J396" s="7">
        <v>2200</v>
      </c>
      <c r="K396" s="7">
        <v>2300</v>
      </c>
      <c r="L396" s="7">
        <v>2300</v>
      </c>
      <c r="M396" s="7">
        <v>2400</v>
      </c>
      <c r="N396" s="7">
        <v>1.6639999999999999</v>
      </c>
      <c r="O396" s="7">
        <v>16.881</v>
      </c>
      <c r="P396" s="7">
        <v>104.598</v>
      </c>
      <c r="Q396" s="7">
        <v>665.88900000000001</v>
      </c>
    </row>
    <row r="397" spans="1:17">
      <c r="A397" s="9" t="s">
        <v>402</v>
      </c>
      <c r="B397" s="5" t="s">
        <v>2500</v>
      </c>
      <c r="C397" s="5">
        <f t="shared" si="41"/>
        <v>23</v>
      </c>
      <c r="D397" s="5" t="str">
        <f t="shared" si="42"/>
        <v>LIT 400kV N0 1</v>
      </c>
      <c r="E397" s="5" t="str">
        <f t="shared" si="43"/>
        <v>DAMBRON</v>
      </c>
      <c r="F397" s="5" t="str">
        <f t="shared" si="44"/>
        <v>YVELINES-OUEST</v>
      </c>
      <c r="G397" s="5" t="str">
        <f t="shared" si="39"/>
        <v>400kV</v>
      </c>
      <c r="H397" s="5" t="str">
        <f t="shared" si="40"/>
        <v>1</v>
      </c>
      <c r="I397" s="6">
        <v>113816</v>
      </c>
      <c r="J397" s="7">
        <v>2366</v>
      </c>
      <c r="K397" s="7">
        <v>2596</v>
      </c>
      <c r="L397" s="7">
        <v>2596</v>
      </c>
      <c r="M397" s="7">
        <v>2778</v>
      </c>
      <c r="N397" s="7">
        <v>3.4769999999999999</v>
      </c>
      <c r="O397" s="7">
        <v>35.298000000000002</v>
      </c>
      <c r="P397" s="7">
        <v>219.452</v>
      </c>
      <c r="Q397" s="7">
        <v>1397.0740000000001</v>
      </c>
    </row>
    <row r="398" spans="1:17">
      <c r="A398" s="9" t="s">
        <v>403</v>
      </c>
      <c r="B398" s="5" t="s">
        <v>2501</v>
      </c>
      <c r="C398" s="5">
        <f t="shared" si="41"/>
        <v>23</v>
      </c>
      <c r="D398" s="5" t="str">
        <f t="shared" si="42"/>
        <v>LIT 400kV NO 2</v>
      </c>
      <c r="E398" s="5" t="str">
        <f t="shared" si="43"/>
        <v>DAMBRON</v>
      </c>
      <c r="F398" s="5" t="str">
        <f t="shared" si="44"/>
        <v>GATINAIS</v>
      </c>
      <c r="G398" s="5" t="str">
        <f t="shared" si="39"/>
        <v>400kV</v>
      </c>
      <c r="H398" s="5" t="str">
        <f t="shared" si="40"/>
        <v>2</v>
      </c>
      <c r="I398" s="6">
        <v>42289</v>
      </c>
      <c r="J398" s="7">
        <v>3465</v>
      </c>
      <c r="K398" s="7">
        <v>3622</v>
      </c>
      <c r="L398" s="7">
        <v>3622</v>
      </c>
      <c r="M398" s="7">
        <v>3780</v>
      </c>
      <c r="N398" s="7">
        <v>0.84799999999999998</v>
      </c>
      <c r="O398" s="7">
        <v>11.135999999999999</v>
      </c>
      <c r="P398" s="7">
        <v>92.259</v>
      </c>
      <c r="Q398" s="7">
        <v>587.33900000000006</v>
      </c>
    </row>
    <row r="399" spans="1:17">
      <c r="A399" s="9" t="s">
        <v>404</v>
      </c>
      <c r="B399" s="5" t="s">
        <v>2502</v>
      </c>
      <c r="C399" s="5">
        <f t="shared" si="41"/>
        <v>23</v>
      </c>
      <c r="D399" s="5" t="str">
        <f t="shared" si="42"/>
        <v>LIT 400kV NO 2</v>
      </c>
      <c r="E399" s="5" t="str">
        <f t="shared" si="43"/>
        <v>DAMBRON</v>
      </c>
      <c r="F399" s="5" t="str">
        <f t="shared" si="44"/>
        <v>VERGER</v>
      </c>
      <c r="G399" s="5" t="str">
        <f t="shared" si="39"/>
        <v>400kV</v>
      </c>
      <c r="H399" s="5" t="str">
        <f t="shared" si="40"/>
        <v>2</v>
      </c>
      <c r="I399" s="6">
        <v>55724</v>
      </c>
      <c r="J399" s="7">
        <v>2200</v>
      </c>
      <c r="K399" s="7">
        <v>2300</v>
      </c>
      <c r="L399" s="7">
        <v>2300</v>
      </c>
      <c r="M399" s="7">
        <v>2400</v>
      </c>
      <c r="N399" s="7">
        <v>1.6639999999999999</v>
      </c>
      <c r="O399" s="7">
        <v>16.882000000000001</v>
      </c>
      <c r="P399" s="7">
        <v>104.518</v>
      </c>
      <c r="Q399" s="7">
        <v>665.37900000000002</v>
      </c>
    </row>
    <row r="400" spans="1:17">
      <c r="A400" s="9" t="s">
        <v>405</v>
      </c>
      <c r="B400" s="5" t="s">
        <v>1910</v>
      </c>
      <c r="C400" s="5">
        <f t="shared" si="41"/>
        <v>23</v>
      </c>
      <c r="D400" s="5" t="str">
        <f t="shared" si="42"/>
        <v>LIT 400kV N0 2</v>
      </c>
      <c r="E400" s="5" t="str">
        <f t="shared" si="43"/>
        <v>DAMBRON</v>
      </c>
      <c r="F400" s="5" t="str">
        <f t="shared" si="44"/>
        <v>VILLEJUST</v>
      </c>
      <c r="G400" s="5" t="str">
        <f t="shared" si="39"/>
        <v>400kV</v>
      </c>
      <c r="H400" s="5" t="str">
        <f t="shared" si="40"/>
        <v>2</v>
      </c>
      <c r="I400" s="6">
        <v>71249</v>
      </c>
      <c r="J400" s="7">
        <v>2366</v>
      </c>
      <c r="K400" s="7">
        <v>2596</v>
      </c>
      <c r="L400" s="7">
        <v>2596</v>
      </c>
      <c r="M400" s="7">
        <v>2778</v>
      </c>
      <c r="N400" s="7">
        <v>2.2130000000000001</v>
      </c>
      <c r="O400" s="7">
        <v>22.42</v>
      </c>
      <c r="P400" s="7">
        <v>139.017</v>
      </c>
      <c r="Q400" s="7">
        <v>885.01199999999994</v>
      </c>
    </row>
    <row r="401" spans="1:17">
      <c r="A401" s="9" t="s">
        <v>406</v>
      </c>
      <c r="B401" s="5" t="s">
        <v>2503</v>
      </c>
      <c r="C401" s="5">
        <f t="shared" si="41"/>
        <v>22</v>
      </c>
      <c r="D401" s="5" t="str">
        <f t="shared" si="42"/>
        <v>LIT 225kV NO 1</v>
      </c>
      <c r="E401" s="5" t="str">
        <f t="shared" si="43"/>
        <v>DAMERY</v>
      </c>
      <c r="F401" s="5" t="str">
        <f t="shared" si="44"/>
        <v>NOGENTEL</v>
      </c>
      <c r="G401" s="5" t="str">
        <f t="shared" si="39"/>
        <v>225kV</v>
      </c>
      <c r="H401" s="5" t="str">
        <f t="shared" si="40"/>
        <v>1</v>
      </c>
      <c r="I401" s="6">
        <v>37720</v>
      </c>
      <c r="J401" s="8"/>
      <c r="K401" s="8"/>
      <c r="L401" s="8"/>
      <c r="M401" s="8"/>
      <c r="N401" s="7">
        <v>2.2570000000000001</v>
      </c>
      <c r="O401" s="7">
        <v>15.015000000000001</v>
      </c>
      <c r="P401" s="7">
        <v>54.374000000000002</v>
      </c>
      <c r="Q401" s="7">
        <v>346.15800000000002</v>
      </c>
    </row>
    <row r="402" spans="1:17">
      <c r="A402" s="9" t="s">
        <v>407</v>
      </c>
      <c r="B402" s="5" t="s">
        <v>2504</v>
      </c>
      <c r="C402" s="5">
        <f t="shared" si="41"/>
        <v>22</v>
      </c>
      <c r="D402" s="5" t="str">
        <f t="shared" si="42"/>
        <v>LIT 225kV NO 1</v>
      </c>
      <c r="E402" s="5" t="str">
        <f t="shared" si="43"/>
        <v>DAMERY</v>
      </c>
      <c r="F402" s="5" t="str">
        <f t="shared" si="44"/>
        <v>VESLE</v>
      </c>
      <c r="G402" s="5" t="str">
        <f t="shared" si="39"/>
        <v>225kV</v>
      </c>
      <c r="H402" s="5" t="str">
        <f t="shared" si="40"/>
        <v>1</v>
      </c>
      <c r="I402" s="6">
        <v>43188</v>
      </c>
      <c r="J402" s="7">
        <v>1172</v>
      </c>
      <c r="K402" s="7">
        <v>1285</v>
      </c>
      <c r="L402" s="7">
        <v>1285</v>
      </c>
      <c r="M402" s="7">
        <v>1388</v>
      </c>
      <c r="N402" s="7">
        <v>2.6120000000000001</v>
      </c>
      <c r="O402" s="7">
        <v>17.457000000000001</v>
      </c>
      <c r="P402" s="7">
        <v>62.853999999999999</v>
      </c>
      <c r="Q402" s="7">
        <v>400.13900000000001</v>
      </c>
    </row>
    <row r="403" spans="1:17">
      <c r="A403" s="9" t="s">
        <v>408</v>
      </c>
      <c r="B403" s="5" t="s">
        <v>2505</v>
      </c>
      <c r="C403" s="5">
        <f t="shared" si="41"/>
        <v>22</v>
      </c>
      <c r="D403" s="5" t="str">
        <f t="shared" si="42"/>
        <v>LIT 225kV NO 1</v>
      </c>
      <c r="E403" s="5" t="str">
        <f t="shared" si="43"/>
        <v>DANTOU</v>
      </c>
      <c r="F403" s="5" t="str">
        <f t="shared" si="44"/>
        <v>TUILIERES</v>
      </c>
      <c r="G403" s="5" t="str">
        <f t="shared" si="39"/>
        <v>225kV</v>
      </c>
      <c r="H403" s="5" t="str">
        <f t="shared" si="40"/>
        <v>1</v>
      </c>
      <c r="I403" s="6">
        <v>45976</v>
      </c>
      <c r="J403" s="7">
        <v>642</v>
      </c>
      <c r="K403" s="7">
        <v>757</v>
      </c>
      <c r="L403" s="7">
        <v>757</v>
      </c>
      <c r="M403" s="7">
        <v>845</v>
      </c>
      <c r="N403" s="7">
        <v>4.1120000000000001</v>
      </c>
      <c r="O403" s="7">
        <v>18.658999999999999</v>
      </c>
      <c r="P403" s="7">
        <v>64.671999999999997</v>
      </c>
      <c r="Q403" s="7">
        <v>411.71699999999998</v>
      </c>
    </row>
    <row r="404" spans="1:17">
      <c r="A404" s="9" t="s">
        <v>409</v>
      </c>
      <c r="B404" s="5" t="s">
        <v>2506</v>
      </c>
      <c r="C404" s="5">
        <f t="shared" si="41"/>
        <v>22</v>
      </c>
      <c r="D404" s="5" t="str">
        <f t="shared" si="42"/>
        <v>LIT 225kV NO 1</v>
      </c>
      <c r="E404" s="5" t="str">
        <f t="shared" si="43"/>
        <v>DANTOU</v>
      </c>
      <c r="F404" s="5" t="str">
        <f t="shared" si="44"/>
        <v>VERLHAGUET</v>
      </c>
      <c r="G404" s="5" t="str">
        <f t="shared" si="39"/>
        <v>225kV</v>
      </c>
      <c r="H404" s="5" t="str">
        <f t="shared" si="40"/>
        <v>1</v>
      </c>
      <c r="I404" s="6">
        <v>66225</v>
      </c>
      <c r="J404" s="7">
        <v>289</v>
      </c>
      <c r="K404" s="7">
        <v>543</v>
      </c>
      <c r="L404" s="7">
        <v>543</v>
      </c>
      <c r="M404" s="7">
        <v>682</v>
      </c>
      <c r="N404" s="7">
        <v>5.6050000000000004</v>
      </c>
      <c r="O404" s="7">
        <v>25.282</v>
      </c>
      <c r="P404" s="7">
        <v>87.551000000000002</v>
      </c>
      <c r="Q404" s="7">
        <v>557.36699999999996</v>
      </c>
    </row>
    <row r="405" spans="1:17">
      <c r="A405" s="9" t="s">
        <v>410</v>
      </c>
      <c r="B405" s="5" t="s">
        <v>1911</v>
      </c>
      <c r="C405" s="5">
        <f t="shared" si="41"/>
        <v>21</v>
      </c>
      <c r="D405" s="5" t="str">
        <f t="shared" si="42"/>
        <v>LIT 225kV N0 1</v>
      </c>
      <c r="E405" s="5" t="str">
        <f t="shared" si="43"/>
        <v>DARSE</v>
      </c>
      <c r="F405" s="5" t="str">
        <f t="shared" si="44"/>
        <v>FEUILLANE</v>
      </c>
      <c r="G405" s="5" t="str">
        <f t="shared" si="39"/>
        <v>225kV</v>
      </c>
      <c r="H405" s="5" t="str">
        <f t="shared" si="40"/>
        <v>1</v>
      </c>
      <c r="I405" s="6">
        <v>13143</v>
      </c>
      <c r="J405" s="7">
        <v>1233</v>
      </c>
      <c r="K405" s="7">
        <v>1320</v>
      </c>
      <c r="L405" s="7">
        <v>1320</v>
      </c>
      <c r="M405" s="7">
        <v>1389</v>
      </c>
      <c r="N405" s="7">
        <v>0.78700000000000003</v>
      </c>
      <c r="O405" s="7">
        <v>5.2729999999999997</v>
      </c>
      <c r="P405" s="7">
        <v>18.882999999999999</v>
      </c>
      <c r="Q405" s="7">
        <v>120.211</v>
      </c>
    </row>
    <row r="406" spans="1:17">
      <c r="A406" s="9" t="s">
        <v>411</v>
      </c>
      <c r="B406" s="5" t="s">
        <v>2507</v>
      </c>
      <c r="C406" s="5">
        <f t="shared" si="41"/>
        <v>21</v>
      </c>
      <c r="D406" s="5" t="str">
        <f t="shared" si="42"/>
        <v>LIT 225kV N0 1</v>
      </c>
      <c r="E406" s="5" t="str">
        <f t="shared" si="43"/>
        <v>DARSE</v>
      </c>
      <c r="F406" s="5" t="str">
        <f t="shared" si="44"/>
        <v>RASSUEN</v>
      </c>
      <c r="G406" s="5" t="str">
        <f t="shared" si="39"/>
        <v>225kV</v>
      </c>
      <c r="H406" s="5" t="str">
        <f t="shared" si="40"/>
        <v>1</v>
      </c>
      <c r="I406" s="6">
        <v>17682</v>
      </c>
      <c r="J406" s="7">
        <v>795</v>
      </c>
      <c r="K406" s="7">
        <v>795</v>
      </c>
      <c r="L406" s="7">
        <v>970</v>
      </c>
      <c r="M406" s="7">
        <v>970</v>
      </c>
      <c r="N406" s="7">
        <v>1.028</v>
      </c>
      <c r="O406" s="7">
        <v>6.3639999999999999</v>
      </c>
      <c r="P406" s="7">
        <v>108.307</v>
      </c>
      <c r="Q406" s="7">
        <v>689.50300000000004</v>
      </c>
    </row>
    <row r="407" spans="1:17">
      <c r="A407" s="9" t="s">
        <v>412</v>
      </c>
      <c r="B407" s="5" t="s">
        <v>2508</v>
      </c>
      <c r="C407" s="5">
        <f t="shared" si="41"/>
        <v>21</v>
      </c>
      <c r="D407" s="5" t="str">
        <f t="shared" si="42"/>
        <v>LIT 225kV N0 2</v>
      </c>
      <c r="E407" s="5" t="str">
        <f t="shared" si="43"/>
        <v>DARSE</v>
      </c>
      <c r="F407" s="5" t="str">
        <f t="shared" si="44"/>
        <v>FEUILLANE</v>
      </c>
      <c r="G407" s="5" t="str">
        <f t="shared" si="39"/>
        <v>225kV</v>
      </c>
      <c r="H407" s="5" t="str">
        <f t="shared" si="40"/>
        <v>2</v>
      </c>
      <c r="I407" s="6">
        <v>13766</v>
      </c>
      <c r="J407" s="7">
        <v>1233</v>
      </c>
      <c r="K407" s="7">
        <v>1320</v>
      </c>
      <c r="L407" s="7">
        <v>1320</v>
      </c>
      <c r="M407" s="7">
        <v>1389</v>
      </c>
      <c r="N407" s="7">
        <v>0.72499999999999998</v>
      </c>
      <c r="O407" s="7">
        <v>4.8380000000000001</v>
      </c>
      <c r="P407" s="7">
        <v>22.071000000000002</v>
      </c>
      <c r="Q407" s="7">
        <v>140.51</v>
      </c>
    </row>
    <row r="408" spans="1:17">
      <c r="A408" s="9" t="s">
        <v>413</v>
      </c>
      <c r="B408" s="5" t="s">
        <v>2509</v>
      </c>
      <c r="C408" s="5">
        <f t="shared" si="41"/>
        <v>21</v>
      </c>
      <c r="D408" s="5" t="str">
        <f t="shared" si="42"/>
        <v>LIT 225kV NO 1</v>
      </c>
      <c r="E408" s="5" t="str">
        <f t="shared" si="43"/>
        <v>DECHY</v>
      </c>
      <c r="F408" s="5" t="str">
        <f t="shared" si="44"/>
        <v>MASTAING</v>
      </c>
      <c r="G408" s="5" t="str">
        <f t="shared" si="39"/>
        <v>225kV</v>
      </c>
      <c r="H408" s="5" t="str">
        <f t="shared" si="40"/>
        <v>1</v>
      </c>
      <c r="I408" s="6">
        <v>19226</v>
      </c>
      <c r="J408" s="7">
        <v>935</v>
      </c>
      <c r="K408" s="7">
        <v>1000</v>
      </c>
      <c r="L408" s="7">
        <v>1000</v>
      </c>
      <c r="M408" s="7">
        <v>1080</v>
      </c>
      <c r="N408" s="7">
        <v>1.7050000000000001</v>
      </c>
      <c r="O408" s="7">
        <v>18.414000000000001</v>
      </c>
      <c r="P408" s="7">
        <v>27.131</v>
      </c>
      <c r="Q408" s="7">
        <v>172.721</v>
      </c>
    </row>
    <row r="409" spans="1:17">
      <c r="A409" s="9" t="s">
        <v>414</v>
      </c>
      <c r="B409" s="5" t="s">
        <v>2510</v>
      </c>
      <c r="C409" s="5">
        <f t="shared" si="41"/>
        <v>22</v>
      </c>
      <c r="D409" s="5" t="str">
        <f t="shared" si="42"/>
        <v>LIT 225kV NO 1</v>
      </c>
      <c r="E409" s="5" t="str">
        <f t="shared" si="43"/>
        <v>DISTRE</v>
      </c>
      <c r="F409" s="5" t="str">
        <f t="shared" si="44"/>
        <v>ORANGERIE (L)</v>
      </c>
      <c r="G409" s="5" t="str">
        <f t="shared" si="39"/>
        <v>225kV</v>
      </c>
      <c r="H409" s="5" t="str">
        <f t="shared" si="40"/>
        <v>1</v>
      </c>
      <c r="I409" s="6">
        <v>67333</v>
      </c>
      <c r="J409" s="7">
        <v>957</v>
      </c>
      <c r="K409" s="7">
        <v>1023</v>
      </c>
      <c r="L409" s="7">
        <v>1023</v>
      </c>
      <c r="M409" s="7">
        <v>1096</v>
      </c>
      <c r="N409" s="7">
        <v>5.9630000000000001</v>
      </c>
      <c r="O409" s="7">
        <v>27.297000000000001</v>
      </c>
      <c r="P409" s="7">
        <v>94.754000000000005</v>
      </c>
      <c r="Q409" s="7">
        <v>603.221</v>
      </c>
    </row>
    <row r="410" spans="1:17">
      <c r="A410" s="9" t="s">
        <v>415</v>
      </c>
      <c r="B410" s="5" t="s">
        <v>1912</v>
      </c>
      <c r="C410" s="5">
        <f t="shared" si="41"/>
        <v>22</v>
      </c>
      <c r="D410" s="5" t="str">
        <f t="shared" si="42"/>
        <v>LIT 400kV N0 1</v>
      </c>
      <c r="E410" s="5" t="str">
        <f t="shared" si="43"/>
        <v>DISTRE</v>
      </c>
      <c r="F410" s="5" t="str">
        <f t="shared" si="44"/>
        <v>JUMEAUX (LES)</v>
      </c>
      <c r="G410" s="5" t="str">
        <f t="shared" si="39"/>
        <v>400kV</v>
      </c>
      <c r="H410" s="5" t="str">
        <f t="shared" si="40"/>
        <v>1</v>
      </c>
      <c r="I410" s="6">
        <v>46472</v>
      </c>
      <c r="J410" s="7">
        <v>2200</v>
      </c>
      <c r="K410" s="7">
        <v>2300</v>
      </c>
      <c r="L410" s="7">
        <v>2300</v>
      </c>
      <c r="M410" s="7">
        <v>2400</v>
      </c>
      <c r="N410" s="7">
        <v>1.395</v>
      </c>
      <c r="O410" s="7">
        <v>14.154999999999999</v>
      </c>
      <c r="P410" s="7">
        <v>87.456000000000003</v>
      </c>
      <c r="Q410" s="7">
        <v>556.76099999999997</v>
      </c>
    </row>
    <row r="411" spans="1:17">
      <c r="A411" s="9" t="s">
        <v>416</v>
      </c>
      <c r="B411" s="5" t="s">
        <v>2511</v>
      </c>
      <c r="C411" s="5">
        <f t="shared" si="41"/>
        <v>22</v>
      </c>
      <c r="D411" s="5" t="str">
        <f t="shared" si="42"/>
        <v>LIT 400kV NO 2</v>
      </c>
      <c r="E411" s="5" t="str">
        <f t="shared" si="43"/>
        <v>DISTRE</v>
      </c>
      <c r="F411" s="5" t="str">
        <f t="shared" si="44"/>
        <v>JUMEAUX (LES)</v>
      </c>
      <c r="G411" s="5" t="str">
        <f t="shared" si="39"/>
        <v>400kV</v>
      </c>
      <c r="H411" s="5" t="str">
        <f t="shared" si="40"/>
        <v>2</v>
      </c>
      <c r="I411" s="6">
        <v>46472</v>
      </c>
      <c r="J411" s="7">
        <v>2200</v>
      </c>
      <c r="K411" s="7">
        <v>2300</v>
      </c>
      <c r="L411" s="7">
        <v>2300</v>
      </c>
      <c r="M411" s="7">
        <v>2400</v>
      </c>
      <c r="N411" s="7">
        <v>1.3939999999999999</v>
      </c>
      <c r="O411" s="7">
        <v>14.141999999999999</v>
      </c>
      <c r="P411" s="7">
        <v>87.643000000000001</v>
      </c>
      <c r="Q411" s="7">
        <v>557.95500000000004</v>
      </c>
    </row>
    <row r="412" spans="1:17">
      <c r="A412" s="9" t="s">
        <v>417</v>
      </c>
      <c r="B412" s="5" t="s">
        <v>1913</v>
      </c>
      <c r="C412" s="5">
        <f t="shared" si="41"/>
        <v>23</v>
      </c>
      <c r="D412" s="5" t="str">
        <f t="shared" si="42"/>
        <v>LIT 225kV N0 1</v>
      </c>
      <c r="E412" s="5" t="str">
        <f t="shared" si="43"/>
        <v>DOBERIE</v>
      </c>
      <c r="F412" s="5" t="str">
        <f t="shared" si="44"/>
        <v>RANCE-POSTE</v>
      </c>
      <c r="G412" s="5" t="str">
        <f t="shared" si="39"/>
        <v>225kV</v>
      </c>
      <c r="H412" s="5" t="str">
        <f t="shared" si="40"/>
        <v>1</v>
      </c>
      <c r="I412" s="6">
        <v>37272</v>
      </c>
      <c r="J412" s="7">
        <v>1104</v>
      </c>
      <c r="K412" s="7">
        <v>1222</v>
      </c>
      <c r="L412" s="7">
        <v>1222</v>
      </c>
      <c r="M412" s="7">
        <v>1315</v>
      </c>
      <c r="N412" s="7">
        <v>2.133</v>
      </c>
      <c r="O412" s="7">
        <v>14.721</v>
      </c>
      <c r="P412" s="7">
        <v>54.256999999999998</v>
      </c>
      <c r="Q412" s="7">
        <v>345.41199999999998</v>
      </c>
    </row>
    <row r="413" spans="1:17">
      <c r="A413" s="9" t="s">
        <v>418</v>
      </c>
      <c r="B413" s="5" t="s">
        <v>1914</v>
      </c>
      <c r="C413" s="5">
        <f t="shared" si="41"/>
        <v>23</v>
      </c>
      <c r="D413" s="5" t="str">
        <f t="shared" si="42"/>
        <v>LIT 225kV N0 1</v>
      </c>
      <c r="E413" s="5" t="str">
        <f t="shared" si="43"/>
        <v>DOBERIE</v>
      </c>
      <c r="F413" s="5" t="str">
        <f t="shared" si="44"/>
        <v>TREGUEUX</v>
      </c>
      <c r="G413" s="5" t="str">
        <f t="shared" si="39"/>
        <v>225kV</v>
      </c>
      <c r="H413" s="5" t="str">
        <f t="shared" si="40"/>
        <v>1</v>
      </c>
      <c r="I413" s="6">
        <v>24854</v>
      </c>
      <c r="J413" s="7">
        <v>1217</v>
      </c>
      <c r="K413" s="7">
        <v>1266</v>
      </c>
      <c r="L413" s="7">
        <v>1266</v>
      </c>
      <c r="M413" s="7">
        <v>1322</v>
      </c>
      <c r="N413" s="7">
        <v>1.421</v>
      </c>
      <c r="O413" s="7">
        <v>9.8070000000000004</v>
      </c>
      <c r="P413" s="7">
        <v>36.182000000000002</v>
      </c>
      <c r="Q413" s="7">
        <v>230.339</v>
      </c>
    </row>
    <row r="414" spans="1:17">
      <c r="A414" s="9" t="s">
        <v>419</v>
      </c>
      <c r="B414" s="5" t="s">
        <v>1915</v>
      </c>
      <c r="C414" s="5">
        <f t="shared" si="41"/>
        <v>23</v>
      </c>
      <c r="D414" s="5" t="str">
        <f t="shared" si="42"/>
        <v>LIT 400kV N0 1</v>
      </c>
      <c r="E414" s="5" t="str">
        <f t="shared" si="43"/>
        <v>DOMLOUP</v>
      </c>
      <c r="F414" s="5" t="str">
        <f t="shared" si="44"/>
        <v>LAUNAY</v>
      </c>
      <c r="G414" s="5" t="str">
        <f t="shared" si="39"/>
        <v>400kV</v>
      </c>
      <c r="H414" s="5" t="str">
        <f t="shared" si="40"/>
        <v>1</v>
      </c>
      <c r="I414" s="6">
        <v>70591</v>
      </c>
      <c r="J414" s="7">
        <v>3465</v>
      </c>
      <c r="K414" s="7">
        <v>3622</v>
      </c>
      <c r="L414" s="7">
        <v>3622</v>
      </c>
      <c r="M414" s="7">
        <v>3780</v>
      </c>
      <c r="N414" s="7">
        <v>1.411</v>
      </c>
      <c r="O414" s="7">
        <v>18.547999999999998</v>
      </c>
      <c r="P414" s="7">
        <v>153.791</v>
      </c>
      <c r="Q414" s="7">
        <v>979.06100000000004</v>
      </c>
    </row>
    <row r="415" spans="1:17">
      <c r="A415" s="9" t="s">
        <v>420</v>
      </c>
      <c r="B415" s="5" t="s">
        <v>1916</v>
      </c>
      <c r="C415" s="5">
        <f t="shared" si="41"/>
        <v>23</v>
      </c>
      <c r="D415" s="5" t="str">
        <f t="shared" si="42"/>
        <v>LIT 400kV N0 1</v>
      </c>
      <c r="E415" s="5" t="str">
        <f t="shared" si="43"/>
        <v>DOMLOUP</v>
      </c>
      <c r="F415" s="5" t="str">
        <f t="shared" si="44"/>
        <v>LOUISFERT (poste F)</v>
      </c>
      <c r="G415" s="5" t="str">
        <f t="shared" si="39"/>
        <v>400kV</v>
      </c>
      <c r="H415" s="5" t="str">
        <f t="shared" si="40"/>
        <v>1</v>
      </c>
      <c r="I415" s="6">
        <v>49232</v>
      </c>
      <c r="J415" s="7">
        <v>2494</v>
      </c>
      <c r="K415" s="7">
        <v>2676</v>
      </c>
      <c r="L415" s="7">
        <v>2676</v>
      </c>
      <c r="M415" s="7">
        <v>2778</v>
      </c>
      <c r="N415" s="7">
        <v>1.4690000000000001</v>
      </c>
      <c r="O415" s="7">
        <v>14.91</v>
      </c>
      <c r="P415" s="7">
        <v>92.034999999999997</v>
      </c>
      <c r="Q415" s="7">
        <v>585.91300000000001</v>
      </c>
    </row>
    <row r="416" spans="1:17">
      <c r="A416" s="9" t="s">
        <v>421</v>
      </c>
      <c r="B416" s="5" t="s">
        <v>2512</v>
      </c>
      <c r="C416" s="5">
        <f t="shared" si="41"/>
        <v>23</v>
      </c>
      <c r="D416" s="5" t="str">
        <f t="shared" si="42"/>
        <v>LIT 400kV N0 1</v>
      </c>
      <c r="E416" s="5" t="str">
        <f t="shared" si="43"/>
        <v>DOMLOUP</v>
      </c>
      <c r="F416" s="5" t="str">
        <f t="shared" si="44"/>
        <v>PLAINE HAUTE</v>
      </c>
      <c r="G416" s="5" t="str">
        <f t="shared" si="39"/>
        <v>400kV</v>
      </c>
      <c r="H416" s="5" t="str">
        <f t="shared" si="40"/>
        <v>1</v>
      </c>
      <c r="I416" s="6">
        <v>112008</v>
      </c>
      <c r="J416" s="7">
        <v>2200</v>
      </c>
      <c r="K416" s="7">
        <v>2300</v>
      </c>
      <c r="L416" s="7">
        <v>2300</v>
      </c>
      <c r="M416" s="7">
        <v>2400</v>
      </c>
      <c r="N416" s="7">
        <v>3.3959999999999999</v>
      </c>
      <c r="O416" s="7">
        <v>36.664999999999999</v>
      </c>
      <c r="P416" s="7">
        <v>197.39599999999999</v>
      </c>
      <c r="Q416" s="7">
        <v>1256.665</v>
      </c>
    </row>
    <row r="417" spans="1:17">
      <c r="A417" s="9" t="s">
        <v>422</v>
      </c>
      <c r="B417" s="5" t="s">
        <v>2513</v>
      </c>
      <c r="C417" s="5">
        <f t="shared" si="41"/>
        <v>23</v>
      </c>
      <c r="D417" s="5" t="str">
        <f t="shared" si="42"/>
        <v>LIT 400kV NO 2</v>
      </c>
      <c r="E417" s="5" t="str">
        <f t="shared" si="43"/>
        <v>DOMLOUP</v>
      </c>
      <c r="F417" s="5" t="str">
        <f t="shared" si="44"/>
        <v>LAUNAY</v>
      </c>
      <c r="G417" s="5" t="str">
        <f t="shared" si="39"/>
        <v>400kV</v>
      </c>
      <c r="H417" s="5" t="str">
        <f t="shared" si="40"/>
        <v>2</v>
      </c>
      <c r="I417" s="6">
        <v>70614</v>
      </c>
      <c r="J417" s="7">
        <v>3465</v>
      </c>
      <c r="K417" s="7">
        <v>3622</v>
      </c>
      <c r="L417" s="7">
        <v>3622</v>
      </c>
      <c r="M417" s="7">
        <v>3780</v>
      </c>
      <c r="N417" s="7">
        <v>1.4119999999999999</v>
      </c>
      <c r="O417" s="7">
        <v>18.552</v>
      </c>
      <c r="P417" s="7">
        <v>153.822</v>
      </c>
      <c r="Q417" s="7">
        <v>979.26099999999997</v>
      </c>
    </row>
    <row r="418" spans="1:17">
      <c r="A418" s="9" t="s">
        <v>423</v>
      </c>
      <c r="B418" s="5" t="s">
        <v>2514</v>
      </c>
      <c r="C418" s="5">
        <f t="shared" si="41"/>
        <v>23</v>
      </c>
      <c r="D418" s="5" t="str">
        <f t="shared" si="42"/>
        <v>LIT 400kV NO 2</v>
      </c>
      <c r="E418" s="5" t="str">
        <f t="shared" si="43"/>
        <v>DOMLOUP</v>
      </c>
      <c r="F418" s="5" t="str">
        <f t="shared" si="44"/>
        <v>LOUISFERT (poste F)</v>
      </c>
      <c r="G418" s="5" t="str">
        <f t="shared" si="39"/>
        <v>400kV</v>
      </c>
      <c r="H418" s="5" t="str">
        <f t="shared" si="40"/>
        <v>2</v>
      </c>
      <c r="I418" s="6">
        <v>49165</v>
      </c>
      <c r="J418" s="7">
        <v>2494</v>
      </c>
      <c r="K418" s="7">
        <v>2676</v>
      </c>
      <c r="L418" s="7">
        <v>2676</v>
      </c>
      <c r="M418" s="7">
        <v>2778</v>
      </c>
      <c r="N418" s="7">
        <v>1.4690000000000001</v>
      </c>
      <c r="O418" s="7">
        <v>14.91</v>
      </c>
      <c r="P418" s="7">
        <v>92.034999999999997</v>
      </c>
      <c r="Q418" s="7">
        <v>585.91300000000001</v>
      </c>
    </row>
    <row r="419" spans="1:17">
      <c r="A419" s="9" t="s">
        <v>424</v>
      </c>
      <c r="B419" s="5" t="s">
        <v>2515</v>
      </c>
      <c r="C419" s="5">
        <f t="shared" si="41"/>
        <v>22</v>
      </c>
      <c r="D419" s="5" t="str">
        <f t="shared" si="42"/>
        <v>LIT 225kV NO 1</v>
      </c>
      <c r="E419" s="5" t="str">
        <f t="shared" si="43"/>
        <v>DONZAC</v>
      </c>
      <c r="F419" s="5" t="str">
        <f t="shared" si="44"/>
        <v>VERLHAGUET</v>
      </c>
      <c r="G419" s="5" t="str">
        <f t="shared" si="39"/>
        <v>225kV</v>
      </c>
      <c r="H419" s="5" t="str">
        <f t="shared" si="40"/>
        <v>1</v>
      </c>
      <c r="I419" s="6">
        <v>44328</v>
      </c>
      <c r="J419" s="7">
        <v>831</v>
      </c>
      <c r="K419" s="7">
        <v>960</v>
      </c>
      <c r="L419" s="7">
        <v>984</v>
      </c>
      <c r="M419" s="7">
        <v>1099</v>
      </c>
      <c r="N419" s="7">
        <v>2.6440000000000001</v>
      </c>
      <c r="O419" s="7">
        <v>17.552</v>
      </c>
      <c r="P419" s="7">
        <v>75.05</v>
      </c>
      <c r="Q419" s="7">
        <v>477.78199999999998</v>
      </c>
    </row>
    <row r="420" spans="1:17">
      <c r="A420" s="9" t="s">
        <v>425</v>
      </c>
      <c r="B420" s="5" t="s">
        <v>1917</v>
      </c>
      <c r="C420" s="5">
        <f t="shared" si="41"/>
        <v>22</v>
      </c>
      <c r="D420" s="5" t="str">
        <f t="shared" si="42"/>
        <v>LIT 400kV N0 1</v>
      </c>
      <c r="E420" s="5" t="str">
        <f t="shared" si="43"/>
        <v>DONZAC</v>
      </c>
      <c r="F420" s="5" t="str">
        <f t="shared" si="44"/>
        <v>LESQUIVE</v>
      </c>
      <c r="G420" s="5" t="str">
        <f t="shared" si="39"/>
        <v>400kV</v>
      </c>
      <c r="H420" s="5" t="str">
        <f t="shared" si="40"/>
        <v>1</v>
      </c>
      <c r="I420" s="6">
        <v>50522</v>
      </c>
      <c r="J420" s="7">
        <v>3255</v>
      </c>
      <c r="K420" s="7">
        <v>3600</v>
      </c>
      <c r="L420" s="7">
        <v>3600</v>
      </c>
      <c r="M420" s="7">
        <v>3780</v>
      </c>
      <c r="N420" s="7">
        <v>1.0069999999999999</v>
      </c>
      <c r="O420" s="7">
        <v>13.151</v>
      </c>
      <c r="P420" s="7">
        <v>107.82</v>
      </c>
      <c r="Q420" s="7">
        <v>686.40200000000004</v>
      </c>
    </row>
    <row r="421" spans="1:17">
      <c r="A421" s="9" t="s">
        <v>426</v>
      </c>
      <c r="B421" s="5" t="s">
        <v>2516</v>
      </c>
      <c r="C421" s="5">
        <f t="shared" si="41"/>
        <v>22</v>
      </c>
      <c r="D421" s="5" t="str">
        <f t="shared" si="42"/>
        <v>LIT 400kV NO 2</v>
      </c>
      <c r="E421" s="5" t="str">
        <f t="shared" si="43"/>
        <v>DONZAC</v>
      </c>
      <c r="F421" s="5" t="str">
        <f t="shared" si="44"/>
        <v>VERFEIL</v>
      </c>
      <c r="G421" s="5" t="str">
        <f t="shared" si="39"/>
        <v>400kV</v>
      </c>
      <c r="H421" s="5" t="str">
        <f t="shared" si="40"/>
        <v>2</v>
      </c>
      <c r="I421" s="6">
        <v>90406</v>
      </c>
      <c r="J421" s="7">
        <v>3255</v>
      </c>
      <c r="K421" s="7">
        <v>3600</v>
      </c>
      <c r="L421" s="7">
        <v>3600</v>
      </c>
      <c r="M421" s="7">
        <v>3780</v>
      </c>
      <c r="N421" s="7">
        <v>1.7969999999999999</v>
      </c>
      <c r="O421" s="7">
        <v>23.745999999999999</v>
      </c>
      <c r="P421" s="7">
        <v>195.697</v>
      </c>
      <c r="Q421" s="7">
        <v>1245.845</v>
      </c>
    </row>
    <row r="422" spans="1:17">
      <c r="A422" s="9" t="s">
        <v>427</v>
      </c>
      <c r="B422" s="5" t="s">
        <v>2517</v>
      </c>
      <c r="C422" s="5">
        <f t="shared" si="41"/>
        <v>24</v>
      </c>
      <c r="D422" s="5" t="str">
        <f t="shared" si="42"/>
        <v>LIT 225kV NO 1</v>
      </c>
      <c r="E422" s="5" t="str">
        <f t="shared" si="43"/>
        <v>DONZENAC</v>
      </c>
      <c r="F422" s="5" t="str">
        <f t="shared" si="44"/>
        <v>FEROUGE</v>
      </c>
      <c r="G422" s="5" t="str">
        <f t="shared" si="39"/>
        <v>225kV</v>
      </c>
      <c r="H422" s="5" t="str">
        <f t="shared" si="40"/>
        <v>1</v>
      </c>
      <c r="I422" s="6">
        <v>43009</v>
      </c>
      <c r="J422" s="7">
        <v>814</v>
      </c>
      <c r="K422" s="7">
        <v>983</v>
      </c>
      <c r="L422" s="7">
        <v>983</v>
      </c>
      <c r="M422" s="7">
        <v>1099</v>
      </c>
      <c r="N422" s="7">
        <v>2.58</v>
      </c>
      <c r="O422" s="7">
        <v>17.132999999999999</v>
      </c>
      <c r="P422" s="7">
        <v>62.279000000000003</v>
      </c>
      <c r="Q422" s="7">
        <v>396.48</v>
      </c>
    </row>
    <row r="423" spans="1:17">
      <c r="A423" s="9" t="s">
        <v>428</v>
      </c>
      <c r="B423" s="5" t="s">
        <v>2518</v>
      </c>
      <c r="C423" s="5">
        <f t="shared" si="41"/>
        <v>30</v>
      </c>
      <c r="D423" s="5" t="str">
        <f t="shared" si="42"/>
        <v>LIT 225kV NO 1</v>
      </c>
      <c r="E423" s="5" t="str">
        <f t="shared" si="43"/>
        <v>DRONNIERE (LA)</v>
      </c>
      <c r="F423" s="5" t="str">
        <f t="shared" si="44"/>
        <v>FLERS</v>
      </c>
      <c r="G423" s="5" t="str">
        <f t="shared" si="39"/>
        <v>225kV</v>
      </c>
      <c r="H423" s="5" t="str">
        <f t="shared" si="40"/>
        <v>1</v>
      </c>
      <c r="I423" s="6">
        <v>52330</v>
      </c>
      <c r="J423" s="7">
        <v>1250</v>
      </c>
      <c r="K423" s="7">
        <v>1312</v>
      </c>
      <c r="L423" s="7">
        <v>1312</v>
      </c>
      <c r="M423" s="7">
        <v>1375</v>
      </c>
      <c r="N423" s="7">
        <v>2.9769999999999999</v>
      </c>
      <c r="O423" s="7">
        <v>20.562999999999999</v>
      </c>
      <c r="P423" s="7">
        <v>75.816999999999993</v>
      </c>
      <c r="Q423" s="7">
        <v>482.66300000000001</v>
      </c>
    </row>
    <row r="424" spans="1:17">
      <c r="A424" s="9" t="s">
        <v>429</v>
      </c>
      <c r="B424" s="5" t="s">
        <v>1918</v>
      </c>
      <c r="C424" s="5">
        <f t="shared" si="41"/>
        <v>30</v>
      </c>
      <c r="D424" s="5" t="str">
        <f t="shared" si="42"/>
        <v>LIT 225kV N0 1</v>
      </c>
      <c r="E424" s="5" t="str">
        <f t="shared" si="43"/>
        <v>DRONNIERE (LA)</v>
      </c>
      <c r="F424" s="5" t="str">
        <f t="shared" si="44"/>
        <v>TOURBE</v>
      </c>
      <c r="G424" s="5" t="str">
        <f t="shared" si="39"/>
        <v>225kV</v>
      </c>
      <c r="H424" s="5" t="str">
        <f t="shared" si="40"/>
        <v>1</v>
      </c>
      <c r="I424" s="6">
        <v>10567</v>
      </c>
      <c r="J424" s="7">
        <v>1308</v>
      </c>
      <c r="K424" s="7">
        <v>1408</v>
      </c>
      <c r="L424" s="7">
        <v>1408</v>
      </c>
      <c r="M424" s="7">
        <v>1478</v>
      </c>
      <c r="N424" s="7">
        <v>0.61399999999999999</v>
      </c>
      <c r="O424" s="7">
        <v>4.0940000000000003</v>
      </c>
      <c r="P424" s="7">
        <v>14.797000000000001</v>
      </c>
      <c r="Q424" s="7">
        <v>94.201999999999998</v>
      </c>
    </row>
    <row r="425" spans="1:17">
      <c r="A425" s="9" t="s">
        <v>430</v>
      </c>
      <c r="B425" s="5" t="s">
        <v>1919</v>
      </c>
      <c r="C425" s="5">
        <f t="shared" si="41"/>
        <v>30</v>
      </c>
      <c r="D425" s="5" t="str">
        <f t="shared" si="42"/>
        <v>LIT 225kV N0 2</v>
      </c>
      <c r="E425" s="5" t="str">
        <f t="shared" si="43"/>
        <v>DRONNIERE (LA)</v>
      </c>
      <c r="F425" s="5" t="str">
        <f t="shared" si="44"/>
        <v>TOURBE</v>
      </c>
      <c r="G425" s="5" t="str">
        <f t="shared" si="39"/>
        <v>225kV</v>
      </c>
      <c r="H425" s="5" t="str">
        <f t="shared" si="40"/>
        <v>2</v>
      </c>
      <c r="I425" s="6">
        <v>10550</v>
      </c>
      <c r="J425" s="7">
        <v>1308</v>
      </c>
      <c r="K425" s="7">
        <v>1408</v>
      </c>
      <c r="L425" s="7">
        <v>1408</v>
      </c>
      <c r="M425" s="7">
        <v>1478</v>
      </c>
      <c r="N425" s="7">
        <v>0.61499999999999999</v>
      </c>
      <c r="O425" s="7">
        <v>4.0979999999999999</v>
      </c>
      <c r="P425" s="7">
        <v>14.81</v>
      </c>
      <c r="Q425" s="7">
        <v>94.284999999999997</v>
      </c>
    </row>
    <row r="426" spans="1:17">
      <c r="A426" s="9" t="s">
        <v>431</v>
      </c>
      <c r="B426" s="5" t="s">
        <v>2519</v>
      </c>
      <c r="C426" s="5">
        <f t="shared" si="41"/>
        <v>29</v>
      </c>
      <c r="D426" s="5" t="str">
        <f t="shared" si="42"/>
        <v>LIT 225kV N0 1</v>
      </c>
      <c r="E426" s="5" t="str">
        <f t="shared" si="43"/>
        <v>ENCO-DE-BOTTE</v>
      </c>
      <c r="F426" s="5" t="str">
        <f t="shared" si="44"/>
        <v>ESCAILLON (L )</v>
      </c>
      <c r="G426" s="5" t="str">
        <f t="shared" si="39"/>
        <v>225kV</v>
      </c>
      <c r="H426" s="5" t="str">
        <f t="shared" si="40"/>
        <v>1</v>
      </c>
      <c r="I426" s="6">
        <v>42400</v>
      </c>
      <c r="J426" s="7">
        <v>1062</v>
      </c>
      <c r="K426" s="7">
        <v>1160</v>
      </c>
      <c r="L426" s="7">
        <v>1160</v>
      </c>
      <c r="M426" s="7">
        <v>1238</v>
      </c>
      <c r="N426" s="7">
        <v>2.5470000000000002</v>
      </c>
      <c r="O426" s="7">
        <v>16.891999999999999</v>
      </c>
      <c r="P426" s="7">
        <v>61.469000000000001</v>
      </c>
      <c r="Q426" s="7">
        <v>391.32400000000001</v>
      </c>
    </row>
    <row r="427" spans="1:17">
      <c r="A427" s="9" t="s">
        <v>432</v>
      </c>
      <c r="B427" s="5" t="s">
        <v>2520</v>
      </c>
      <c r="C427" s="5">
        <f t="shared" si="41"/>
        <v>29</v>
      </c>
      <c r="D427" s="5" t="str">
        <f t="shared" si="42"/>
        <v>LIT 225kV NO 1</v>
      </c>
      <c r="E427" s="5" t="str">
        <f t="shared" si="43"/>
        <v>ENCO-DE-BOTTE</v>
      </c>
      <c r="F427" s="5" t="str">
        <f t="shared" si="44"/>
        <v>PALUN (LA)</v>
      </c>
      <c r="G427" s="5" t="str">
        <f t="shared" si="39"/>
        <v>225kV</v>
      </c>
      <c r="H427" s="5" t="str">
        <f t="shared" si="40"/>
        <v>1</v>
      </c>
      <c r="I427" s="6">
        <v>17835</v>
      </c>
      <c r="J427" s="7">
        <v>1001</v>
      </c>
      <c r="K427" s="7">
        <v>1093</v>
      </c>
      <c r="L427" s="7">
        <v>1093</v>
      </c>
      <c r="M427" s="7">
        <v>1165</v>
      </c>
      <c r="N427" s="7">
        <v>1.1200000000000001</v>
      </c>
      <c r="O427" s="7">
        <v>7.1130000000000004</v>
      </c>
      <c r="P427" s="7">
        <v>25.446999999999999</v>
      </c>
      <c r="Q427" s="8" t="s">
        <v>13</v>
      </c>
    </row>
    <row r="428" spans="1:17">
      <c r="A428" s="9" t="s">
        <v>433</v>
      </c>
      <c r="B428" s="5" t="s">
        <v>1920</v>
      </c>
      <c r="C428" s="5">
        <f t="shared" si="41"/>
        <v>29</v>
      </c>
      <c r="D428" s="5" t="str">
        <f t="shared" si="42"/>
        <v>LIT 225kV N0 1</v>
      </c>
      <c r="E428" s="5" t="str">
        <f t="shared" si="43"/>
        <v>ENCO-DE-BOTTE</v>
      </c>
      <c r="F428" s="5" t="str">
        <f t="shared" si="44"/>
        <v>RABATAU</v>
      </c>
      <c r="G428" s="5" t="str">
        <f t="shared" si="39"/>
        <v>225kV</v>
      </c>
      <c r="H428" s="5" t="str">
        <f t="shared" si="40"/>
        <v>1</v>
      </c>
      <c r="I428" s="6">
        <v>14103</v>
      </c>
      <c r="J428" s="7">
        <v>400</v>
      </c>
      <c r="K428" s="7">
        <v>400</v>
      </c>
      <c r="L428" s="7">
        <v>715</v>
      </c>
      <c r="M428" s="7">
        <v>715</v>
      </c>
      <c r="N428" s="7">
        <v>0.71299999999999997</v>
      </c>
      <c r="O428" s="7">
        <v>4.3</v>
      </c>
      <c r="P428" s="7">
        <v>231.83500000000001</v>
      </c>
      <c r="Q428" s="7">
        <v>1475.9090000000001</v>
      </c>
    </row>
    <row r="429" spans="1:17">
      <c r="A429" s="9" t="s">
        <v>434</v>
      </c>
      <c r="B429" s="5" t="s">
        <v>1921</v>
      </c>
      <c r="C429" s="5">
        <f t="shared" si="41"/>
        <v>29</v>
      </c>
      <c r="D429" s="5" t="str">
        <f t="shared" si="42"/>
        <v>LIT 225kV N0 1</v>
      </c>
      <c r="E429" s="5" t="str">
        <f t="shared" si="43"/>
        <v>ENCO-DE-BOTTE</v>
      </c>
      <c r="F429" s="5" t="str">
        <f t="shared" si="44"/>
        <v>REALTOR</v>
      </c>
      <c r="G429" s="5" t="str">
        <f t="shared" si="39"/>
        <v>225kV</v>
      </c>
      <c r="H429" s="5" t="str">
        <f t="shared" si="40"/>
        <v>1</v>
      </c>
      <c r="I429" s="6">
        <v>23562</v>
      </c>
      <c r="J429" s="7">
        <v>1062</v>
      </c>
      <c r="K429" s="7">
        <v>1160</v>
      </c>
      <c r="L429" s="7">
        <v>1160</v>
      </c>
      <c r="M429" s="7">
        <v>1238</v>
      </c>
      <c r="N429" s="7">
        <v>1.3360000000000001</v>
      </c>
      <c r="O429" s="7">
        <v>8.9179999999999993</v>
      </c>
      <c r="P429" s="7">
        <v>32.087000000000003</v>
      </c>
      <c r="Q429" s="7">
        <v>204.274</v>
      </c>
    </row>
    <row r="430" spans="1:17">
      <c r="A430" s="9" t="s">
        <v>435</v>
      </c>
      <c r="B430" s="5" t="s">
        <v>2521</v>
      </c>
      <c r="C430" s="5">
        <f t="shared" si="41"/>
        <v>29</v>
      </c>
      <c r="D430" s="5" t="str">
        <f t="shared" si="42"/>
        <v>LIT 225kV NO 2</v>
      </c>
      <c r="E430" s="5" t="str">
        <f t="shared" si="43"/>
        <v>ENCO-DE-BOTTE</v>
      </c>
      <c r="F430" s="5" t="str">
        <f t="shared" si="44"/>
        <v>PALUN (LA)</v>
      </c>
      <c r="G430" s="5" t="str">
        <f t="shared" si="39"/>
        <v>225kV</v>
      </c>
      <c r="H430" s="5" t="str">
        <f t="shared" si="40"/>
        <v>2</v>
      </c>
      <c r="I430" s="6">
        <v>17816</v>
      </c>
      <c r="J430" s="7">
        <v>1001</v>
      </c>
      <c r="K430" s="7">
        <v>1093</v>
      </c>
      <c r="L430" s="7">
        <v>1093</v>
      </c>
      <c r="M430" s="7">
        <v>1165</v>
      </c>
      <c r="N430" s="7">
        <v>1.123</v>
      </c>
      <c r="O430" s="7">
        <v>7.0579999999999998</v>
      </c>
      <c r="P430" s="7">
        <v>25.779</v>
      </c>
      <c r="Q430" s="7">
        <v>164.11199999999999</v>
      </c>
    </row>
    <row r="431" spans="1:17">
      <c r="A431" s="9" t="s">
        <v>436</v>
      </c>
      <c r="B431" s="5" t="s">
        <v>1922</v>
      </c>
      <c r="C431" s="5">
        <f t="shared" si="41"/>
        <v>23</v>
      </c>
      <c r="D431" s="5" t="str">
        <f t="shared" si="42"/>
        <v>LIT 225kV N0 1</v>
      </c>
      <c r="E431" s="5" t="str">
        <f t="shared" si="43"/>
        <v>ECHALAS</v>
      </c>
      <c r="F431" s="5" t="str">
        <f t="shared" si="44"/>
        <v>GIVORS</v>
      </c>
      <c r="G431" s="5" t="str">
        <f t="shared" si="39"/>
        <v>225kV</v>
      </c>
      <c r="H431" s="5" t="str">
        <f t="shared" si="40"/>
        <v>1</v>
      </c>
      <c r="I431" s="6">
        <v>6946</v>
      </c>
      <c r="J431" s="7">
        <v>900</v>
      </c>
      <c r="K431" s="7">
        <v>910</v>
      </c>
      <c r="L431" s="7">
        <v>1015</v>
      </c>
      <c r="M431" s="7">
        <v>1080</v>
      </c>
      <c r="N431" s="7">
        <v>0.42</v>
      </c>
      <c r="O431" s="7">
        <v>2.89</v>
      </c>
      <c r="P431" s="7">
        <v>18</v>
      </c>
      <c r="Q431" s="8" t="s">
        <v>13</v>
      </c>
    </row>
    <row r="432" spans="1:17">
      <c r="A432" s="9" t="s">
        <v>437</v>
      </c>
      <c r="B432" s="5" t="s">
        <v>2522</v>
      </c>
      <c r="C432" s="5">
        <f t="shared" si="41"/>
        <v>23</v>
      </c>
      <c r="D432" s="5" t="str">
        <f t="shared" si="42"/>
        <v>LIT 225kV NO 1</v>
      </c>
      <c r="E432" s="5" t="str">
        <f t="shared" si="43"/>
        <v>ECHALAS</v>
      </c>
      <c r="F432" s="5" t="str">
        <f t="shared" si="44"/>
        <v>RIVIERE (LA)</v>
      </c>
      <c r="G432" s="5" t="str">
        <f t="shared" si="39"/>
        <v>225kV</v>
      </c>
      <c r="H432" s="5" t="str">
        <f t="shared" si="40"/>
        <v>1</v>
      </c>
      <c r="I432" s="6">
        <v>28844</v>
      </c>
      <c r="J432" s="7">
        <v>1800</v>
      </c>
      <c r="K432" s="7">
        <v>2030</v>
      </c>
      <c r="L432" s="7">
        <v>2030</v>
      </c>
      <c r="M432" s="7">
        <v>2224</v>
      </c>
      <c r="N432" s="7">
        <v>0.86499999999999999</v>
      </c>
      <c r="O432" s="7">
        <v>8.4220000000000006</v>
      </c>
      <c r="P432" s="7">
        <v>57.082000000000001</v>
      </c>
      <c r="Q432" s="7">
        <v>363.39699999999999</v>
      </c>
    </row>
    <row r="433" spans="1:17">
      <c r="A433" s="9" t="s">
        <v>438</v>
      </c>
      <c r="B433" s="5" t="s">
        <v>2523</v>
      </c>
      <c r="C433" s="5">
        <f t="shared" si="41"/>
        <v>23</v>
      </c>
      <c r="D433" s="5" t="str">
        <f t="shared" si="42"/>
        <v>LIT 225kV NO 1</v>
      </c>
      <c r="E433" s="5" t="str">
        <f t="shared" si="43"/>
        <v>ECHALAS</v>
      </c>
      <c r="F433" s="5" t="str">
        <f t="shared" si="44"/>
        <v>SOLEIL (LE)</v>
      </c>
      <c r="G433" s="5" t="str">
        <f t="shared" si="39"/>
        <v>225kV</v>
      </c>
      <c r="H433" s="5" t="str">
        <f t="shared" si="40"/>
        <v>1</v>
      </c>
      <c r="I433" s="6">
        <v>28207</v>
      </c>
      <c r="J433" s="7">
        <v>1375</v>
      </c>
      <c r="K433" s="7">
        <v>1437</v>
      </c>
      <c r="L433" s="7">
        <v>1437</v>
      </c>
      <c r="M433" s="7">
        <v>1500</v>
      </c>
      <c r="N433" s="7">
        <v>0.89</v>
      </c>
      <c r="O433" s="7">
        <v>8.83</v>
      </c>
      <c r="P433" s="7">
        <v>54</v>
      </c>
      <c r="Q433" s="8" t="s">
        <v>13</v>
      </c>
    </row>
    <row r="434" spans="1:17">
      <c r="A434" s="9" t="s">
        <v>439</v>
      </c>
      <c r="B434" s="5" t="s">
        <v>1923</v>
      </c>
      <c r="C434" s="5">
        <f t="shared" si="41"/>
        <v>23</v>
      </c>
      <c r="D434" s="5" t="str">
        <f t="shared" si="42"/>
        <v>LIT 225kV N0 2</v>
      </c>
      <c r="E434" s="5" t="str">
        <f t="shared" si="43"/>
        <v>ECHALAS</v>
      </c>
      <c r="F434" s="5" t="str">
        <f t="shared" si="44"/>
        <v>GIVORS</v>
      </c>
      <c r="G434" s="5" t="str">
        <f t="shared" si="39"/>
        <v>225kV</v>
      </c>
      <c r="H434" s="5" t="str">
        <f t="shared" si="40"/>
        <v>2</v>
      </c>
      <c r="I434" s="6">
        <v>7034</v>
      </c>
      <c r="J434" s="7">
        <v>900</v>
      </c>
      <c r="K434" s="7">
        <v>910</v>
      </c>
      <c r="L434" s="7">
        <v>1015</v>
      </c>
      <c r="M434" s="7">
        <v>1080</v>
      </c>
      <c r="N434" s="7">
        <v>0.42</v>
      </c>
      <c r="O434" s="7">
        <v>2.89</v>
      </c>
      <c r="P434" s="7">
        <v>22</v>
      </c>
      <c r="Q434" s="7">
        <v>140.05600000000001</v>
      </c>
    </row>
    <row r="435" spans="1:17">
      <c r="A435" s="9" t="s">
        <v>440</v>
      </c>
      <c r="B435" s="5" t="s">
        <v>2524</v>
      </c>
      <c r="C435" s="5">
        <f t="shared" si="41"/>
        <v>23</v>
      </c>
      <c r="D435" s="5" t="str">
        <f t="shared" si="42"/>
        <v>LIT 400kV NO 2</v>
      </c>
      <c r="E435" s="5" t="str">
        <f t="shared" si="43"/>
        <v>ECHALAS</v>
      </c>
      <c r="F435" s="5" t="str">
        <f t="shared" si="44"/>
        <v>PIVOZ-CORDIER</v>
      </c>
      <c r="G435" s="5" t="str">
        <f t="shared" si="39"/>
        <v>400kV</v>
      </c>
      <c r="H435" s="5" t="str">
        <f t="shared" si="40"/>
        <v>2</v>
      </c>
      <c r="I435" s="6">
        <v>16748</v>
      </c>
      <c r="J435" s="7">
        <v>3465</v>
      </c>
      <c r="K435" s="7">
        <v>3622</v>
      </c>
      <c r="L435" s="7">
        <v>3622</v>
      </c>
      <c r="M435" s="7">
        <v>3780</v>
      </c>
      <c r="N435" s="7">
        <v>0.26800000000000002</v>
      </c>
      <c r="O435" s="7">
        <v>4.9009999999999998</v>
      </c>
      <c r="P435" s="7">
        <v>32.790999999999997</v>
      </c>
      <c r="Q435" s="7">
        <v>208.756</v>
      </c>
    </row>
    <row r="436" spans="1:17">
      <c r="A436" s="9" t="s">
        <v>441</v>
      </c>
      <c r="B436" s="5" t="s">
        <v>2525</v>
      </c>
      <c r="C436" s="5">
        <f t="shared" si="41"/>
        <v>25</v>
      </c>
      <c r="D436" s="5" t="str">
        <f t="shared" si="42"/>
        <v>LIT 225kV NO 1</v>
      </c>
      <c r="E436" s="5" t="str">
        <f t="shared" si="43"/>
        <v>ECHINGHEN</v>
      </c>
      <c r="F436" s="5" t="str">
        <f t="shared" si="44"/>
        <v>MANDARINS</v>
      </c>
      <c r="G436" s="5" t="str">
        <f t="shared" si="39"/>
        <v>225kV</v>
      </c>
      <c r="H436" s="5" t="str">
        <f t="shared" si="40"/>
        <v>1</v>
      </c>
      <c r="I436" s="6">
        <v>31993</v>
      </c>
      <c r="J436" s="8" t="s">
        <v>13</v>
      </c>
      <c r="K436" s="8" t="s">
        <v>13</v>
      </c>
      <c r="L436" s="8" t="s">
        <v>13</v>
      </c>
      <c r="M436" s="8" t="s">
        <v>13</v>
      </c>
      <c r="N436" s="7">
        <v>1.919</v>
      </c>
      <c r="O436" s="7">
        <v>12.79</v>
      </c>
      <c r="P436" s="7">
        <v>46.210999999999999</v>
      </c>
      <c r="Q436" s="7">
        <v>294.18599999999998</v>
      </c>
    </row>
    <row r="437" spans="1:17">
      <c r="A437" s="9" t="s">
        <v>442</v>
      </c>
      <c r="B437" s="5" t="s">
        <v>2526</v>
      </c>
      <c r="C437" s="5">
        <f t="shared" si="41"/>
        <v>25</v>
      </c>
      <c r="D437" s="5" t="str">
        <f t="shared" si="42"/>
        <v>LIT 225kV NO 1</v>
      </c>
      <c r="E437" s="5" t="str">
        <f t="shared" si="43"/>
        <v>ECHINGHEN</v>
      </c>
      <c r="F437" s="5" t="str">
        <f t="shared" si="44"/>
        <v>SORRUS</v>
      </c>
      <c r="G437" s="5" t="str">
        <f t="shared" si="39"/>
        <v>225kV</v>
      </c>
      <c r="H437" s="5" t="str">
        <f t="shared" si="40"/>
        <v>1</v>
      </c>
      <c r="I437" s="6">
        <v>29715</v>
      </c>
      <c r="J437" s="7">
        <v>935</v>
      </c>
      <c r="K437" s="7">
        <v>935</v>
      </c>
      <c r="L437" s="7">
        <v>935</v>
      </c>
      <c r="M437" s="7">
        <v>935</v>
      </c>
      <c r="N437" s="7">
        <v>2.65</v>
      </c>
      <c r="O437" s="7">
        <v>12.047000000000001</v>
      </c>
      <c r="P437" s="7">
        <v>41.776000000000003</v>
      </c>
      <c r="Q437" s="7">
        <v>265.95600000000002</v>
      </c>
    </row>
    <row r="438" spans="1:17">
      <c r="A438" s="9" t="s">
        <v>443</v>
      </c>
      <c r="B438" s="5" t="s">
        <v>2527</v>
      </c>
      <c r="C438" s="5">
        <f t="shared" si="41"/>
        <v>22</v>
      </c>
      <c r="D438" s="5" t="str">
        <f t="shared" si="42"/>
        <v>LIT 225kV N0 1</v>
      </c>
      <c r="E438" s="5" t="str">
        <f t="shared" si="43"/>
        <v>EGUZON</v>
      </c>
      <c r="F438" s="5" t="str">
        <f t="shared" si="44"/>
        <v>MARMAGNE</v>
      </c>
      <c r="G438" s="5" t="str">
        <f t="shared" si="39"/>
        <v>225kV</v>
      </c>
      <c r="H438" s="5" t="str">
        <f t="shared" si="40"/>
        <v>1</v>
      </c>
      <c r="I438" s="6">
        <v>92576</v>
      </c>
      <c r="J438" s="7">
        <v>274</v>
      </c>
      <c r="K438" s="7">
        <v>412</v>
      </c>
      <c r="L438" s="7">
        <v>412</v>
      </c>
      <c r="M438" s="7">
        <v>476</v>
      </c>
      <c r="N438" s="7">
        <v>14.456</v>
      </c>
      <c r="O438" s="7">
        <v>40.725999999999999</v>
      </c>
      <c r="P438" s="7">
        <v>130.06</v>
      </c>
      <c r="Q438" s="7">
        <v>827.98900000000003</v>
      </c>
    </row>
    <row r="439" spans="1:17">
      <c r="A439" s="9" t="s">
        <v>444</v>
      </c>
      <c r="B439" s="5" t="s">
        <v>2528</v>
      </c>
      <c r="C439" s="5">
        <f t="shared" si="41"/>
        <v>22</v>
      </c>
      <c r="D439" s="5" t="str">
        <f t="shared" si="42"/>
        <v>LIT 225kV NO 1</v>
      </c>
      <c r="E439" s="5" t="str">
        <f t="shared" si="43"/>
        <v>EGUZON</v>
      </c>
      <c r="F439" s="5" t="str">
        <f t="shared" si="44"/>
        <v>MAUREIX (LE)</v>
      </c>
      <c r="G439" s="5" t="str">
        <f t="shared" si="39"/>
        <v>225kV</v>
      </c>
      <c r="H439" s="5" t="str">
        <f t="shared" si="40"/>
        <v>1</v>
      </c>
      <c r="I439" s="6">
        <v>76254</v>
      </c>
      <c r="J439" s="7">
        <v>905</v>
      </c>
      <c r="K439" s="7">
        <v>1003</v>
      </c>
      <c r="L439" s="7">
        <v>1003</v>
      </c>
      <c r="M439" s="7">
        <v>1063</v>
      </c>
      <c r="N439" s="7">
        <v>6.3869999999999996</v>
      </c>
      <c r="O439" s="7">
        <v>30.780999999999999</v>
      </c>
      <c r="P439" s="7">
        <v>108.205</v>
      </c>
      <c r="Q439" s="7">
        <v>688.85699999999997</v>
      </c>
    </row>
    <row r="440" spans="1:17">
      <c r="A440" s="9" t="s">
        <v>445</v>
      </c>
      <c r="B440" s="5" t="s">
        <v>2529</v>
      </c>
      <c r="C440" s="5">
        <f t="shared" si="41"/>
        <v>22</v>
      </c>
      <c r="D440" s="5" t="str">
        <f t="shared" si="42"/>
        <v>LIT 225kV NO 1</v>
      </c>
      <c r="E440" s="5" t="str">
        <f t="shared" si="43"/>
        <v>EGUZON</v>
      </c>
      <c r="F440" s="5" t="str">
        <f t="shared" si="44"/>
        <v>MOUSSEAUX</v>
      </c>
      <c r="G440" s="5" t="str">
        <f t="shared" si="39"/>
        <v>225kV</v>
      </c>
      <c r="H440" s="5" t="str">
        <f t="shared" si="40"/>
        <v>1</v>
      </c>
      <c r="I440" s="6">
        <v>51013</v>
      </c>
      <c r="J440" s="7">
        <v>520</v>
      </c>
      <c r="K440" s="7">
        <v>831</v>
      </c>
      <c r="L440" s="7">
        <v>831</v>
      </c>
      <c r="M440" s="7">
        <v>895</v>
      </c>
      <c r="N440" s="7">
        <v>4.5910000000000002</v>
      </c>
      <c r="O440" s="7">
        <v>21.707999999999998</v>
      </c>
      <c r="P440" s="7">
        <v>85.033000000000001</v>
      </c>
      <c r="Q440" s="7">
        <v>541.33900000000006</v>
      </c>
    </row>
    <row r="441" spans="1:17">
      <c r="A441" s="9" t="s">
        <v>446</v>
      </c>
      <c r="B441" s="5" t="s">
        <v>2530</v>
      </c>
      <c r="C441" s="5">
        <f t="shared" si="41"/>
        <v>22</v>
      </c>
      <c r="D441" s="5" t="str">
        <f t="shared" si="42"/>
        <v>LIT 225kV NO 1</v>
      </c>
      <c r="E441" s="5" t="str">
        <f t="shared" si="43"/>
        <v>EGUZON</v>
      </c>
      <c r="F441" s="5" t="str">
        <f t="shared" si="44"/>
        <v>MONTLUCON</v>
      </c>
      <c r="G441" s="5" t="str">
        <f t="shared" si="39"/>
        <v>225kV</v>
      </c>
      <c r="H441" s="5" t="str">
        <f t="shared" si="40"/>
        <v>1</v>
      </c>
      <c r="I441" s="6">
        <v>79482</v>
      </c>
      <c r="J441" s="7">
        <v>497</v>
      </c>
      <c r="K441" s="7">
        <v>596</v>
      </c>
      <c r="L441" s="7">
        <v>596</v>
      </c>
      <c r="M441" s="7">
        <v>663</v>
      </c>
      <c r="N441" s="7">
        <v>10.43</v>
      </c>
      <c r="O441" s="7">
        <v>34.479999999999997</v>
      </c>
      <c r="P441" s="7">
        <v>107</v>
      </c>
      <c r="Q441" s="8" t="s">
        <v>13</v>
      </c>
    </row>
    <row r="442" spans="1:17">
      <c r="A442" s="9" t="s">
        <v>447</v>
      </c>
      <c r="B442" s="5" t="s">
        <v>2531</v>
      </c>
      <c r="C442" s="5">
        <f t="shared" si="41"/>
        <v>22</v>
      </c>
      <c r="D442" s="5" t="str">
        <f t="shared" si="42"/>
        <v>LIT 225kV N0 1</v>
      </c>
      <c r="E442" s="5" t="str">
        <f t="shared" si="43"/>
        <v>EGUZON</v>
      </c>
      <c r="F442" s="5" t="str">
        <f t="shared" si="44"/>
        <v>ORANGERIE (L)</v>
      </c>
      <c r="G442" s="5" t="str">
        <f t="shared" si="39"/>
        <v>225kV</v>
      </c>
      <c r="H442" s="5" t="str">
        <f t="shared" si="40"/>
        <v>1</v>
      </c>
      <c r="I442" s="6">
        <v>94599</v>
      </c>
      <c r="J442" s="7">
        <v>409</v>
      </c>
      <c r="K442" s="7">
        <v>644</v>
      </c>
      <c r="L442" s="7">
        <v>644</v>
      </c>
      <c r="M442" s="7">
        <v>761</v>
      </c>
      <c r="N442" s="7">
        <v>8.4540000000000006</v>
      </c>
      <c r="O442" s="7">
        <v>38.122999999999998</v>
      </c>
      <c r="P442" s="7">
        <v>132.089</v>
      </c>
      <c r="Q442" s="7">
        <v>840.90200000000004</v>
      </c>
    </row>
    <row r="443" spans="1:17">
      <c r="A443" s="9" t="s">
        <v>448</v>
      </c>
      <c r="B443" s="5" t="s">
        <v>2532</v>
      </c>
      <c r="C443" s="5">
        <f t="shared" si="41"/>
        <v>22</v>
      </c>
      <c r="D443" s="5" t="str">
        <f t="shared" si="42"/>
        <v>LIT 225kV NO 1</v>
      </c>
      <c r="E443" s="5" t="str">
        <f t="shared" si="43"/>
        <v>EGUZON</v>
      </c>
      <c r="F443" s="5" t="str">
        <f t="shared" si="44"/>
        <v>STE-FEYRE</v>
      </c>
      <c r="G443" s="5" t="str">
        <f t="shared" si="39"/>
        <v>225kV</v>
      </c>
      <c r="H443" s="5" t="str">
        <f t="shared" si="40"/>
        <v>1</v>
      </c>
      <c r="I443" s="6">
        <v>41628</v>
      </c>
      <c r="J443" s="7">
        <v>832</v>
      </c>
      <c r="K443" s="7">
        <v>921</v>
      </c>
      <c r="L443" s="7">
        <v>921</v>
      </c>
      <c r="M443" s="7">
        <v>975</v>
      </c>
      <c r="N443" s="7">
        <v>3.9180000000000001</v>
      </c>
      <c r="O443" s="7">
        <v>16.521000000000001</v>
      </c>
      <c r="P443" s="7">
        <v>60.131</v>
      </c>
      <c r="Q443" s="7">
        <v>382.80799999999999</v>
      </c>
    </row>
    <row r="444" spans="1:17">
      <c r="A444" s="9" t="s">
        <v>449</v>
      </c>
      <c r="B444" s="5" t="s">
        <v>1924</v>
      </c>
      <c r="C444" s="5">
        <f t="shared" si="41"/>
        <v>22</v>
      </c>
      <c r="D444" s="5" t="str">
        <f t="shared" si="42"/>
        <v>LIT 400kV N0 1</v>
      </c>
      <c r="E444" s="5" t="str">
        <f t="shared" si="43"/>
        <v>EGUZON</v>
      </c>
      <c r="F444" s="5" t="str">
        <f t="shared" si="44"/>
        <v xml:space="preserve"> MARMAGNE</v>
      </c>
      <c r="G444" s="5" t="str">
        <f t="shared" si="39"/>
        <v>400kV</v>
      </c>
      <c r="H444" s="5" t="str">
        <f t="shared" si="40"/>
        <v>1</v>
      </c>
      <c r="I444" s="6">
        <v>88128</v>
      </c>
      <c r="J444" s="7">
        <v>2170</v>
      </c>
      <c r="K444" s="7">
        <v>2300</v>
      </c>
      <c r="L444" s="7">
        <v>2300</v>
      </c>
      <c r="M444" s="7">
        <v>2400</v>
      </c>
      <c r="N444" s="7">
        <v>2.742</v>
      </c>
      <c r="O444" s="7">
        <v>30.811</v>
      </c>
      <c r="P444" s="7">
        <v>147.81700000000001</v>
      </c>
      <c r="Q444" s="7">
        <v>941.03300000000002</v>
      </c>
    </row>
    <row r="445" spans="1:17">
      <c r="A445" s="9" t="s">
        <v>450</v>
      </c>
      <c r="B445" s="5" t="s">
        <v>1925</v>
      </c>
      <c r="C445" s="5">
        <f t="shared" si="41"/>
        <v>22</v>
      </c>
      <c r="D445" s="5" t="str">
        <f t="shared" si="42"/>
        <v>LIT 400kV N0 1</v>
      </c>
      <c r="E445" s="5" t="str">
        <f t="shared" si="43"/>
        <v>EGUZON</v>
      </c>
      <c r="F445" s="5" t="str">
        <f t="shared" si="44"/>
        <v>PLAUD</v>
      </c>
      <c r="G445" s="5" t="str">
        <f t="shared" si="39"/>
        <v>400kV</v>
      </c>
      <c r="H445" s="5" t="str">
        <f t="shared" si="40"/>
        <v>1</v>
      </c>
      <c r="I445" s="6">
        <v>85207</v>
      </c>
      <c r="J445" s="7">
        <v>2200</v>
      </c>
      <c r="K445" s="7">
        <v>2300</v>
      </c>
      <c r="L445" s="7">
        <v>2300</v>
      </c>
      <c r="M445" s="7">
        <v>2400</v>
      </c>
      <c r="N445" s="7">
        <v>2.641</v>
      </c>
      <c r="O445" s="7">
        <v>29.645</v>
      </c>
      <c r="P445" s="7">
        <v>141.511</v>
      </c>
      <c r="Q445" s="7">
        <v>900.88599999999997</v>
      </c>
    </row>
    <row r="446" spans="1:17">
      <c r="A446" s="9" t="s">
        <v>451</v>
      </c>
      <c r="B446" s="5" t="s">
        <v>1926</v>
      </c>
      <c r="C446" s="5">
        <f t="shared" si="41"/>
        <v>22</v>
      </c>
      <c r="D446" s="5" t="str">
        <f t="shared" si="42"/>
        <v>LIT 400kV N0 1</v>
      </c>
      <c r="E446" s="5" t="str">
        <f t="shared" si="43"/>
        <v>EGUZON</v>
      </c>
      <c r="F446" s="5" t="str">
        <f t="shared" si="44"/>
        <v>RUEYRES</v>
      </c>
      <c r="G446" s="5" t="str">
        <f t="shared" si="39"/>
        <v>400kV</v>
      </c>
      <c r="H446" s="5" t="str">
        <f t="shared" si="40"/>
        <v>1</v>
      </c>
      <c r="I446" s="6">
        <v>225707</v>
      </c>
      <c r="J446" s="7">
        <v>1390</v>
      </c>
      <c r="K446" s="7">
        <v>1730</v>
      </c>
      <c r="L446" s="8" t="s">
        <v>13</v>
      </c>
      <c r="M446" s="7">
        <v>1920</v>
      </c>
      <c r="N446" s="7">
        <v>6.694</v>
      </c>
      <c r="O446" s="7">
        <v>73.668000000000006</v>
      </c>
      <c r="P446" s="7">
        <v>400.88299999999998</v>
      </c>
      <c r="Q446" s="7">
        <v>2552.1010000000001</v>
      </c>
    </row>
    <row r="447" spans="1:17">
      <c r="A447" s="9" t="s">
        <v>452</v>
      </c>
      <c r="B447" s="5" t="s">
        <v>1927</v>
      </c>
      <c r="C447" s="5">
        <f t="shared" si="41"/>
        <v>22</v>
      </c>
      <c r="D447" s="5" t="str">
        <f t="shared" si="42"/>
        <v>LIT 400kV N0 1</v>
      </c>
      <c r="E447" s="5" t="str">
        <f t="shared" si="43"/>
        <v>EGUZON</v>
      </c>
      <c r="F447" s="5" t="str">
        <f t="shared" si="44"/>
        <v>VALDIVIENNE</v>
      </c>
      <c r="G447" s="5" t="str">
        <f t="shared" si="39"/>
        <v>400kV</v>
      </c>
      <c r="H447" s="5" t="str">
        <f t="shared" si="40"/>
        <v>1</v>
      </c>
      <c r="I447" s="6">
        <v>76000</v>
      </c>
      <c r="J447" s="7">
        <v>3465</v>
      </c>
      <c r="K447" s="7">
        <v>3622</v>
      </c>
      <c r="L447" s="7">
        <v>3622</v>
      </c>
      <c r="M447" s="7">
        <v>3780</v>
      </c>
      <c r="N447" s="7">
        <v>1.518</v>
      </c>
      <c r="O447" s="7">
        <v>19.984999999999999</v>
      </c>
      <c r="P447" s="7">
        <v>165.917</v>
      </c>
      <c r="Q447" s="7">
        <v>1056.2619999999999</v>
      </c>
    </row>
    <row r="448" spans="1:17">
      <c r="A448" s="9" t="s">
        <v>453</v>
      </c>
      <c r="B448" s="5" t="s">
        <v>1928</v>
      </c>
      <c r="C448" s="5">
        <f t="shared" si="41"/>
        <v>22</v>
      </c>
      <c r="D448" s="5" t="str">
        <f t="shared" si="42"/>
        <v>LIT 400kV N0 1</v>
      </c>
      <c r="E448" s="5" t="str">
        <f t="shared" si="43"/>
        <v>EGUZON</v>
      </c>
      <c r="F448" s="5" t="str">
        <f t="shared" si="44"/>
        <v>VERGER</v>
      </c>
      <c r="G448" s="5" t="str">
        <f t="shared" si="39"/>
        <v>400kV</v>
      </c>
      <c r="H448" s="5" t="str">
        <f t="shared" si="40"/>
        <v>1</v>
      </c>
      <c r="I448" s="6">
        <v>143761</v>
      </c>
      <c r="J448" s="7">
        <v>2200</v>
      </c>
      <c r="K448" s="7">
        <v>2300</v>
      </c>
      <c r="L448" s="7">
        <v>2300</v>
      </c>
      <c r="M448" s="7">
        <v>2400</v>
      </c>
      <c r="N448" s="7">
        <v>4.1710000000000003</v>
      </c>
      <c r="O448" s="7">
        <v>45.845999999999997</v>
      </c>
      <c r="P448" s="7">
        <v>262.72399999999999</v>
      </c>
      <c r="Q448" s="7">
        <v>1672.5540000000001</v>
      </c>
    </row>
    <row r="449" spans="1:17">
      <c r="A449" s="9" t="s">
        <v>454</v>
      </c>
      <c r="B449" s="5" t="s">
        <v>2533</v>
      </c>
      <c r="C449" s="5">
        <f t="shared" si="41"/>
        <v>22</v>
      </c>
      <c r="D449" s="5" t="str">
        <f t="shared" si="42"/>
        <v>LIT 400kV NO 2</v>
      </c>
      <c r="E449" s="5" t="str">
        <f t="shared" si="43"/>
        <v>EGUZON</v>
      </c>
      <c r="F449" s="5" t="str">
        <f t="shared" si="44"/>
        <v>VALDIVIENNE</v>
      </c>
      <c r="G449" s="5" t="str">
        <f t="shared" si="39"/>
        <v>400kV</v>
      </c>
      <c r="H449" s="5" t="str">
        <f t="shared" si="40"/>
        <v>2</v>
      </c>
      <c r="I449" s="6">
        <v>75954</v>
      </c>
      <c r="J449" s="7">
        <v>3465</v>
      </c>
      <c r="K449" s="7">
        <v>3622</v>
      </c>
      <c r="L449" s="7">
        <v>3622</v>
      </c>
      <c r="M449" s="7">
        <v>3780</v>
      </c>
      <c r="N449" s="7">
        <v>1.5169999999999999</v>
      </c>
      <c r="O449" s="7">
        <v>19.972999999999999</v>
      </c>
      <c r="P449" s="7">
        <v>165.821</v>
      </c>
      <c r="Q449" s="7">
        <v>1055.6489999999999</v>
      </c>
    </row>
    <row r="450" spans="1:17">
      <c r="A450" s="9" t="s">
        <v>455</v>
      </c>
      <c r="B450" s="5" t="s">
        <v>2534</v>
      </c>
      <c r="C450" s="5">
        <f t="shared" si="41"/>
        <v>25</v>
      </c>
      <c r="D450" s="5" t="str">
        <f t="shared" si="42"/>
        <v>LIT 225kV NO 1</v>
      </c>
      <c r="E450" s="5" t="str">
        <f t="shared" si="43"/>
        <v>ELANCOURT</v>
      </c>
      <c r="F450" s="5" t="str">
        <f t="shared" si="44"/>
        <v>MEZEROLLES</v>
      </c>
      <c r="G450" s="5" t="str">
        <f t="shared" ref="G450:G513" si="45">RIGHT(LEFT(D450,9),5)</f>
        <v>225kV</v>
      </c>
      <c r="H450" s="5" t="str">
        <f t="shared" ref="H450:H513" si="46">RIGHT(D450,1)</f>
        <v>1</v>
      </c>
      <c r="I450" s="6">
        <v>27540</v>
      </c>
      <c r="J450" s="7">
        <v>1140</v>
      </c>
      <c r="K450" s="7">
        <v>1248</v>
      </c>
      <c r="L450" s="7">
        <v>1248</v>
      </c>
      <c r="M450" s="7">
        <v>1347</v>
      </c>
      <c r="N450" s="7">
        <v>1.6759999999999999</v>
      </c>
      <c r="O450" s="7">
        <v>10.871</v>
      </c>
      <c r="P450" s="7">
        <v>39.982999999999997</v>
      </c>
      <c r="Q450" s="7">
        <v>254.53800000000001</v>
      </c>
    </row>
    <row r="451" spans="1:17">
      <c r="A451" s="9" t="s">
        <v>456</v>
      </c>
      <c r="B451" s="5" t="s">
        <v>2535</v>
      </c>
      <c r="C451" s="5">
        <f t="shared" ref="C451:C514" si="47">SEARCH(" _ ",B451)</f>
        <v>25</v>
      </c>
      <c r="D451" s="5" t="str">
        <f t="shared" ref="D451:D514" si="48">LEFT(B451,14)</f>
        <v>LIT 225kV N0 1</v>
      </c>
      <c r="E451" s="5" t="str">
        <f t="shared" ref="E451:E514" si="49">LEFT(RIGHT(B451,LEN(B451)-15),C451-16)</f>
        <v>ELANCOURT</v>
      </c>
      <c r="F451" s="5" t="str">
        <f t="shared" ref="F451:F514" si="50">RIGHT(B451,LEN(B451)-C451-2)</f>
        <v>ST AUBIN</v>
      </c>
      <c r="G451" s="5" t="str">
        <f t="shared" si="45"/>
        <v>225kV</v>
      </c>
      <c r="H451" s="5" t="str">
        <f t="shared" si="46"/>
        <v>1</v>
      </c>
      <c r="I451" s="6">
        <v>18556</v>
      </c>
      <c r="J451" s="7">
        <v>511</v>
      </c>
      <c r="K451" s="7">
        <v>768</v>
      </c>
      <c r="L451" s="7">
        <v>768</v>
      </c>
      <c r="M451" s="7">
        <v>979</v>
      </c>
      <c r="N451" s="7">
        <v>1.1220000000000001</v>
      </c>
      <c r="O451" s="7">
        <v>7.3730000000000002</v>
      </c>
      <c r="P451" s="7">
        <v>29.428999999999998</v>
      </c>
      <c r="Q451" s="7">
        <v>187.35400000000001</v>
      </c>
    </row>
    <row r="452" spans="1:17">
      <c r="A452" s="9" t="s">
        <v>457</v>
      </c>
      <c r="B452" s="5" t="s">
        <v>2536</v>
      </c>
      <c r="C452" s="5">
        <f t="shared" si="47"/>
        <v>25</v>
      </c>
      <c r="D452" s="5" t="str">
        <f t="shared" si="48"/>
        <v>LIT 225kV N0 1</v>
      </c>
      <c r="E452" s="5" t="str">
        <f t="shared" si="49"/>
        <v>ELANCOURT</v>
      </c>
      <c r="F452" s="5" t="str">
        <f t="shared" si="50"/>
        <v>YVELINES-OUEST</v>
      </c>
      <c r="G452" s="5" t="str">
        <f t="shared" si="45"/>
        <v>225kV</v>
      </c>
      <c r="H452" s="5" t="str">
        <f t="shared" si="46"/>
        <v>1</v>
      </c>
      <c r="I452" s="6">
        <v>12751</v>
      </c>
      <c r="J452" s="7">
        <v>1056</v>
      </c>
      <c r="K452" s="7">
        <v>1056</v>
      </c>
      <c r="L452" s="7">
        <v>1360</v>
      </c>
      <c r="M452" s="7">
        <v>1360</v>
      </c>
      <c r="N452" s="7">
        <v>0.29799999999999999</v>
      </c>
      <c r="O452" s="7">
        <v>2.0129999999999999</v>
      </c>
      <c r="P452" s="7">
        <v>469.685</v>
      </c>
      <c r="Q452" s="7">
        <v>2990.1080000000002</v>
      </c>
    </row>
    <row r="453" spans="1:17">
      <c r="A453" s="9" t="s">
        <v>458</v>
      </c>
      <c r="B453" s="5" t="s">
        <v>2537</v>
      </c>
      <c r="C453" s="5">
        <f t="shared" si="47"/>
        <v>21</v>
      </c>
      <c r="D453" s="5" t="str">
        <f t="shared" si="48"/>
        <v>LIT 225kV NO 1</v>
      </c>
      <c r="E453" s="5" t="str">
        <f t="shared" si="49"/>
        <v>ENVAL</v>
      </c>
      <c r="F453" s="5" t="str">
        <f t="shared" si="50"/>
        <v>ISSOIRE</v>
      </c>
      <c r="G453" s="5" t="str">
        <f t="shared" si="45"/>
        <v>225kV</v>
      </c>
      <c r="H453" s="5" t="str">
        <f t="shared" si="46"/>
        <v>1</v>
      </c>
      <c r="I453" s="6">
        <v>31568</v>
      </c>
      <c r="J453" s="7">
        <v>617</v>
      </c>
      <c r="K453" s="7">
        <v>740</v>
      </c>
      <c r="L453" s="7">
        <v>740</v>
      </c>
      <c r="M453" s="7">
        <v>826</v>
      </c>
      <c r="N453" s="7">
        <v>2.87</v>
      </c>
      <c r="O453" s="7">
        <v>13.21</v>
      </c>
      <c r="P453" s="7">
        <v>47</v>
      </c>
      <c r="Q453" s="8" t="s">
        <v>13</v>
      </c>
    </row>
    <row r="454" spans="1:17">
      <c r="A454" s="9" t="s">
        <v>459</v>
      </c>
      <c r="B454" s="5" t="s">
        <v>2538</v>
      </c>
      <c r="C454" s="5">
        <f t="shared" si="47"/>
        <v>21</v>
      </c>
      <c r="D454" s="5" t="str">
        <f t="shared" si="48"/>
        <v>LIT 225kV NO 1</v>
      </c>
      <c r="E454" s="5" t="str">
        <f t="shared" si="49"/>
        <v>ENVAL</v>
      </c>
      <c r="F454" s="5" t="str">
        <f t="shared" si="50"/>
        <v>VOLVIC</v>
      </c>
      <c r="G454" s="5" t="str">
        <f t="shared" si="45"/>
        <v>225kV</v>
      </c>
      <c r="H454" s="5" t="str">
        <f t="shared" si="46"/>
        <v>1</v>
      </c>
      <c r="I454" s="6">
        <v>15031</v>
      </c>
      <c r="J454" s="7">
        <v>814</v>
      </c>
      <c r="K454" s="7">
        <v>983</v>
      </c>
      <c r="L454" s="7">
        <v>983</v>
      </c>
      <c r="M454" s="7">
        <v>1099</v>
      </c>
      <c r="N454" s="7">
        <v>0.87</v>
      </c>
      <c r="O454" s="7">
        <v>6.07</v>
      </c>
      <c r="P454" s="7">
        <v>21</v>
      </c>
      <c r="Q454" s="8" t="s">
        <v>13</v>
      </c>
    </row>
    <row r="455" spans="1:17">
      <c r="A455" s="9" t="s">
        <v>460</v>
      </c>
      <c r="B455" s="5" t="s">
        <v>1929</v>
      </c>
      <c r="C455" s="5">
        <f t="shared" si="47"/>
        <v>30</v>
      </c>
      <c r="D455" s="5" t="str">
        <f t="shared" si="48"/>
        <v>LIT 225kV N0 1</v>
      </c>
      <c r="E455" s="5" t="str">
        <f t="shared" si="49"/>
        <v>ESCAILLON (L )</v>
      </c>
      <c r="F455" s="5" t="str">
        <f t="shared" si="50"/>
        <v>NEOULES</v>
      </c>
      <c r="G455" s="5" t="str">
        <f t="shared" si="45"/>
        <v>225kV</v>
      </c>
      <c r="H455" s="5" t="str">
        <f t="shared" si="46"/>
        <v>1</v>
      </c>
      <c r="I455" s="6">
        <v>24415</v>
      </c>
      <c r="J455" s="7">
        <v>935</v>
      </c>
      <c r="K455" s="7">
        <v>935</v>
      </c>
      <c r="L455" s="7">
        <v>1085</v>
      </c>
      <c r="M455" s="7">
        <v>1085</v>
      </c>
      <c r="N455" s="7">
        <v>0.95599999999999996</v>
      </c>
      <c r="O455" s="7">
        <v>7.0439999999999996</v>
      </c>
      <c r="P455" s="7">
        <v>397.66899999999998</v>
      </c>
      <c r="Q455" s="7">
        <v>2531.6419999999998</v>
      </c>
    </row>
    <row r="456" spans="1:17">
      <c r="A456" s="9" t="s">
        <v>461</v>
      </c>
      <c r="B456" s="5" t="s">
        <v>2539</v>
      </c>
      <c r="C456" s="5">
        <f t="shared" si="47"/>
        <v>22</v>
      </c>
      <c r="D456" s="5" t="str">
        <f t="shared" si="48"/>
        <v>LIT 225kV NO 1</v>
      </c>
      <c r="E456" s="5" t="str">
        <f t="shared" si="49"/>
        <v>FALLOU</v>
      </c>
      <c r="F456" s="5" t="str">
        <f t="shared" si="50"/>
        <v>NOVION</v>
      </c>
      <c r="G456" s="5" t="str">
        <f t="shared" si="45"/>
        <v>225kV</v>
      </c>
      <c r="H456" s="5" t="str">
        <f t="shared" si="46"/>
        <v>1</v>
      </c>
      <c r="I456" s="6">
        <v>4998</v>
      </c>
      <c r="J456" s="7">
        <v>620</v>
      </c>
      <c r="K456" s="7">
        <v>620</v>
      </c>
      <c r="L456" s="7">
        <v>690</v>
      </c>
      <c r="M456" s="7">
        <v>690</v>
      </c>
      <c r="N456" s="7">
        <v>0.157</v>
      </c>
      <c r="O456" s="7">
        <v>0.53600000000000003</v>
      </c>
      <c r="P456" s="7">
        <v>233.24799999999999</v>
      </c>
      <c r="Q456" s="7">
        <v>1484.903</v>
      </c>
    </row>
    <row r="457" spans="1:17">
      <c r="A457" s="9" t="s">
        <v>462</v>
      </c>
      <c r="B457" s="5" t="s">
        <v>2540</v>
      </c>
      <c r="C457" s="5">
        <f t="shared" si="47"/>
        <v>22</v>
      </c>
      <c r="D457" s="5" t="str">
        <f t="shared" si="48"/>
        <v>LIT 225kV N0 2</v>
      </c>
      <c r="E457" s="5" t="str">
        <f t="shared" si="49"/>
        <v>FALLOU</v>
      </c>
      <c r="F457" s="5" t="str">
        <f t="shared" si="50"/>
        <v>NOVION</v>
      </c>
      <c r="G457" s="5" t="str">
        <f t="shared" si="45"/>
        <v>225kV</v>
      </c>
      <c r="H457" s="5" t="str">
        <f t="shared" si="46"/>
        <v>2</v>
      </c>
      <c r="I457" s="6">
        <v>5478</v>
      </c>
      <c r="J457" s="7">
        <v>935</v>
      </c>
      <c r="K457" s="7">
        <v>935</v>
      </c>
      <c r="L457" s="7">
        <v>1105</v>
      </c>
      <c r="M457" s="7">
        <v>1105</v>
      </c>
      <c r="N457" s="7">
        <v>0.106</v>
      </c>
      <c r="O457" s="7">
        <v>0.91600000000000004</v>
      </c>
      <c r="P457" s="7">
        <v>179.15199999999999</v>
      </c>
      <c r="Q457" s="7">
        <v>1140.5170000000001</v>
      </c>
    </row>
    <row r="458" spans="1:17">
      <c r="A458" s="9" t="s">
        <v>463</v>
      </c>
      <c r="B458" s="5" t="s">
        <v>1930</v>
      </c>
      <c r="C458" s="5">
        <f t="shared" si="47"/>
        <v>22</v>
      </c>
      <c r="D458" s="5" t="str">
        <f t="shared" si="48"/>
        <v>LIT 225kV N0 2</v>
      </c>
      <c r="E458" s="5" t="str">
        <f t="shared" si="49"/>
        <v>FALLOU</v>
      </c>
      <c r="F458" s="5" t="str">
        <f t="shared" si="50"/>
        <v>PLESSIS-GASSOT</v>
      </c>
      <c r="G458" s="5" t="str">
        <f t="shared" si="45"/>
        <v>225kV</v>
      </c>
      <c r="H458" s="5" t="str">
        <f t="shared" si="46"/>
        <v>2</v>
      </c>
      <c r="I458" s="6">
        <v>19369</v>
      </c>
      <c r="J458" s="7">
        <v>930</v>
      </c>
      <c r="K458" s="7">
        <v>930</v>
      </c>
      <c r="L458" s="7">
        <v>1050</v>
      </c>
      <c r="M458" s="7">
        <v>1050</v>
      </c>
      <c r="N458" s="7">
        <v>1.1060000000000001</v>
      </c>
      <c r="O458" s="7">
        <v>7.46</v>
      </c>
      <c r="P458" s="7">
        <v>45.518000000000001</v>
      </c>
      <c r="Q458" s="7">
        <v>289.77999999999997</v>
      </c>
    </row>
    <row r="459" spans="1:17">
      <c r="A459" s="9" t="s">
        <v>464</v>
      </c>
      <c r="B459" s="5" t="s">
        <v>2541</v>
      </c>
      <c r="C459" s="5">
        <f t="shared" si="47"/>
        <v>22</v>
      </c>
      <c r="D459" s="5" t="str">
        <f t="shared" si="48"/>
        <v>LIT 225kV NO 1</v>
      </c>
      <c r="E459" s="5" t="str">
        <f t="shared" si="49"/>
        <v>FAMARS</v>
      </c>
      <c r="F459" s="5" t="str">
        <f t="shared" si="50"/>
        <v>GROS-CAILLOU</v>
      </c>
      <c r="G459" s="5" t="str">
        <f t="shared" si="45"/>
        <v>225kV</v>
      </c>
      <c r="H459" s="5" t="str">
        <f t="shared" si="46"/>
        <v>1</v>
      </c>
      <c r="I459" s="6">
        <v>17235</v>
      </c>
      <c r="J459" s="7">
        <v>975</v>
      </c>
      <c r="K459" s="7">
        <v>1030</v>
      </c>
      <c r="L459" s="7">
        <v>1030</v>
      </c>
      <c r="M459" s="7">
        <v>1110</v>
      </c>
      <c r="N459" s="7">
        <v>1.407</v>
      </c>
      <c r="O459" s="7">
        <v>6.9859999999999998</v>
      </c>
      <c r="P459" s="7">
        <v>24.584</v>
      </c>
      <c r="Q459" s="7">
        <v>156.50899999999999</v>
      </c>
    </row>
    <row r="460" spans="1:17">
      <c r="A460" s="9" t="s">
        <v>465</v>
      </c>
      <c r="B460" s="5" t="s">
        <v>2542</v>
      </c>
      <c r="C460" s="5">
        <f t="shared" si="47"/>
        <v>31</v>
      </c>
      <c r="D460" s="5" t="str">
        <f t="shared" si="48"/>
        <v>LIT 225kV NO 1</v>
      </c>
      <c r="E460" s="5" t="str">
        <f t="shared" si="49"/>
        <v>FARRADIERE (LA)</v>
      </c>
      <c r="F460" s="5" t="str">
        <f t="shared" si="50"/>
        <v>GRANZAY</v>
      </c>
      <c r="G460" s="5" t="str">
        <f t="shared" si="45"/>
        <v>225kV</v>
      </c>
      <c r="H460" s="5" t="str">
        <f t="shared" si="46"/>
        <v>1</v>
      </c>
      <c r="I460" s="6">
        <v>43118</v>
      </c>
      <c r="J460" s="7">
        <v>1249</v>
      </c>
      <c r="K460" s="7">
        <v>1337</v>
      </c>
      <c r="L460" s="7">
        <v>1337</v>
      </c>
      <c r="M460" s="7">
        <v>1434</v>
      </c>
      <c r="N460" s="7">
        <v>2.5510000000000002</v>
      </c>
      <c r="O460" s="7">
        <v>17.077000000000002</v>
      </c>
      <c r="P460" s="7">
        <v>61.137</v>
      </c>
      <c r="Q460" s="7">
        <v>389.20800000000003</v>
      </c>
    </row>
    <row r="461" spans="1:17">
      <c r="A461" s="9" t="s">
        <v>466</v>
      </c>
      <c r="B461" s="5" t="s">
        <v>2543</v>
      </c>
      <c r="C461" s="5">
        <f t="shared" si="47"/>
        <v>23</v>
      </c>
      <c r="D461" s="5" t="str">
        <f t="shared" si="48"/>
        <v>LIT 225kV NO 1</v>
      </c>
      <c r="E461" s="5" t="str">
        <f t="shared" si="49"/>
        <v>FEROUGE</v>
      </c>
      <c r="F461" s="5" t="str">
        <f t="shared" si="50"/>
        <v>TALAMET</v>
      </c>
      <c r="G461" s="5" t="str">
        <f t="shared" si="45"/>
        <v>225kV</v>
      </c>
      <c r="H461" s="5" t="str">
        <f t="shared" si="46"/>
        <v>1</v>
      </c>
      <c r="I461" s="6">
        <v>41489</v>
      </c>
      <c r="J461" s="7">
        <v>895</v>
      </c>
      <c r="K461" s="7">
        <v>980</v>
      </c>
      <c r="L461" s="8" t="s">
        <v>13</v>
      </c>
      <c r="M461" s="7">
        <v>1070</v>
      </c>
      <c r="N461" s="7">
        <v>2.4870000000000001</v>
      </c>
      <c r="O461" s="7">
        <v>16.515000000000001</v>
      </c>
      <c r="P461" s="7">
        <v>60.03</v>
      </c>
      <c r="Q461" s="7">
        <v>382.16199999999998</v>
      </c>
    </row>
    <row r="462" spans="1:17">
      <c r="A462" s="9" t="s">
        <v>467</v>
      </c>
      <c r="B462" s="5" t="s">
        <v>2544</v>
      </c>
      <c r="C462" s="5">
        <f t="shared" si="47"/>
        <v>25</v>
      </c>
      <c r="D462" s="5" t="str">
        <f t="shared" si="48"/>
        <v>LIT 225kV NO 1</v>
      </c>
      <c r="E462" s="5" t="str">
        <f t="shared" si="49"/>
        <v>FEUILLANE</v>
      </c>
      <c r="F462" s="5" t="str">
        <f t="shared" si="50"/>
        <v>LAVERA</v>
      </c>
      <c r="G462" s="5" t="str">
        <f t="shared" si="45"/>
        <v>225kV</v>
      </c>
      <c r="H462" s="5" t="str">
        <f t="shared" si="46"/>
        <v>1</v>
      </c>
      <c r="I462" s="6">
        <v>17020</v>
      </c>
      <c r="J462" s="7">
        <v>1233</v>
      </c>
      <c r="K462" s="7">
        <v>1320</v>
      </c>
      <c r="L462" s="7">
        <v>1320</v>
      </c>
      <c r="M462" s="7">
        <v>1389</v>
      </c>
      <c r="N462" s="7">
        <v>1.0209999999999999</v>
      </c>
      <c r="O462" s="7">
        <v>6.8579999999999997</v>
      </c>
      <c r="P462" s="7">
        <v>24.347000000000001</v>
      </c>
      <c r="Q462" s="7">
        <v>154.99799999999999</v>
      </c>
    </row>
    <row r="463" spans="1:17">
      <c r="A463" s="9" t="s">
        <v>468</v>
      </c>
      <c r="B463" s="5" t="s">
        <v>1931</v>
      </c>
      <c r="C463" s="5">
        <f t="shared" si="47"/>
        <v>25</v>
      </c>
      <c r="D463" s="5" t="str">
        <f t="shared" si="48"/>
        <v>LIT 225kV N0 1</v>
      </c>
      <c r="E463" s="5" t="str">
        <f t="shared" si="49"/>
        <v>FEUILLANE</v>
      </c>
      <c r="F463" s="5" t="str">
        <f t="shared" si="50"/>
        <v>PONTEAU</v>
      </c>
      <c r="G463" s="5" t="str">
        <f t="shared" si="45"/>
        <v>225kV</v>
      </c>
      <c r="H463" s="5" t="str">
        <f t="shared" si="46"/>
        <v>1</v>
      </c>
      <c r="I463" s="6">
        <v>19037</v>
      </c>
      <c r="J463" s="7">
        <v>1375</v>
      </c>
      <c r="K463" s="7">
        <v>1437</v>
      </c>
      <c r="L463" s="7">
        <v>1437</v>
      </c>
      <c r="M463" s="7">
        <v>1500</v>
      </c>
      <c r="N463" s="7">
        <v>0.55400000000000005</v>
      </c>
      <c r="O463" s="7">
        <v>5.84</v>
      </c>
      <c r="P463" s="7">
        <v>35.631999999999998</v>
      </c>
      <c r="Q463" s="7">
        <v>226.84</v>
      </c>
    </row>
    <row r="464" spans="1:17">
      <c r="A464" s="9" t="s">
        <v>469</v>
      </c>
      <c r="B464" s="5" t="s">
        <v>2545</v>
      </c>
      <c r="C464" s="5">
        <f t="shared" si="47"/>
        <v>25</v>
      </c>
      <c r="D464" s="5" t="str">
        <f t="shared" si="48"/>
        <v>LIT 225kV NO 1</v>
      </c>
      <c r="E464" s="5" t="str">
        <f t="shared" si="49"/>
        <v>FEUILLANE</v>
      </c>
      <c r="F464" s="5" t="str">
        <f t="shared" si="50"/>
        <v>ST CHAMAS</v>
      </c>
      <c r="G464" s="5" t="str">
        <f t="shared" si="45"/>
        <v>225kV</v>
      </c>
      <c r="H464" s="5" t="str">
        <f t="shared" si="46"/>
        <v>1</v>
      </c>
      <c r="I464" s="6">
        <v>35580</v>
      </c>
      <c r="J464" s="7">
        <v>1233</v>
      </c>
      <c r="K464" s="7">
        <v>1320</v>
      </c>
      <c r="L464" s="7">
        <v>1320</v>
      </c>
      <c r="M464" s="7">
        <v>1389</v>
      </c>
      <c r="N464" s="7">
        <v>2.0409999999999999</v>
      </c>
      <c r="O464" s="7">
        <v>13.923999999999999</v>
      </c>
      <c r="P464" s="7">
        <v>50.96</v>
      </c>
      <c r="Q464" s="7">
        <v>324.42</v>
      </c>
    </row>
    <row r="465" spans="1:17">
      <c r="A465" s="9" t="s">
        <v>470</v>
      </c>
      <c r="B465" s="5" t="s">
        <v>1932</v>
      </c>
      <c r="C465" s="5">
        <f t="shared" si="47"/>
        <v>25</v>
      </c>
      <c r="D465" s="5" t="str">
        <f t="shared" si="48"/>
        <v>LIT 225kV N0 2</v>
      </c>
      <c r="E465" s="5" t="str">
        <f t="shared" si="49"/>
        <v>FEUILLANE</v>
      </c>
      <c r="F465" s="5" t="str">
        <f t="shared" si="50"/>
        <v>PONTEAU</v>
      </c>
      <c r="G465" s="5" t="str">
        <f t="shared" si="45"/>
        <v>225kV</v>
      </c>
      <c r="H465" s="5" t="str">
        <f t="shared" si="46"/>
        <v>2</v>
      </c>
      <c r="I465" s="6">
        <v>19037</v>
      </c>
      <c r="J465" s="7">
        <v>835</v>
      </c>
      <c r="K465" s="7">
        <v>835</v>
      </c>
      <c r="L465" s="7">
        <v>913</v>
      </c>
      <c r="M465" s="7">
        <v>913</v>
      </c>
      <c r="N465" s="7">
        <v>0.55500000000000005</v>
      </c>
      <c r="O465" s="7">
        <v>5.8559999999999999</v>
      </c>
      <c r="P465" s="7">
        <v>35.706000000000003</v>
      </c>
      <c r="Q465" s="7">
        <v>227.309</v>
      </c>
    </row>
    <row r="466" spans="1:17">
      <c r="A466" s="9" t="s">
        <v>471</v>
      </c>
      <c r="B466" s="5" t="s">
        <v>1933</v>
      </c>
      <c r="C466" s="5">
        <f t="shared" si="47"/>
        <v>23</v>
      </c>
      <c r="D466" s="5" t="str">
        <f t="shared" si="48"/>
        <v>LIT 225kV N0 1</v>
      </c>
      <c r="E466" s="5" t="str">
        <f t="shared" si="49"/>
        <v>FLANDRE</v>
      </c>
      <c r="F466" s="5" t="str">
        <f t="shared" si="50"/>
        <v>ROMAINVILLE</v>
      </c>
      <c r="G466" s="5" t="str">
        <f t="shared" si="45"/>
        <v>225kV</v>
      </c>
      <c r="H466" s="5" t="str">
        <f t="shared" si="46"/>
        <v>1</v>
      </c>
      <c r="I466" s="6">
        <v>5295</v>
      </c>
      <c r="J466" s="7">
        <v>633</v>
      </c>
      <c r="K466" s="7">
        <v>633</v>
      </c>
      <c r="L466" s="7">
        <v>738</v>
      </c>
      <c r="M466" s="7">
        <v>738</v>
      </c>
      <c r="N466" s="7">
        <v>0.16</v>
      </c>
      <c r="O466" s="7">
        <v>0.64</v>
      </c>
      <c r="P466" s="7">
        <v>140</v>
      </c>
      <c r="Q466" s="8" t="s">
        <v>13</v>
      </c>
    </row>
    <row r="467" spans="1:17">
      <c r="A467" s="9" t="s">
        <v>472</v>
      </c>
      <c r="B467" s="5" t="s">
        <v>2546</v>
      </c>
      <c r="C467" s="5">
        <f t="shared" si="47"/>
        <v>21</v>
      </c>
      <c r="D467" s="5" t="str">
        <f t="shared" si="48"/>
        <v>LIT 225kV NO 1</v>
      </c>
      <c r="E467" s="5" t="str">
        <f t="shared" si="49"/>
        <v>FLEAC</v>
      </c>
      <c r="F467" s="5" t="str">
        <f t="shared" si="50"/>
        <v>MARQUIS (LE)</v>
      </c>
      <c r="G467" s="5" t="str">
        <f t="shared" si="45"/>
        <v>225kV</v>
      </c>
      <c r="H467" s="5" t="str">
        <f t="shared" si="46"/>
        <v>1</v>
      </c>
      <c r="I467" s="6">
        <v>92259</v>
      </c>
      <c r="J467" s="7">
        <v>1112</v>
      </c>
      <c r="K467" s="7">
        <v>1233</v>
      </c>
      <c r="L467" s="7">
        <v>1233</v>
      </c>
      <c r="M467" s="7">
        <v>1307</v>
      </c>
      <c r="N467" s="7">
        <v>5.5380000000000003</v>
      </c>
      <c r="O467" s="7">
        <v>36.781999999999996</v>
      </c>
      <c r="P467" s="7">
        <v>133.22200000000001</v>
      </c>
      <c r="Q467" s="7">
        <v>848.11599999999999</v>
      </c>
    </row>
    <row r="468" spans="1:17">
      <c r="A468" s="9" t="s">
        <v>473</v>
      </c>
      <c r="B468" s="5" t="s">
        <v>2547</v>
      </c>
      <c r="C468" s="5">
        <f t="shared" si="47"/>
        <v>21</v>
      </c>
      <c r="D468" s="5" t="str">
        <f t="shared" si="48"/>
        <v>LIT 225kV NO 1</v>
      </c>
      <c r="E468" s="5" t="str">
        <f t="shared" si="49"/>
        <v>FLEAC</v>
      </c>
      <c r="F468" s="5" t="str">
        <f t="shared" si="50"/>
        <v>MONTGUYON</v>
      </c>
      <c r="G468" s="5" t="str">
        <f t="shared" si="45"/>
        <v>225kV</v>
      </c>
      <c r="H468" s="5" t="str">
        <f t="shared" si="46"/>
        <v>1</v>
      </c>
      <c r="I468" s="6">
        <v>62460</v>
      </c>
      <c r="J468" s="7">
        <v>831</v>
      </c>
      <c r="K468" s="7">
        <v>921</v>
      </c>
      <c r="L468" s="7">
        <v>921</v>
      </c>
      <c r="M468" s="7">
        <v>975</v>
      </c>
      <c r="N468" s="7">
        <v>7.4820000000000002</v>
      </c>
      <c r="O468" s="7">
        <v>26.459</v>
      </c>
      <c r="P468" s="7">
        <v>82.231999999999999</v>
      </c>
      <c r="Q468" s="7">
        <v>523.50400000000002</v>
      </c>
    </row>
    <row r="469" spans="1:17">
      <c r="A469" s="9" t="s">
        <v>474</v>
      </c>
      <c r="B469" s="5" t="s">
        <v>2548</v>
      </c>
      <c r="C469" s="5">
        <f t="shared" si="47"/>
        <v>21</v>
      </c>
      <c r="D469" s="5" t="str">
        <f t="shared" si="48"/>
        <v>LIT 225kV N0 1</v>
      </c>
      <c r="E469" s="5" t="str">
        <f t="shared" si="49"/>
        <v>FLEAC</v>
      </c>
      <c r="F469" s="5" t="str">
        <f t="shared" si="50"/>
        <v>NIORT</v>
      </c>
      <c r="G469" s="5" t="str">
        <f t="shared" si="45"/>
        <v>225kV</v>
      </c>
      <c r="H469" s="5" t="str">
        <f t="shared" si="46"/>
        <v>1</v>
      </c>
      <c r="I469" s="6">
        <v>86837</v>
      </c>
      <c r="J469" s="7">
        <v>524</v>
      </c>
      <c r="K469" s="7">
        <v>644</v>
      </c>
      <c r="L469" s="7">
        <v>644</v>
      </c>
      <c r="M469" s="7">
        <v>717</v>
      </c>
      <c r="N469" s="7">
        <v>10.395</v>
      </c>
      <c r="O469" s="7">
        <v>37.201000000000001</v>
      </c>
      <c r="P469" s="7">
        <v>115.91500000000001</v>
      </c>
      <c r="Q469" s="7">
        <v>737.93799999999999</v>
      </c>
    </row>
    <row r="470" spans="1:17">
      <c r="A470" s="9" t="s">
        <v>475</v>
      </c>
      <c r="B470" s="5" t="s">
        <v>2549</v>
      </c>
      <c r="C470" s="5">
        <f t="shared" si="47"/>
        <v>21</v>
      </c>
      <c r="D470" s="5" t="str">
        <f t="shared" si="48"/>
        <v>LIT 225kV NO 1</v>
      </c>
      <c r="E470" s="5" t="str">
        <f t="shared" si="49"/>
        <v>FLEAC</v>
      </c>
      <c r="F470" s="5" t="str">
        <f t="shared" si="50"/>
        <v>SANILHAC</v>
      </c>
      <c r="G470" s="5" t="str">
        <f t="shared" si="45"/>
        <v>225kV</v>
      </c>
      <c r="H470" s="5" t="str">
        <f t="shared" si="46"/>
        <v>1</v>
      </c>
      <c r="I470" s="6">
        <v>90158</v>
      </c>
      <c r="J470" s="7">
        <v>642</v>
      </c>
      <c r="K470" s="7">
        <v>757</v>
      </c>
      <c r="L470" s="7">
        <v>757</v>
      </c>
      <c r="M470" s="7">
        <v>845</v>
      </c>
      <c r="N470" s="7">
        <v>8.0579999999999998</v>
      </c>
      <c r="O470" s="7">
        <v>36.643999999999998</v>
      </c>
      <c r="P470" s="7">
        <v>126.259</v>
      </c>
      <c r="Q470" s="7">
        <v>803.78700000000003</v>
      </c>
    </row>
    <row r="471" spans="1:17">
      <c r="A471" s="9" t="s">
        <v>476</v>
      </c>
      <c r="B471" s="5" t="s">
        <v>2550</v>
      </c>
      <c r="C471" s="5">
        <f t="shared" si="47"/>
        <v>21</v>
      </c>
      <c r="D471" s="5" t="str">
        <f t="shared" si="48"/>
        <v>LIT 225kV NO 1</v>
      </c>
      <c r="E471" s="5" t="str">
        <f t="shared" si="49"/>
        <v>FLERS</v>
      </c>
      <c r="F471" s="5" t="str">
        <f t="shared" si="50"/>
        <v>LAUNAY</v>
      </c>
      <c r="G471" s="5" t="str">
        <f t="shared" si="45"/>
        <v>225kV</v>
      </c>
      <c r="H471" s="5" t="str">
        <f t="shared" si="46"/>
        <v>1</v>
      </c>
      <c r="I471" s="6">
        <v>57880</v>
      </c>
      <c r="J471" s="7">
        <v>539</v>
      </c>
      <c r="K471" s="7">
        <v>675</v>
      </c>
      <c r="L471" s="7">
        <v>675</v>
      </c>
      <c r="M471" s="7">
        <v>781</v>
      </c>
      <c r="N471" s="7">
        <v>5.0179999999999998</v>
      </c>
      <c r="O471" s="7">
        <v>22.63</v>
      </c>
      <c r="P471" s="7">
        <v>179.74700000000001</v>
      </c>
      <c r="Q471" s="7">
        <v>1144.3050000000001</v>
      </c>
    </row>
    <row r="472" spans="1:17">
      <c r="A472" s="9" t="s">
        <v>477</v>
      </c>
      <c r="B472" s="5" t="s">
        <v>2551</v>
      </c>
      <c r="C472" s="5">
        <f t="shared" si="47"/>
        <v>24</v>
      </c>
      <c r="D472" s="5" t="str">
        <f t="shared" si="48"/>
        <v>LIT 225kV NO 1</v>
      </c>
      <c r="E472" s="5" t="str">
        <f t="shared" si="49"/>
        <v>FLEYRIAT</v>
      </c>
      <c r="F472" s="5" t="str">
        <f t="shared" si="50"/>
        <v>VOUGLANS</v>
      </c>
      <c r="G472" s="5" t="str">
        <f t="shared" si="45"/>
        <v>225kV</v>
      </c>
      <c r="H472" s="5" t="str">
        <f t="shared" si="46"/>
        <v>1</v>
      </c>
      <c r="I472" s="6">
        <v>42068</v>
      </c>
      <c r="J472" s="7">
        <v>850</v>
      </c>
      <c r="K472" s="7">
        <v>959</v>
      </c>
      <c r="L472" s="7">
        <v>959</v>
      </c>
      <c r="M472" s="7">
        <v>1050</v>
      </c>
      <c r="N472" s="7">
        <v>2.82</v>
      </c>
      <c r="O472" s="7">
        <v>17.02</v>
      </c>
      <c r="P472" s="7">
        <v>62</v>
      </c>
      <c r="Q472" s="8" t="s">
        <v>13</v>
      </c>
    </row>
    <row r="473" spans="1:17">
      <c r="A473" s="9" t="s">
        <v>478</v>
      </c>
      <c r="B473" s="5" t="s">
        <v>2552</v>
      </c>
      <c r="C473" s="5">
        <f t="shared" si="47"/>
        <v>23</v>
      </c>
      <c r="D473" s="5" t="str">
        <f t="shared" si="48"/>
        <v>LIT 225kV NO 1</v>
      </c>
      <c r="E473" s="5" t="str">
        <f t="shared" si="49"/>
        <v>FLOIRAC</v>
      </c>
      <c r="F473" s="5" t="str">
        <f t="shared" si="50"/>
        <v>MARQUIS (LE)</v>
      </c>
      <c r="G473" s="5" t="str">
        <f t="shared" si="45"/>
        <v>225kV</v>
      </c>
      <c r="H473" s="5" t="str">
        <f t="shared" si="46"/>
        <v>1</v>
      </c>
      <c r="I473" s="6">
        <v>24720</v>
      </c>
      <c r="J473" s="7">
        <v>929</v>
      </c>
      <c r="K473" s="7">
        <v>965</v>
      </c>
      <c r="L473" s="7">
        <v>1088</v>
      </c>
      <c r="M473" s="7">
        <v>1140</v>
      </c>
      <c r="N473" s="7">
        <v>1.506</v>
      </c>
      <c r="O473" s="7">
        <v>9.859</v>
      </c>
      <c r="P473" s="7">
        <v>49.780999999999999</v>
      </c>
      <c r="Q473" s="7">
        <v>316.91899999999998</v>
      </c>
    </row>
    <row r="474" spans="1:17">
      <c r="A474" s="9" t="s">
        <v>479</v>
      </c>
      <c r="B474" s="5" t="s">
        <v>2553</v>
      </c>
      <c r="C474" s="5">
        <f t="shared" si="47"/>
        <v>23</v>
      </c>
      <c r="D474" s="5" t="str">
        <f t="shared" si="48"/>
        <v>LIT 225kV NO 1</v>
      </c>
      <c r="E474" s="5" t="str">
        <f t="shared" si="49"/>
        <v>FLOIRAC</v>
      </c>
      <c r="F474" s="5" t="str">
        <f t="shared" si="50"/>
        <v>PESSAC</v>
      </c>
      <c r="G474" s="5" t="str">
        <f t="shared" si="45"/>
        <v>225kV</v>
      </c>
      <c r="H474" s="5" t="str">
        <f t="shared" si="46"/>
        <v>1</v>
      </c>
      <c r="I474" s="6">
        <v>22465</v>
      </c>
      <c r="J474" s="7">
        <v>932</v>
      </c>
      <c r="K474" s="7">
        <v>1049</v>
      </c>
      <c r="L474" s="7">
        <v>1049</v>
      </c>
      <c r="M474" s="7">
        <v>1126</v>
      </c>
      <c r="N474" s="7">
        <v>1.347</v>
      </c>
      <c r="O474" s="7">
        <v>9.0180000000000007</v>
      </c>
      <c r="P474" s="7">
        <v>32.354999999999997</v>
      </c>
      <c r="Q474" s="7">
        <v>205.977</v>
      </c>
    </row>
    <row r="475" spans="1:17">
      <c r="A475" s="9" t="s">
        <v>480</v>
      </c>
      <c r="B475" s="5" t="s">
        <v>1934</v>
      </c>
      <c r="C475" s="5">
        <f t="shared" si="47"/>
        <v>25</v>
      </c>
      <c r="D475" s="5" t="str">
        <f t="shared" si="48"/>
        <v>LIT 225kV NO 1</v>
      </c>
      <c r="E475" s="5" t="str">
        <f t="shared" si="49"/>
        <v>FLORENSAC</v>
      </c>
      <c r="F475" s="5" t="str">
        <f t="shared" si="50"/>
        <v>ST VINCENT</v>
      </c>
      <c r="G475" s="5" t="str">
        <f t="shared" si="45"/>
        <v>225kV</v>
      </c>
      <c r="H475" s="5" t="str">
        <f t="shared" si="46"/>
        <v>1</v>
      </c>
      <c r="I475" s="6">
        <v>25831</v>
      </c>
      <c r="J475" s="7">
        <v>1161</v>
      </c>
      <c r="K475" s="7">
        <v>1241</v>
      </c>
      <c r="L475" s="7">
        <v>1241</v>
      </c>
      <c r="M475" s="7">
        <v>1306</v>
      </c>
      <c r="N475" s="7">
        <v>1.7050000000000001</v>
      </c>
      <c r="O475" s="7">
        <v>10.144</v>
      </c>
      <c r="P475" s="7">
        <v>37.662999999999997</v>
      </c>
      <c r="Q475" s="7">
        <v>239.77099999999999</v>
      </c>
    </row>
    <row r="476" spans="1:17">
      <c r="A476" s="9" t="s">
        <v>481</v>
      </c>
      <c r="B476" s="5" t="s">
        <v>2554</v>
      </c>
      <c r="C476" s="5">
        <f t="shared" si="47"/>
        <v>25</v>
      </c>
      <c r="D476" s="5" t="str">
        <f t="shared" si="48"/>
        <v>LIT 225kV NO 1</v>
      </c>
      <c r="E476" s="5" t="str">
        <f t="shared" si="49"/>
        <v>FONT (LA)</v>
      </c>
      <c r="F476" s="5" t="str">
        <f t="shared" si="50"/>
        <v>RIORGES</v>
      </c>
      <c r="G476" s="5" t="str">
        <f t="shared" si="45"/>
        <v>225kV</v>
      </c>
      <c r="H476" s="5" t="str">
        <f t="shared" si="46"/>
        <v>1</v>
      </c>
      <c r="I476" s="6">
        <v>50746</v>
      </c>
      <c r="J476" s="7">
        <v>358</v>
      </c>
      <c r="K476" s="7">
        <v>692</v>
      </c>
      <c r="L476" s="7">
        <v>692</v>
      </c>
      <c r="M476" s="7">
        <v>883</v>
      </c>
      <c r="N476" s="7">
        <v>3.0150000000000001</v>
      </c>
      <c r="O476" s="7">
        <v>20.202999999999999</v>
      </c>
      <c r="P476" s="7">
        <v>73.372</v>
      </c>
      <c r="Q476" s="7">
        <v>467.10199999999998</v>
      </c>
    </row>
    <row r="477" spans="1:17">
      <c r="A477" s="9" t="s">
        <v>482</v>
      </c>
      <c r="B477" s="5" t="s">
        <v>1935</v>
      </c>
      <c r="C477" s="5">
        <f t="shared" si="47"/>
        <v>24</v>
      </c>
      <c r="D477" s="5" t="str">
        <f t="shared" si="48"/>
        <v>LIT 225kV NO 1</v>
      </c>
      <c r="E477" s="5" t="str">
        <f t="shared" si="49"/>
        <v>FOUSCAIS</v>
      </c>
      <c r="F477" s="5" t="str">
        <f t="shared" si="50"/>
        <v>TAMAREAU</v>
      </c>
      <c r="G477" s="5" t="str">
        <f t="shared" si="45"/>
        <v>225kV</v>
      </c>
      <c r="H477" s="5" t="str">
        <f t="shared" si="46"/>
        <v>1</v>
      </c>
      <c r="I477" s="6">
        <v>24931</v>
      </c>
      <c r="J477" s="7">
        <v>1233</v>
      </c>
      <c r="K477" s="7">
        <v>1320</v>
      </c>
      <c r="L477" s="7">
        <v>1320</v>
      </c>
      <c r="M477" s="7">
        <v>1389</v>
      </c>
      <c r="N477" s="7">
        <v>1.4950000000000001</v>
      </c>
      <c r="O477" s="7">
        <v>10.016999999999999</v>
      </c>
      <c r="P477" s="7">
        <v>35.871000000000002</v>
      </c>
      <c r="Q477" s="7">
        <v>228.364</v>
      </c>
    </row>
    <row r="478" spans="1:17">
      <c r="A478" s="9" t="s">
        <v>483</v>
      </c>
      <c r="B478" s="5" t="s">
        <v>1936</v>
      </c>
      <c r="C478" s="5">
        <f t="shared" si="47"/>
        <v>24</v>
      </c>
      <c r="D478" s="5" t="str">
        <f t="shared" si="48"/>
        <v>LIT 225kV NO 2</v>
      </c>
      <c r="E478" s="5" t="str">
        <f t="shared" si="49"/>
        <v>FOUSCAIS</v>
      </c>
      <c r="F478" s="5" t="str">
        <f t="shared" si="50"/>
        <v>TAMAREAU</v>
      </c>
      <c r="G478" s="5" t="str">
        <f t="shared" si="45"/>
        <v>225kV</v>
      </c>
      <c r="H478" s="5" t="str">
        <f t="shared" si="46"/>
        <v>2</v>
      </c>
      <c r="I478" s="6">
        <v>24908</v>
      </c>
      <c r="J478" s="7">
        <v>1233</v>
      </c>
      <c r="K478" s="7">
        <v>1320</v>
      </c>
      <c r="L478" s="7">
        <v>1320</v>
      </c>
      <c r="M478" s="7">
        <v>1389</v>
      </c>
      <c r="N478" s="7">
        <v>1.4950000000000001</v>
      </c>
      <c r="O478" s="7">
        <v>9.9849999999999994</v>
      </c>
      <c r="P478" s="7">
        <v>35.906999999999996</v>
      </c>
      <c r="Q478" s="7">
        <v>228.59100000000001</v>
      </c>
    </row>
    <row r="479" spans="1:17">
      <c r="A479" s="9" t="s">
        <v>484</v>
      </c>
      <c r="B479" s="5" t="s">
        <v>1937</v>
      </c>
      <c r="C479" s="5">
        <f t="shared" si="47"/>
        <v>22</v>
      </c>
      <c r="D479" s="5" t="str">
        <f t="shared" si="48"/>
        <v>LIT 400kV N0 1</v>
      </c>
      <c r="E479" s="5" t="str">
        <f t="shared" si="49"/>
        <v>FRASNE</v>
      </c>
      <c r="F479" s="5" t="str">
        <f t="shared" si="50"/>
        <v>GENISSIAT-POSTE</v>
      </c>
      <c r="G479" s="5" t="str">
        <f t="shared" si="45"/>
        <v>400kV</v>
      </c>
      <c r="H479" s="5" t="str">
        <f t="shared" si="46"/>
        <v>1</v>
      </c>
      <c r="I479" s="6">
        <v>99394</v>
      </c>
      <c r="J479" s="7">
        <v>1600</v>
      </c>
      <c r="K479" s="7">
        <v>1772</v>
      </c>
      <c r="L479" s="7">
        <v>1772</v>
      </c>
      <c r="M479" s="7">
        <v>1904</v>
      </c>
      <c r="N479" s="7">
        <v>3.012</v>
      </c>
      <c r="O479" s="7">
        <v>36.863</v>
      </c>
      <c r="P479" s="7">
        <v>157.27199999999999</v>
      </c>
      <c r="Q479" s="7">
        <v>1001.225</v>
      </c>
    </row>
    <row r="480" spans="1:17">
      <c r="A480" s="9" t="s">
        <v>485</v>
      </c>
      <c r="B480" s="5" t="s">
        <v>1938</v>
      </c>
      <c r="C480" s="5">
        <f t="shared" si="47"/>
        <v>22</v>
      </c>
      <c r="D480" s="5" t="str">
        <f t="shared" si="48"/>
        <v>LIT 400kV N0 1</v>
      </c>
      <c r="E480" s="5" t="str">
        <f t="shared" si="49"/>
        <v>FRASNE</v>
      </c>
      <c r="F480" s="5" t="str">
        <f t="shared" si="50"/>
        <v>MAMBELIN</v>
      </c>
      <c r="G480" s="5" t="str">
        <f t="shared" si="45"/>
        <v>400kV</v>
      </c>
      <c r="H480" s="5" t="str">
        <f t="shared" si="46"/>
        <v>1</v>
      </c>
      <c r="I480" s="6">
        <v>71747</v>
      </c>
      <c r="J480" s="7">
        <v>2070</v>
      </c>
      <c r="K480" s="7">
        <v>2282</v>
      </c>
      <c r="L480" s="7">
        <v>2282</v>
      </c>
      <c r="M480" s="7">
        <v>2400</v>
      </c>
      <c r="N480" s="7">
        <v>2.0680000000000001</v>
      </c>
      <c r="O480" s="7">
        <v>22.620999999999999</v>
      </c>
      <c r="P480" s="7">
        <v>130.16</v>
      </c>
      <c r="Q480" s="7">
        <v>828.62199999999996</v>
      </c>
    </row>
    <row r="481" spans="1:17">
      <c r="A481" s="9" t="s">
        <v>486</v>
      </c>
      <c r="B481" s="5" t="s">
        <v>2555</v>
      </c>
      <c r="C481" s="5">
        <f t="shared" si="47"/>
        <v>22</v>
      </c>
      <c r="D481" s="5" t="str">
        <f t="shared" si="48"/>
        <v>LIT 225kV NO 1</v>
      </c>
      <c r="E481" s="5" t="str">
        <f t="shared" si="49"/>
        <v>FREJUS</v>
      </c>
      <c r="F481" s="5" t="str">
        <f t="shared" si="50"/>
        <v>TRANS</v>
      </c>
      <c r="G481" s="5" t="str">
        <f t="shared" si="45"/>
        <v>225kV</v>
      </c>
      <c r="H481" s="5" t="str">
        <f t="shared" si="46"/>
        <v>1</v>
      </c>
      <c r="I481" s="6">
        <v>22800</v>
      </c>
      <c r="J481" s="7">
        <v>1062</v>
      </c>
      <c r="K481" s="7">
        <v>1066</v>
      </c>
      <c r="L481" s="7">
        <v>1160</v>
      </c>
      <c r="M481" s="7">
        <v>1238</v>
      </c>
      <c r="N481" s="7">
        <v>1.383</v>
      </c>
      <c r="O481" s="7">
        <v>9.2230000000000008</v>
      </c>
      <c r="P481" s="7">
        <v>47.398000000000003</v>
      </c>
      <c r="Q481" s="7">
        <v>301.74700000000001</v>
      </c>
    </row>
    <row r="482" spans="1:17">
      <c r="A482" s="9" t="s">
        <v>487</v>
      </c>
      <c r="B482" s="5" t="s">
        <v>2556</v>
      </c>
      <c r="C482" s="5">
        <f t="shared" si="47"/>
        <v>22</v>
      </c>
      <c r="D482" s="5" t="str">
        <f t="shared" si="48"/>
        <v>LIT 225kV NO 2</v>
      </c>
      <c r="E482" s="5" t="str">
        <f t="shared" si="49"/>
        <v>FREJUS</v>
      </c>
      <c r="F482" s="5" t="str">
        <f t="shared" si="50"/>
        <v>TRANS</v>
      </c>
      <c r="G482" s="5" t="str">
        <f t="shared" si="45"/>
        <v>225kV</v>
      </c>
      <c r="H482" s="5" t="str">
        <f t="shared" si="46"/>
        <v>2</v>
      </c>
      <c r="I482" s="6">
        <v>22800</v>
      </c>
      <c r="J482" s="7">
        <v>1062</v>
      </c>
      <c r="K482" s="7">
        <v>1066</v>
      </c>
      <c r="L482" s="7">
        <v>1160</v>
      </c>
      <c r="M482" s="7">
        <v>1238</v>
      </c>
      <c r="N482" s="7">
        <v>1.397</v>
      </c>
      <c r="O482" s="7">
        <v>9.218</v>
      </c>
      <c r="P482" s="7">
        <v>47.938000000000002</v>
      </c>
      <c r="Q482" s="7">
        <v>305.18400000000003</v>
      </c>
    </row>
    <row r="483" spans="1:17">
      <c r="A483" s="9" t="s">
        <v>488</v>
      </c>
      <c r="B483" s="5" t="s">
        <v>2557</v>
      </c>
      <c r="C483" s="5">
        <f t="shared" si="47"/>
        <v>27</v>
      </c>
      <c r="D483" s="5" t="str">
        <f t="shared" si="48"/>
        <v>LIT 225kV NO 1</v>
      </c>
      <c r="E483" s="5" t="str">
        <f t="shared" si="49"/>
        <v>GIVORS-BANS</v>
      </c>
      <c r="F483" s="5" t="str">
        <f t="shared" si="50"/>
        <v>GIVORS</v>
      </c>
      <c r="G483" s="5" t="str">
        <f t="shared" si="45"/>
        <v>225kV</v>
      </c>
      <c r="H483" s="5" t="str">
        <f t="shared" si="46"/>
        <v>1</v>
      </c>
      <c r="I483" s="6">
        <v>558</v>
      </c>
      <c r="J483" s="7">
        <v>900</v>
      </c>
      <c r="K483" s="7">
        <v>1015</v>
      </c>
      <c r="L483" s="7">
        <v>1015</v>
      </c>
      <c r="M483" s="7">
        <v>1112</v>
      </c>
      <c r="N483" s="7">
        <v>0.02</v>
      </c>
      <c r="O483" s="7">
        <v>0.19</v>
      </c>
      <c r="P483" s="7">
        <v>0</v>
      </c>
      <c r="Q483" s="8" t="s">
        <v>13</v>
      </c>
    </row>
    <row r="484" spans="1:17">
      <c r="A484" s="9" t="s">
        <v>489</v>
      </c>
      <c r="B484" s="5" t="s">
        <v>2558</v>
      </c>
      <c r="C484" s="5">
        <f t="shared" si="47"/>
        <v>27</v>
      </c>
      <c r="D484" s="5" t="str">
        <f t="shared" si="48"/>
        <v>LIT 225kV NO 2</v>
      </c>
      <c r="E484" s="5" t="str">
        <f t="shared" si="49"/>
        <v>GIVORS-BANS</v>
      </c>
      <c r="F484" s="5" t="str">
        <f t="shared" si="50"/>
        <v>GIVORS</v>
      </c>
      <c r="G484" s="5" t="str">
        <f t="shared" si="45"/>
        <v>225kV</v>
      </c>
      <c r="H484" s="5" t="str">
        <f t="shared" si="46"/>
        <v>2</v>
      </c>
      <c r="I484" s="6">
        <v>500</v>
      </c>
      <c r="J484" s="7">
        <v>468</v>
      </c>
      <c r="K484" s="7">
        <v>722</v>
      </c>
      <c r="L484" s="7">
        <v>722</v>
      </c>
      <c r="M484" s="7">
        <v>899</v>
      </c>
      <c r="N484" s="7">
        <v>0.03</v>
      </c>
      <c r="O484" s="7">
        <v>0.2</v>
      </c>
      <c r="P484" s="7">
        <v>0</v>
      </c>
      <c r="Q484" s="8" t="s">
        <v>13</v>
      </c>
    </row>
    <row r="485" spans="1:17">
      <c r="A485" s="9" t="s">
        <v>490</v>
      </c>
      <c r="B485" s="5" t="s">
        <v>2559</v>
      </c>
      <c r="C485" s="5">
        <f t="shared" si="47"/>
        <v>27</v>
      </c>
      <c r="D485" s="5" t="str">
        <f t="shared" si="48"/>
        <v>LIT 225kV NO 3</v>
      </c>
      <c r="E485" s="5" t="str">
        <f t="shared" si="49"/>
        <v>GIVORS-BANS</v>
      </c>
      <c r="F485" s="5" t="str">
        <f t="shared" si="50"/>
        <v>GIVORS</v>
      </c>
      <c r="G485" s="5" t="str">
        <f t="shared" si="45"/>
        <v>225kV</v>
      </c>
      <c r="H485" s="5" t="str">
        <f t="shared" si="46"/>
        <v>3</v>
      </c>
      <c r="I485" s="6">
        <v>465</v>
      </c>
      <c r="J485" s="7">
        <v>468</v>
      </c>
      <c r="K485" s="7">
        <v>722</v>
      </c>
      <c r="L485" s="7">
        <v>722</v>
      </c>
      <c r="M485" s="7">
        <v>899</v>
      </c>
      <c r="N485" s="7">
        <v>0.03</v>
      </c>
      <c r="O485" s="7">
        <v>0.23</v>
      </c>
      <c r="P485" s="7">
        <v>1</v>
      </c>
      <c r="Q485" s="8" t="s">
        <v>13</v>
      </c>
    </row>
    <row r="486" spans="1:17">
      <c r="A486" s="9" t="s">
        <v>491</v>
      </c>
      <c r="B486" s="5" t="s">
        <v>2560</v>
      </c>
      <c r="C486" s="5">
        <f t="shared" si="47"/>
        <v>28</v>
      </c>
      <c r="D486" s="5" t="str">
        <f t="shared" si="48"/>
        <v>LIT 225kV NO 1</v>
      </c>
      <c r="E486" s="5" t="str">
        <f t="shared" si="49"/>
        <v>GROS-CAILLOU</v>
      </c>
      <c r="F486" s="5" t="str">
        <f t="shared" si="50"/>
        <v>MASTAING</v>
      </c>
      <c r="G486" s="5" t="str">
        <f t="shared" si="45"/>
        <v>225kV</v>
      </c>
      <c r="H486" s="5" t="str">
        <f t="shared" si="46"/>
        <v>1</v>
      </c>
      <c r="I486" s="6">
        <v>4208</v>
      </c>
      <c r="J486" s="7">
        <v>1273</v>
      </c>
      <c r="K486" s="7">
        <v>1346</v>
      </c>
      <c r="L486" s="7">
        <v>1346</v>
      </c>
      <c r="M486" s="7">
        <v>1453</v>
      </c>
      <c r="N486" s="7">
        <v>0.253</v>
      </c>
      <c r="O486" s="7">
        <v>1.6759999999999999</v>
      </c>
      <c r="P486" s="7">
        <v>6.1</v>
      </c>
      <c r="Q486" s="7">
        <v>38.835000000000001</v>
      </c>
    </row>
    <row r="487" spans="1:17">
      <c r="A487" s="9" t="s">
        <v>492</v>
      </c>
      <c r="B487" s="5" t="s">
        <v>2561</v>
      </c>
      <c r="C487" s="5">
        <f t="shared" si="47"/>
        <v>28</v>
      </c>
      <c r="D487" s="5" t="str">
        <f t="shared" si="48"/>
        <v>LIT 225kV NO 2</v>
      </c>
      <c r="E487" s="5" t="str">
        <f t="shared" si="49"/>
        <v>GROS-CAILLOU</v>
      </c>
      <c r="F487" s="5" t="str">
        <f t="shared" si="50"/>
        <v>MASTAING</v>
      </c>
      <c r="G487" s="5" t="str">
        <f t="shared" si="45"/>
        <v>225kV</v>
      </c>
      <c r="H487" s="5" t="str">
        <f t="shared" si="46"/>
        <v>2</v>
      </c>
      <c r="I487" s="6">
        <v>4318</v>
      </c>
      <c r="J487" s="7">
        <v>1273</v>
      </c>
      <c r="K487" s="7">
        <v>1346</v>
      </c>
      <c r="L487" s="7">
        <v>1346</v>
      </c>
      <c r="M487" s="7">
        <v>1453</v>
      </c>
      <c r="N487" s="7">
        <v>0.25900000000000001</v>
      </c>
      <c r="O487" s="7">
        <v>1.72</v>
      </c>
      <c r="P487" s="7">
        <v>6.2569999999999997</v>
      </c>
      <c r="Q487" s="7">
        <v>39.832999999999998</v>
      </c>
    </row>
    <row r="488" spans="1:17">
      <c r="A488" s="9" t="s">
        <v>493</v>
      </c>
      <c r="B488" s="5" t="s">
        <v>2562</v>
      </c>
      <c r="C488" s="5">
        <f t="shared" si="47"/>
        <v>28</v>
      </c>
      <c r="D488" s="5" t="str">
        <f t="shared" si="48"/>
        <v>LIT 225kV NO 3</v>
      </c>
      <c r="E488" s="5" t="str">
        <f t="shared" si="49"/>
        <v>GROS-CAILLOU</v>
      </c>
      <c r="F488" s="5" t="str">
        <f t="shared" si="50"/>
        <v>MASTAING</v>
      </c>
      <c r="G488" s="5" t="str">
        <f t="shared" si="45"/>
        <v>225kV</v>
      </c>
      <c r="H488" s="5" t="str">
        <f t="shared" si="46"/>
        <v>3</v>
      </c>
      <c r="I488" s="6">
        <v>6105</v>
      </c>
      <c r="J488" s="7">
        <v>975</v>
      </c>
      <c r="K488" s="7">
        <v>1030</v>
      </c>
      <c r="L488" s="7">
        <v>1030</v>
      </c>
      <c r="M488" s="7">
        <v>1110</v>
      </c>
      <c r="N488" s="7">
        <v>0.497</v>
      </c>
      <c r="O488" s="7">
        <v>2.4780000000000002</v>
      </c>
      <c r="P488" s="7">
        <v>8.7509999999999994</v>
      </c>
      <c r="Q488" s="7">
        <v>55.710999999999999</v>
      </c>
    </row>
    <row r="489" spans="1:17">
      <c r="A489" s="9" t="s">
        <v>1747</v>
      </c>
      <c r="B489" s="5" t="s">
        <v>2563</v>
      </c>
      <c r="C489" s="5">
        <f t="shared" si="47"/>
        <v>30</v>
      </c>
      <c r="D489" s="5" t="str">
        <f t="shared" si="48"/>
        <v>LIT 225kV NO 1</v>
      </c>
      <c r="E489" s="5" t="str">
        <f t="shared" si="49"/>
        <v>GRAND-COURONNE</v>
      </c>
      <c r="F489" s="5" t="str">
        <f t="shared" si="50"/>
        <v>ROUGEMONTIER</v>
      </c>
      <c r="G489" s="5" t="str">
        <f t="shared" si="45"/>
        <v>225kV</v>
      </c>
      <c r="H489" s="5" t="str">
        <f t="shared" si="46"/>
        <v>1</v>
      </c>
      <c r="I489" s="6">
        <v>23798</v>
      </c>
      <c r="J489" s="7">
        <v>1308</v>
      </c>
      <c r="K489" s="7">
        <v>1408</v>
      </c>
      <c r="L489" s="7">
        <v>1408</v>
      </c>
      <c r="M489" s="7">
        <v>1478</v>
      </c>
      <c r="N489" s="7">
        <v>1.423</v>
      </c>
      <c r="O489" s="7">
        <v>9.5289999999999999</v>
      </c>
      <c r="P489" s="7">
        <v>34.164999999999999</v>
      </c>
      <c r="Q489" s="7">
        <v>217.49799999999999</v>
      </c>
    </row>
    <row r="490" spans="1:17">
      <c r="A490" s="9" t="s">
        <v>1748</v>
      </c>
      <c r="B490" s="5" t="s">
        <v>2564</v>
      </c>
      <c r="C490" s="5">
        <f t="shared" si="47"/>
        <v>30</v>
      </c>
      <c r="D490" s="5" t="str">
        <f t="shared" si="48"/>
        <v>LIT 225kV N0 1</v>
      </c>
      <c r="E490" s="5" t="str">
        <f t="shared" si="49"/>
        <v>GRAND-COURONNE</v>
      </c>
      <c r="F490" s="5" t="str">
        <f t="shared" si="50"/>
        <v>ST ETIENNE DU ROUVRAY</v>
      </c>
      <c r="G490" s="5" t="str">
        <f t="shared" si="45"/>
        <v>225kV</v>
      </c>
      <c r="H490" s="5" t="str">
        <f t="shared" si="46"/>
        <v>1</v>
      </c>
      <c r="I490" s="6">
        <v>9071</v>
      </c>
      <c r="J490" s="7">
        <v>1300</v>
      </c>
      <c r="K490" s="7">
        <v>1350</v>
      </c>
      <c r="L490" s="7">
        <v>1350</v>
      </c>
      <c r="M490" s="7">
        <v>1400</v>
      </c>
      <c r="N490" s="7">
        <v>0.54400000000000004</v>
      </c>
      <c r="O490" s="7">
        <v>3.6459999999999999</v>
      </c>
      <c r="P490" s="7">
        <v>13.061999999999999</v>
      </c>
      <c r="Q490" s="7">
        <v>83.153000000000006</v>
      </c>
    </row>
    <row r="491" spans="1:17">
      <c r="A491" s="9" t="s">
        <v>1749</v>
      </c>
      <c r="B491" s="5" t="s">
        <v>2565</v>
      </c>
      <c r="C491" s="5">
        <f t="shared" si="47"/>
        <v>30</v>
      </c>
      <c r="D491" s="5" t="str">
        <f t="shared" si="48"/>
        <v>LIT 225kV NO 1</v>
      </c>
      <c r="E491" s="5" t="str">
        <f t="shared" si="49"/>
        <v>GRAND-COURONNE</v>
      </c>
      <c r="F491" s="5" t="str">
        <f t="shared" si="50"/>
        <v>VAUPALIERE (LA)</v>
      </c>
      <c r="G491" s="5" t="str">
        <f t="shared" si="45"/>
        <v>225kV</v>
      </c>
      <c r="H491" s="5" t="str">
        <f t="shared" si="46"/>
        <v>1</v>
      </c>
      <c r="I491" s="6">
        <v>25989</v>
      </c>
      <c r="J491" s="7">
        <v>1308</v>
      </c>
      <c r="K491" s="7">
        <v>1408</v>
      </c>
      <c r="L491" s="7">
        <v>1408</v>
      </c>
      <c r="M491" s="7">
        <v>1478</v>
      </c>
      <c r="N491" s="7">
        <v>1.5589999999999999</v>
      </c>
      <c r="O491" s="7">
        <v>10.443</v>
      </c>
      <c r="P491" s="7">
        <v>37.189</v>
      </c>
      <c r="Q491" s="7">
        <v>236.75299999999999</v>
      </c>
    </row>
    <row r="492" spans="1:17">
      <c r="A492" s="9" t="s">
        <v>1750</v>
      </c>
      <c r="B492" s="5" t="s">
        <v>2566</v>
      </c>
      <c r="C492" s="5">
        <f t="shared" si="47"/>
        <v>30</v>
      </c>
      <c r="D492" s="5" t="str">
        <f t="shared" si="48"/>
        <v>LIT 225kV NO 2</v>
      </c>
      <c r="E492" s="5" t="str">
        <f t="shared" si="49"/>
        <v>GRAND-COURONNE</v>
      </c>
      <c r="F492" s="5" t="str">
        <f t="shared" si="50"/>
        <v>ROUGEMONTIER</v>
      </c>
      <c r="G492" s="5" t="str">
        <f t="shared" si="45"/>
        <v>225kV</v>
      </c>
      <c r="H492" s="5" t="str">
        <f t="shared" si="46"/>
        <v>2</v>
      </c>
      <c r="I492" s="6">
        <v>23822</v>
      </c>
      <c r="J492" s="7">
        <v>1308</v>
      </c>
      <c r="K492" s="7">
        <v>1408</v>
      </c>
      <c r="L492" s="7">
        <v>1408</v>
      </c>
      <c r="M492" s="7">
        <v>1478</v>
      </c>
      <c r="N492" s="7">
        <v>1.43</v>
      </c>
      <c r="O492" s="7">
        <v>9.58</v>
      </c>
      <c r="P492" s="7">
        <v>34.350999999999999</v>
      </c>
      <c r="Q492" s="7">
        <v>218.68799999999999</v>
      </c>
    </row>
    <row r="493" spans="1:17">
      <c r="A493" s="9" t="s">
        <v>1751</v>
      </c>
      <c r="B493" s="5" t="s">
        <v>2567</v>
      </c>
      <c r="C493" s="5">
        <f t="shared" si="47"/>
        <v>30</v>
      </c>
      <c r="D493" s="5" t="str">
        <f t="shared" si="48"/>
        <v>LIT 225kV N0 2</v>
      </c>
      <c r="E493" s="5" t="str">
        <f t="shared" si="49"/>
        <v>GRAND-COURONNE</v>
      </c>
      <c r="F493" s="5" t="str">
        <f t="shared" si="50"/>
        <v>ST ETIENNE DU ROUVRAY</v>
      </c>
      <c r="G493" s="5" t="str">
        <f t="shared" si="45"/>
        <v>225kV</v>
      </c>
      <c r="H493" s="5" t="str">
        <f t="shared" si="46"/>
        <v>2</v>
      </c>
      <c r="I493" s="6">
        <v>9071</v>
      </c>
      <c r="J493" s="7">
        <v>1308</v>
      </c>
      <c r="K493" s="7">
        <v>1408</v>
      </c>
      <c r="L493" s="7">
        <v>1408</v>
      </c>
      <c r="M493" s="7">
        <v>1478</v>
      </c>
      <c r="N493" s="7">
        <v>0.54400000000000004</v>
      </c>
      <c r="O493" s="7">
        <v>3.6459999999999999</v>
      </c>
      <c r="P493" s="7">
        <v>13.061999999999999</v>
      </c>
      <c r="Q493" s="7">
        <v>83.153000000000006</v>
      </c>
    </row>
    <row r="494" spans="1:17">
      <c r="A494" s="9" t="s">
        <v>1752</v>
      </c>
      <c r="B494" s="5" t="s">
        <v>2568</v>
      </c>
      <c r="C494" s="5">
        <f t="shared" si="47"/>
        <v>30</v>
      </c>
      <c r="D494" s="5" t="str">
        <f t="shared" si="48"/>
        <v>LIT 225kV NO 2</v>
      </c>
      <c r="E494" s="5" t="str">
        <f t="shared" si="49"/>
        <v>GRAND-COURONNE</v>
      </c>
      <c r="F494" s="5" t="str">
        <f t="shared" si="50"/>
        <v>VAUPALIERE (LA)</v>
      </c>
      <c r="G494" s="5" t="str">
        <f t="shared" si="45"/>
        <v>225kV</v>
      </c>
      <c r="H494" s="5" t="str">
        <f t="shared" si="46"/>
        <v>2</v>
      </c>
      <c r="I494" s="6">
        <v>25444</v>
      </c>
      <c r="J494" s="7">
        <v>1308</v>
      </c>
      <c r="K494" s="7">
        <v>1408</v>
      </c>
      <c r="L494" s="7">
        <v>1408</v>
      </c>
      <c r="M494" s="7">
        <v>1478</v>
      </c>
      <c r="N494" s="7">
        <v>1.53</v>
      </c>
      <c r="O494" s="7">
        <v>10.18</v>
      </c>
      <c r="P494" s="7">
        <v>36.6</v>
      </c>
      <c r="Q494" s="8" t="s">
        <v>13</v>
      </c>
    </row>
    <row r="495" spans="1:17">
      <c r="A495" s="9" t="s">
        <v>1753</v>
      </c>
      <c r="B495" s="5" t="s">
        <v>2569</v>
      </c>
      <c r="C495" s="5">
        <f t="shared" si="47"/>
        <v>30</v>
      </c>
      <c r="D495" s="5" t="str">
        <f t="shared" si="48"/>
        <v>LIT 225kV NO 3</v>
      </c>
      <c r="E495" s="5" t="str">
        <f t="shared" si="49"/>
        <v>GRAND-COURONNE</v>
      </c>
      <c r="F495" s="5" t="str">
        <f t="shared" si="50"/>
        <v>VAUPALIERE (LA)</v>
      </c>
      <c r="G495" s="5" t="str">
        <f t="shared" si="45"/>
        <v>225kV</v>
      </c>
      <c r="H495" s="5" t="str">
        <f t="shared" si="46"/>
        <v>3</v>
      </c>
      <c r="I495" s="6">
        <v>25402</v>
      </c>
      <c r="J495" s="7">
        <v>1000</v>
      </c>
      <c r="K495" s="7">
        <v>1000</v>
      </c>
      <c r="L495" s="7">
        <v>1190</v>
      </c>
      <c r="M495" s="7">
        <v>1190</v>
      </c>
      <c r="N495" s="7">
        <v>1.53</v>
      </c>
      <c r="O495" s="7">
        <v>10.210000000000001</v>
      </c>
      <c r="P495" s="7">
        <v>43.2</v>
      </c>
      <c r="Q495" s="8" t="s">
        <v>13</v>
      </c>
    </row>
    <row r="496" spans="1:17">
      <c r="A496" s="9" t="s">
        <v>1754</v>
      </c>
      <c r="B496" s="5" t="s">
        <v>2570</v>
      </c>
      <c r="C496" s="5">
        <f t="shared" si="47"/>
        <v>30</v>
      </c>
      <c r="D496" s="5" t="str">
        <f t="shared" si="48"/>
        <v>LIT 225kV NO 1</v>
      </c>
      <c r="E496" s="5" t="str">
        <f t="shared" si="49"/>
        <v>GRAND-QUEVILLY</v>
      </c>
      <c r="F496" s="5" t="str">
        <f t="shared" si="50"/>
        <v>VAUPALIERE (LA)</v>
      </c>
      <c r="G496" s="5" t="str">
        <f t="shared" si="45"/>
        <v>225kV</v>
      </c>
      <c r="H496" s="5" t="str">
        <f t="shared" si="46"/>
        <v>1</v>
      </c>
      <c r="I496" s="6">
        <v>9478</v>
      </c>
      <c r="J496" s="7">
        <v>820</v>
      </c>
      <c r="K496" s="7">
        <v>820</v>
      </c>
      <c r="L496" s="7">
        <v>1040</v>
      </c>
      <c r="M496" s="7">
        <v>1040</v>
      </c>
      <c r="N496" s="7">
        <v>0.56000000000000005</v>
      </c>
      <c r="O496" s="7">
        <v>3.82</v>
      </c>
      <c r="P496" s="7">
        <v>35</v>
      </c>
      <c r="Q496" s="8" t="s">
        <v>13</v>
      </c>
    </row>
    <row r="497" spans="1:17">
      <c r="A497" s="9" t="s">
        <v>1755</v>
      </c>
      <c r="B497" s="5" t="s">
        <v>2571</v>
      </c>
      <c r="C497" s="5">
        <f t="shared" si="47"/>
        <v>29</v>
      </c>
      <c r="D497" s="5" t="str">
        <f t="shared" si="48"/>
        <v>LIT 225kV NO 1</v>
      </c>
      <c r="E497" s="5" t="str">
        <f t="shared" si="49"/>
        <v>GRANDE-SYNTHE</v>
      </c>
      <c r="F497" s="5" t="str">
        <f t="shared" si="50"/>
        <v>HOLQUE</v>
      </c>
      <c r="G497" s="5" t="str">
        <f t="shared" si="45"/>
        <v>225kV</v>
      </c>
      <c r="H497" s="5" t="str">
        <f t="shared" si="46"/>
        <v>1</v>
      </c>
      <c r="I497" s="6">
        <v>19435</v>
      </c>
      <c r="J497" s="7">
        <v>1308</v>
      </c>
      <c r="K497" s="7">
        <v>1408</v>
      </c>
      <c r="L497" s="7">
        <v>1408</v>
      </c>
      <c r="M497" s="7">
        <v>1478</v>
      </c>
      <c r="N497" s="7">
        <v>1.1459999999999999</v>
      </c>
      <c r="O497" s="7">
        <v>7.6219999999999999</v>
      </c>
      <c r="P497" s="7">
        <v>27.637</v>
      </c>
      <c r="Q497" s="7">
        <v>175.94300000000001</v>
      </c>
    </row>
    <row r="498" spans="1:17">
      <c r="A498" s="9" t="s">
        <v>1756</v>
      </c>
      <c r="B498" s="5" t="s">
        <v>2572</v>
      </c>
      <c r="C498" s="5">
        <f t="shared" si="47"/>
        <v>29</v>
      </c>
      <c r="D498" s="5" t="str">
        <f t="shared" si="48"/>
        <v>LIT 225kV NO 1</v>
      </c>
      <c r="E498" s="5" t="str">
        <f t="shared" si="49"/>
        <v>GRANDE-SYNTHE</v>
      </c>
      <c r="F498" s="5" t="str">
        <f t="shared" si="50"/>
        <v>WARANDE</v>
      </c>
      <c r="G498" s="5" t="str">
        <f t="shared" si="45"/>
        <v>225kV</v>
      </c>
      <c r="H498" s="5" t="str">
        <f t="shared" si="46"/>
        <v>1</v>
      </c>
      <c r="I498" s="6">
        <v>14722</v>
      </c>
      <c r="J498" s="7">
        <v>1308</v>
      </c>
      <c r="K498" s="7">
        <v>1408</v>
      </c>
      <c r="L498" s="7">
        <v>1408</v>
      </c>
      <c r="M498" s="7">
        <v>1478</v>
      </c>
      <c r="N498" s="7">
        <v>0.88400000000000001</v>
      </c>
      <c r="O498" s="7">
        <v>5.8970000000000002</v>
      </c>
      <c r="P498" s="7">
        <v>21.288</v>
      </c>
      <c r="Q498" s="7">
        <v>135.52600000000001</v>
      </c>
    </row>
    <row r="499" spans="1:17">
      <c r="A499" s="9" t="s">
        <v>1757</v>
      </c>
      <c r="B499" s="5" t="s">
        <v>2573</v>
      </c>
      <c r="C499" s="5">
        <f t="shared" si="47"/>
        <v>29</v>
      </c>
      <c r="D499" s="5" t="str">
        <f t="shared" si="48"/>
        <v>LIT 225kV NO 2</v>
      </c>
      <c r="E499" s="5" t="str">
        <f t="shared" si="49"/>
        <v>GRANDE-SYNTHE</v>
      </c>
      <c r="F499" s="5" t="str">
        <f t="shared" si="50"/>
        <v>WARANDE</v>
      </c>
      <c r="G499" s="5" t="str">
        <f t="shared" si="45"/>
        <v>225kV</v>
      </c>
      <c r="H499" s="5" t="str">
        <f t="shared" si="46"/>
        <v>2</v>
      </c>
      <c r="I499" s="6">
        <v>14713</v>
      </c>
      <c r="J499" s="7">
        <v>1250</v>
      </c>
      <c r="K499" s="7">
        <v>1250</v>
      </c>
      <c r="L499" s="7">
        <v>1250</v>
      </c>
      <c r="M499" s="7">
        <v>1250</v>
      </c>
      <c r="N499" s="7">
        <v>0.88400000000000001</v>
      </c>
      <c r="O499" s="7">
        <v>5.8929999999999998</v>
      </c>
      <c r="P499" s="7">
        <v>21.277000000000001</v>
      </c>
      <c r="Q499" s="7">
        <v>135.453</v>
      </c>
    </row>
    <row r="500" spans="1:17">
      <c r="A500" s="9" t="s">
        <v>1758</v>
      </c>
      <c r="B500" s="5" t="s">
        <v>2574</v>
      </c>
      <c r="C500" s="5">
        <f t="shared" si="47"/>
        <v>29</v>
      </c>
      <c r="D500" s="5" t="str">
        <f t="shared" si="48"/>
        <v>LIT 225kV NO 3</v>
      </c>
      <c r="E500" s="5" t="str">
        <f t="shared" si="49"/>
        <v>GRANDE-SYNTHE</v>
      </c>
      <c r="F500" s="5" t="str">
        <f t="shared" si="50"/>
        <v>WARANDE</v>
      </c>
      <c r="G500" s="5" t="str">
        <f t="shared" si="45"/>
        <v>225kV</v>
      </c>
      <c r="H500" s="5" t="str">
        <f t="shared" si="46"/>
        <v>3</v>
      </c>
      <c r="I500" s="6">
        <v>14198</v>
      </c>
      <c r="J500" s="7">
        <v>1308</v>
      </c>
      <c r="K500" s="7">
        <v>1408</v>
      </c>
      <c r="L500" s="7">
        <v>1408</v>
      </c>
      <c r="M500" s="7">
        <v>1478</v>
      </c>
      <c r="N500" s="7">
        <v>0.85299999999999998</v>
      </c>
      <c r="O500" s="7">
        <v>5.6849999999999996</v>
      </c>
      <c r="P500" s="7">
        <v>20.547000000000001</v>
      </c>
      <c r="Q500" s="7">
        <v>130.804</v>
      </c>
    </row>
    <row r="501" spans="1:17">
      <c r="A501" s="9" t="s">
        <v>494</v>
      </c>
      <c r="B501" s="5" t="s">
        <v>1939</v>
      </c>
      <c r="C501" s="5">
        <f t="shared" si="47"/>
        <v>25</v>
      </c>
      <c r="D501" s="5" t="str">
        <f t="shared" si="48"/>
        <v>LIT 225kV N0 1</v>
      </c>
      <c r="E501" s="5" t="str">
        <f t="shared" si="49"/>
        <v>GAMPALOUP</v>
      </c>
      <c r="F501" s="5" t="str">
        <f t="shared" si="50"/>
        <v>MIONS</v>
      </c>
      <c r="G501" s="5" t="str">
        <f t="shared" si="45"/>
        <v>225kV</v>
      </c>
      <c r="H501" s="5" t="str">
        <f t="shared" si="46"/>
        <v>1</v>
      </c>
      <c r="I501" s="6">
        <v>40129</v>
      </c>
      <c r="J501" s="7">
        <v>880</v>
      </c>
      <c r="K501" s="7">
        <v>992</v>
      </c>
      <c r="L501" s="7">
        <v>992</v>
      </c>
      <c r="M501" s="7">
        <v>1086</v>
      </c>
      <c r="N501" s="7">
        <v>2.41</v>
      </c>
      <c r="O501" s="7">
        <v>16.25</v>
      </c>
      <c r="P501" s="7">
        <v>56</v>
      </c>
      <c r="Q501" s="8" t="s">
        <v>13</v>
      </c>
    </row>
    <row r="502" spans="1:17">
      <c r="A502" s="9" t="s">
        <v>495</v>
      </c>
      <c r="B502" s="5" t="s">
        <v>1940</v>
      </c>
      <c r="C502" s="5">
        <f t="shared" si="47"/>
        <v>25</v>
      </c>
      <c r="D502" s="5" t="str">
        <f t="shared" si="48"/>
        <v>LIT 225kV N0 1</v>
      </c>
      <c r="E502" s="5" t="str">
        <f t="shared" si="49"/>
        <v>GAMPALOUP</v>
      </c>
      <c r="F502" s="5" t="str">
        <f t="shared" si="50"/>
        <v>PONT-EVEQUE</v>
      </c>
      <c r="G502" s="5" t="str">
        <f t="shared" si="45"/>
        <v>225kV</v>
      </c>
      <c r="H502" s="5" t="str">
        <f t="shared" si="46"/>
        <v>1</v>
      </c>
      <c r="I502" s="6">
        <v>24656</v>
      </c>
      <c r="J502" s="7">
        <v>880</v>
      </c>
      <c r="K502" s="7">
        <v>992</v>
      </c>
      <c r="L502" s="7">
        <v>992</v>
      </c>
      <c r="M502" s="7">
        <v>1086</v>
      </c>
      <c r="N502" s="7">
        <v>1.43</v>
      </c>
      <c r="O502" s="7">
        <v>9.66</v>
      </c>
      <c r="P502" s="7">
        <v>34</v>
      </c>
      <c r="Q502" s="8" t="s">
        <v>13</v>
      </c>
    </row>
    <row r="503" spans="1:17">
      <c r="A503" s="9" t="s">
        <v>496</v>
      </c>
      <c r="B503" s="5" t="s">
        <v>1941</v>
      </c>
      <c r="C503" s="5">
        <f t="shared" si="47"/>
        <v>22</v>
      </c>
      <c r="D503" s="5" t="str">
        <f t="shared" si="48"/>
        <v>LIT 225kV N0 1</v>
      </c>
      <c r="E503" s="5" t="str">
        <f t="shared" si="49"/>
        <v>GANGES</v>
      </c>
      <c r="F503" s="5" t="str">
        <f t="shared" si="50"/>
        <v>ST VICTOR</v>
      </c>
      <c r="G503" s="5" t="str">
        <f t="shared" si="45"/>
        <v>225kV</v>
      </c>
      <c r="H503" s="5" t="str">
        <f t="shared" si="46"/>
        <v>1</v>
      </c>
      <c r="I503" s="6">
        <v>77078</v>
      </c>
      <c r="J503" s="7">
        <v>325</v>
      </c>
      <c r="K503" s="7">
        <v>457</v>
      </c>
      <c r="L503" s="7">
        <v>457</v>
      </c>
      <c r="M503" s="7">
        <v>572</v>
      </c>
      <c r="N503" s="7">
        <v>10.901</v>
      </c>
      <c r="O503" s="7">
        <v>30.969000000000001</v>
      </c>
      <c r="P503" s="7">
        <v>110.277</v>
      </c>
      <c r="Q503" s="7">
        <v>702.048</v>
      </c>
    </row>
    <row r="504" spans="1:17">
      <c r="A504" s="9" t="s">
        <v>497</v>
      </c>
      <c r="B504" s="5" t="s">
        <v>1942</v>
      </c>
      <c r="C504" s="5">
        <f t="shared" si="47"/>
        <v>22</v>
      </c>
      <c r="D504" s="5" t="str">
        <f t="shared" si="48"/>
        <v>LIT 225kV N0 1</v>
      </c>
      <c r="E504" s="5" t="str">
        <f t="shared" si="49"/>
        <v>GANGES</v>
      </c>
      <c r="F504" s="5" t="str">
        <f t="shared" si="50"/>
        <v>VIRADEL</v>
      </c>
      <c r="G504" s="5" t="str">
        <f t="shared" si="45"/>
        <v>225kV</v>
      </c>
      <c r="H504" s="5" t="str">
        <f t="shared" si="46"/>
        <v>1</v>
      </c>
      <c r="I504" s="6">
        <v>58068</v>
      </c>
      <c r="J504" s="7">
        <v>302</v>
      </c>
      <c r="K504" s="7">
        <v>424</v>
      </c>
      <c r="L504" s="7">
        <v>424</v>
      </c>
      <c r="M504" s="7">
        <v>531</v>
      </c>
      <c r="N504" s="7">
        <v>6.56</v>
      </c>
      <c r="O504" s="7">
        <v>23.93</v>
      </c>
      <c r="P504" s="7">
        <v>79.453999999999994</v>
      </c>
      <c r="Q504" s="7">
        <v>505.82</v>
      </c>
    </row>
    <row r="505" spans="1:17">
      <c r="A505" s="9" t="s">
        <v>498</v>
      </c>
      <c r="B505" s="5" t="s">
        <v>2575</v>
      </c>
      <c r="C505" s="5">
        <f t="shared" si="47"/>
        <v>24</v>
      </c>
      <c r="D505" s="5" t="str">
        <f t="shared" si="48"/>
        <v>LIT 225kV NO 1</v>
      </c>
      <c r="E505" s="5" t="str">
        <f t="shared" si="49"/>
        <v>GARCHIZY</v>
      </c>
      <c r="F505" s="5" t="str">
        <f t="shared" si="50"/>
        <v>ST ELOI</v>
      </c>
      <c r="G505" s="5" t="str">
        <f t="shared" si="45"/>
        <v>225kV</v>
      </c>
      <c r="H505" s="5" t="str">
        <f t="shared" si="46"/>
        <v>1</v>
      </c>
      <c r="I505" s="6">
        <v>12095</v>
      </c>
      <c r="J505" s="7">
        <v>814</v>
      </c>
      <c r="K505" s="7">
        <v>930</v>
      </c>
      <c r="L505" s="7">
        <v>983</v>
      </c>
      <c r="M505" s="7">
        <v>1099</v>
      </c>
      <c r="N505" s="7">
        <v>0.68899999999999995</v>
      </c>
      <c r="O505" s="7">
        <v>4.6109999999999998</v>
      </c>
      <c r="P505" s="7">
        <v>29.745000000000001</v>
      </c>
      <c r="Q505" s="7">
        <v>189.36500000000001</v>
      </c>
    </row>
    <row r="506" spans="1:17">
      <c r="A506" s="9" t="s">
        <v>499</v>
      </c>
      <c r="B506" s="5" t="s">
        <v>1943</v>
      </c>
      <c r="C506" s="5">
        <f t="shared" si="47"/>
        <v>24</v>
      </c>
      <c r="D506" s="5" t="str">
        <f t="shared" si="48"/>
        <v>LIT 400kV N0 1</v>
      </c>
      <c r="E506" s="5" t="str">
        <f t="shared" si="49"/>
        <v>GATINAIS</v>
      </c>
      <c r="F506" s="5" t="str">
        <f t="shared" si="50"/>
        <v>GAUGLIN</v>
      </c>
      <c r="G506" s="5" t="str">
        <f t="shared" si="45"/>
        <v>400kV</v>
      </c>
      <c r="H506" s="5" t="str">
        <f t="shared" si="46"/>
        <v>1</v>
      </c>
      <c r="I506" s="6">
        <v>87032</v>
      </c>
      <c r="J506" s="7">
        <v>3195</v>
      </c>
      <c r="K506" s="7">
        <v>3561</v>
      </c>
      <c r="L506" s="7">
        <v>3561</v>
      </c>
      <c r="M506" s="7">
        <v>3780</v>
      </c>
      <c r="N506" s="7">
        <v>1.74</v>
      </c>
      <c r="O506" s="7">
        <v>22.882999999999999</v>
      </c>
      <c r="P506" s="7">
        <v>189.83199999999999</v>
      </c>
      <c r="Q506" s="7">
        <v>1208.509</v>
      </c>
    </row>
    <row r="507" spans="1:17">
      <c r="A507" s="9" t="s">
        <v>500</v>
      </c>
      <c r="B507" s="5" t="s">
        <v>1944</v>
      </c>
      <c r="C507" s="5">
        <f t="shared" si="47"/>
        <v>24</v>
      </c>
      <c r="D507" s="5" t="str">
        <f t="shared" si="48"/>
        <v>LIT 400kV N0 1</v>
      </c>
      <c r="E507" s="5" t="str">
        <f t="shared" si="49"/>
        <v>GATINAIS</v>
      </c>
      <c r="F507" s="5" t="str">
        <f t="shared" si="50"/>
        <v>TABARDERIE</v>
      </c>
      <c r="G507" s="5" t="str">
        <f t="shared" si="45"/>
        <v>400kV</v>
      </c>
      <c r="H507" s="5" t="str">
        <f t="shared" si="46"/>
        <v>1</v>
      </c>
      <c r="I507" s="6">
        <v>44816</v>
      </c>
      <c r="J507" s="7">
        <v>3465</v>
      </c>
      <c r="K507" s="7">
        <v>3622</v>
      </c>
      <c r="L507" s="7">
        <v>3622</v>
      </c>
      <c r="M507" s="7">
        <v>3780</v>
      </c>
      <c r="N507" s="7">
        <v>0.89900000000000002</v>
      </c>
      <c r="O507" s="7">
        <v>11.804</v>
      </c>
      <c r="P507" s="7">
        <v>97.813000000000002</v>
      </c>
      <c r="Q507" s="7">
        <v>622.697</v>
      </c>
    </row>
    <row r="508" spans="1:17">
      <c r="A508" s="9" t="s">
        <v>501</v>
      </c>
      <c r="B508" s="5" t="s">
        <v>2418</v>
      </c>
      <c r="C508" s="5">
        <f t="shared" si="47"/>
        <v>24</v>
      </c>
      <c r="D508" s="5" t="str">
        <f t="shared" si="48"/>
        <v>LIT 400kV NO 2</v>
      </c>
      <c r="E508" s="5" t="str">
        <f t="shared" si="49"/>
        <v>GATINAIS</v>
      </c>
      <c r="F508" s="5" t="str">
        <f t="shared" si="50"/>
        <v>GAUGLIN</v>
      </c>
      <c r="G508" s="5" t="str">
        <f t="shared" si="45"/>
        <v>400kV</v>
      </c>
      <c r="H508" s="5" t="str">
        <f t="shared" si="46"/>
        <v>2</v>
      </c>
      <c r="I508" s="6">
        <v>86978</v>
      </c>
      <c r="J508" s="7">
        <v>3195</v>
      </c>
      <c r="K508" s="7">
        <v>3561</v>
      </c>
      <c r="L508" s="7">
        <v>3561</v>
      </c>
      <c r="M508" s="7">
        <v>3780</v>
      </c>
      <c r="N508" s="7">
        <v>1.752</v>
      </c>
      <c r="O508" s="7">
        <v>22.99</v>
      </c>
      <c r="P508" s="7">
        <v>190.43</v>
      </c>
      <c r="Q508" s="7">
        <v>1212.3150000000001</v>
      </c>
    </row>
    <row r="509" spans="1:17">
      <c r="A509" s="9" t="s">
        <v>502</v>
      </c>
      <c r="B509" s="5" t="s">
        <v>2419</v>
      </c>
      <c r="C509" s="5">
        <f t="shared" si="47"/>
        <v>24</v>
      </c>
      <c r="D509" s="5" t="str">
        <f t="shared" si="48"/>
        <v>LIT 400kV NO 2</v>
      </c>
      <c r="E509" s="5" t="str">
        <f t="shared" si="49"/>
        <v>GATINAIS</v>
      </c>
      <c r="F509" s="5" t="str">
        <f t="shared" si="50"/>
        <v>TABARDERIE</v>
      </c>
      <c r="G509" s="5" t="str">
        <f t="shared" si="45"/>
        <v>400kV</v>
      </c>
      <c r="H509" s="5" t="str">
        <f t="shared" si="46"/>
        <v>2</v>
      </c>
      <c r="I509" s="6">
        <v>44814</v>
      </c>
      <c r="J509" s="7">
        <v>3465</v>
      </c>
      <c r="K509" s="7">
        <v>3622</v>
      </c>
      <c r="L509" s="7">
        <v>3622</v>
      </c>
      <c r="M509" s="7">
        <v>3780</v>
      </c>
      <c r="N509" s="7">
        <v>0.89900000000000002</v>
      </c>
      <c r="O509" s="7">
        <v>11.804</v>
      </c>
      <c r="P509" s="7">
        <v>97.814999999999998</v>
      </c>
      <c r="Q509" s="7">
        <v>622.71</v>
      </c>
    </row>
    <row r="510" spans="1:17">
      <c r="A510" s="9" t="s">
        <v>503</v>
      </c>
      <c r="B510" s="5" t="s">
        <v>1945</v>
      </c>
      <c r="C510" s="5">
        <f t="shared" si="47"/>
        <v>27</v>
      </c>
      <c r="D510" s="5" t="str">
        <f t="shared" si="48"/>
        <v>LIT 225kV NO 1</v>
      </c>
      <c r="E510" s="5" t="str">
        <f t="shared" si="49"/>
        <v>LA GAUDIERE</v>
      </c>
      <c r="F510" s="5" t="str">
        <f t="shared" si="50"/>
        <v>LIVIERE</v>
      </c>
      <c r="G510" s="5" t="str">
        <f t="shared" si="45"/>
        <v>225kV</v>
      </c>
      <c r="H510" s="5" t="str">
        <f t="shared" si="46"/>
        <v>1</v>
      </c>
      <c r="I510" s="6">
        <v>26831</v>
      </c>
      <c r="J510" s="7">
        <v>1090</v>
      </c>
      <c r="K510" s="7">
        <v>1090</v>
      </c>
      <c r="L510" s="7">
        <v>1260</v>
      </c>
      <c r="M510" s="7">
        <v>1260</v>
      </c>
      <c r="N510" s="7">
        <v>0.82099999999999995</v>
      </c>
      <c r="O510" s="7">
        <v>5.5430000000000001</v>
      </c>
      <c r="P510" s="7">
        <v>80.543999999999997</v>
      </c>
      <c r="Q510" s="7">
        <v>512.75800000000004</v>
      </c>
    </row>
    <row r="511" spans="1:17">
      <c r="A511" s="9" t="s">
        <v>504</v>
      </c>
      <c r="B511" s="5" t="s">
        <v>1946</v>
      </c>
      <c r="C511" s="5">
        <f t="shared" si="47"/>
        <v>27</v>
      </c>
      <c r="D511" s="5" t="str">
        <f t="shared" si="48"/>
        <v>LIT 225kV NO 1</v>
      </c>
      <c r="E511" s="5" t="str">
        <f t="shared" si="49"/>
        <v>LA GAUDIERE</v>
      </c>
      <c r="F511" s="5" t="str">
        <f t="shared" si="50"/>
        <v>MOREAU</v>
      </c>
      <c r="G511" s="5" t="str">
        <f t="shared" si="45"/>
        <v>225kV</v>
      </c>
      <c r="H511" s="5" t="str">
        <f t="shared" si="46"/>
        <v>1</v>
      </c>
      <c r="I511" s="6">
        <v>24262</v>
      </c>
      <c r="J511" s="7">
        <v>946</v>
      </c>
      <c r="K511" s="7">
        <v>1010</v>
      </c>
      <c r="L511" s="7">
        <v>1010</v>
      </c>
      <c r="M511" s="7">
        <v>1063</v>
      </c>
      <c r="N511" s="7">
        <v>2.2080000000000002</v>
      </c>
      <c r="O511" s="7">
        <v>9.8249999999999993</v>
      </c>
      <c r="P511" s="7">
        <v>34.220999999999997</v>
      </c>
      <c r="Q511" s="7">
        <v>217.85499999999999</v>
      </c>
    </row>
    <row r="512" spans="1:17">
      <c r="A512" s="9" t="s">
        <v>505</v>
      </c>
      <c r="B512" s="5" t="s">
        <v>1947</v>
      </c>
      <c r="C512" s="5">
        <f t="shared" si="47"/>
        <v>27</v>
      </c>
      <c r="D512" s="5" t="str">
        <f t="shared" si="48"/>
        <v>LIT 225kV NO 1</v>
      </c>
      <c r="E512" s="5" t="str">
        <f t="shared" si="49"/>
        <v>LA GAUDIERE</v>
      </c>
      <c r="F512" s="5" t="str">
        <f t="shared" si="50"/>
        <v>ST VINCENT</v>
      </c>
      <c r="G512" s="5" t="str">
        <f t="shared" si="45"/>
        <v>225kV</v>
      </c>
      <c r="H512" s="5" t="str">
        <f t="shared" si="46"/>
        <v>1</v>
      </c>
      <c r="I512" s="6">
        <v>55078</v>
      </c>
      <c r="J512" s="7">
        <v>1233</v>
      </c>
      <c r="K512" s="7">
        <v>1320</v>
      </c>
      <c r="L512" s="7">
        <v>1320</v>
      </c>
      <c r="M512" s="7">
        <v>1389</v>
      </c>
      <c r="N512" s="7">
        <v>3.26</v>
      </c>
      <c r="O512" s="7">
        <v>22.082000000000001</v>
      </c>
      <c r="P512" s="7">
        <v>79.778000000000006</v>
      </c>
      <c r="Q512" s="7">
        <v>507.88099999999997</v>
      </c>
    </row>
    <row r="513" spans="1:17">
      <c r="A513" s="9" t="s">
        <v>506</v>
      </c>
      <c r="B513" s="5" t="s">
        <v>1948</v>
      </c>
      <c r="C513" s="5">
        <f t="shared" si="47"/>
        <v>27</v>
      </c>
      <c r="D513" s="5" t="str">
        <f t="shared" si="48"/>
        <v>LIT 225kV NO 2</v>
      </c>
      <c r="E513" s="5" t="str">
        <f t="shared" si="49"/>
        <v>LA GAUDIERE</v>
      </c>
      <c r="F513" s="5" t="str">
        <f t="shared" si="50"/>
        <v>MOREAU</v>
      </c>
      <c r="G513" s="5" t="str">
        <f t="shared" si="45"/>
        <v>225kV</v>
      </c>
      <c r="H513" s="5" t="str">
        <f t="shared" si="46"/>
        <v>2</v>
      </c>
      <c r="I513" s="6">
        <v>24293</v>
      </c>
      <c r="J513" s="7">
        <v>1233</v>
      </c>
      <c r="K513" s="7">
        <v>1320</v>
      </c>
      <c r="L513" s="7">
        <v>1320</v>
      </c>
      <c r="M513" s="7">
        <v>1389</v>
      </c>
      <c r="N513" s="7">
        <v>1.46</v>
      </c>
      <c r="O513" s="7">
        <v>9.6829999999999998</v>
      </c>
      <c r="P513" s="7">
        <v>35.237000000000002</v>
      </c>
      <c r="Q513" s="7">
        <v>224.32300000000001</v>
      </c>
    </row>
    <row r="514" spans="1:17">
      <c r="A514" s="9" t="s">
        <v>507</v>
      </c>
      <c r="B514" s="5" t="s">
        <v>1949</v>
      </c>
      <c r="C514" s="5">
        <f t="shared" si="47"/>
        <v>29</v>
      </c>
      <c r="D514" s="5" t="str">
        <f t="shared" si="48"/>
        <v>LIT 400kV N0 1</v>
      </c>
      <c r="E514" s="5" t="str">
        <f t="shared" si="49"/>
        <v>GAUDIERE (LA)</v>
      </c>
      <c r="F514" s="5" t="str">
        <f t="shared" si="50"/>
        <v>ISSEL</v>
      </c>
      <c r="G514" s="5" t="str">
        <f t="shared" ref="G514:G577" si="51">RIGHT(LEFT(D514,9),5)</f>
        <v>400kV</v>
      </c>
      <c r="H514" s="5" t="str">
        <f t="shared" ref="H514:H577" si="52">RIGHT(D514,1)</f>
        <v>1</v>
      </c>
      <c r="I514" s="6">
        <v>59180</v>
      </c>
      <c r="J514" s="7">
        <v>2200</v>
      </c>
      <c r="K514" s="7">
        <v>2300</v>
      </c>
      <c r="L514" s="7">
        <v>2300</v>
      </c>
      <c r="M514" s="7">
        <v>2400</v>
      </c>
      <c r="N514" s="7">
        <v>1.7749999999999999</v>
      </c>
      <c r="O514" s="7">
        <v>17.931000000000001</v>
      </c>
      <c r="P514" s="7">
        <v>112.482</v>
      </c>
      <c r="Q514" s="7">
        <v>716.08399999999995</v>
      </c>
    </row>
    <row r="515" spans="1:17">
      <c r="A515" s="9" t="s">
        <v>508</v>
      </c>
      <c r="B515" s="5" t="s">
        <v>1950</v>
      </c>
      <c r="C515" s="5">
        <f t="shared" ref="C515:C578" si="53">SEARCH(" _ ",B515)</f>
        <v>27</v>
      </c>
      <c r="D515" s="5" t="str">
        <f t="shared" ref="D515:D578" si="54">LEFT(B515,14)</f>
        <v>LIT 400kV N0 1</v>
      </c>
      <c r="E515" s="5" t="str">
        <f t="shared" ref="E515:E578" si="55">LEFT(RIGHT(B515,LEN(B515)-15),C515-16)</f>
        <v>LA GAUDIERE</v>
      </c>
      <c r="F515" s="5" t="str">
        <f t="shared" ref="F515:F578" si="56">RIGHT(B515,LEN(B515)-C515-2)</f>
        <v>RUEYRES</v>
      </c>
      <c r="G515" s="5" t="str">
        <f t="shared" si="51"/>
        <v>400kV</v>
      </c>
      <c r="H515" s="5" t="str">
        <f t="shared" si="52"/>
        <v>1</v>
      </c>
      <c r="I515" s="6">
        <v>175049</v>
      </c>
      <c r="J515" s="7">
        <v>2176</v>
      </c>
      <c r="K515" s="7">
        <v>2400</v>
      </c>
      <c r="L515" s="7">
        <v>2400</v>
      </c>
      <c r="M515" s="7">
        <v>2576</v>
      </c>
      <c r="N515" s="7">
        <v>5.2140000000000004</v>
      </c>
      <c r="O515" s="7">
        <v>58.322000000000003</v>
      </c>
      <c r="P515" s="7">
        <v>303.86900000000003</v>
      </c>
      <c r="Q515" s="7">
        <v>1934.492</v>
      </c>
    </row>
    <row r="516" spans="1:17">
      <c r="A516" s="9" t="s">
        <v>509</v>
      </c>
      <c r="B516" s="5" t="s">
        <v>1951</v>
      </c>
      <c r="C516" s="5">
        <f t="shared" si="53"/>
        <v>27</v>
      </c>
      <c r="D516" s="5" t="str">
        <f t="shared" si="54"/>
        <v>LIT 400kV N0 1</v>
      </c>
      <c r="E516" s="5" t="str">
        <f t="shared" si="55"/>
        <v>LA GAUDIERE</v>
      </c>
      <c r="F516" s="5" t="str">
        <f t="shared" si="56"/>
        <v>TAMAREAU</v>
      </c>
      <c r="G516" s="5" t="str">
        <f t="shared" si="51"/>
        <v>400kV</v>
      </c>
      <c r="H516" s="5" t="str">
        <f t="shared" si="52"/>
        <v>1</v>
      </c>
      <c r="I516" s="6">
        <v>97048</v>
      </c>
      <c r="J516" s="7">
        <v>3150</v>
      </c>
      <c r="K516" s="7">
        <v>3392</v>
      </c>
      <c r="L516" s="7">
        <v>3392</v>
      </c>
      <c r="M516" s="7">
        <v>3590</v>
      </c>
      <c r="N516" s="7">
        <v>2.036</v>
      </c>
      <c r="O516" s="7">
        <v>29.623000000000001</v>
      </c>
      <c r="P516" s="7">
        <v>184.215</v>
      </c>
      <c r="Q516" s="7">
        <v>1172.752</v>
      </c>
    </row>
    <row r="517" spans="1:17">
      <c r="A517" s="9" t="s">
        <v>510</v>
      </c>
      <c r="B517" s="5" t="s">
        <v>1952</v>
      </c>
      <c r="C517" s="5">
        <f t="shared" si="53"/>
        <v>27</v>
      </c>
      <c r="D517" s="5" t="str">
        <f t="shared" si="54"/>
        <v>LIT 400kV NO 2</v>
      </c>
      <c r="E517" s="5" t="str">
        <f t="shared" si="55"/>
        <v>LA GAUDIERE</v>
      </c>
      <c r="F517" s="5" t="str">
        <f t="shared" si="56"/>
        <v>ISSEL</v>
      </c>
      <c r="G517" s="5" t="str">
        <f t="shared" si="51"/>
        <v>400kV</v>
      </c>
      <c r="H517" s="5" t="str">
        <f t="shared" si="52"/>
        <v>2</v>
      </c>
      <c r="I517" s="6">
        <v>59180</v>
      </c>
      <c r="J517" s="7">
        <v>2200</v>
      </c>
      <c r="K517" s="7">
        <v>2300</v>
      </c>
      <c r="L517" s="7">
        <v>2300</v>
      </c>
      <c r="M517" s="7">
        <v>2400</v>
      </c>
      <c r="N517" s="7">
        <v>1.7749999999999999</v>
      </c>
      <c r="O517" s="7">
        <v>17.998999999999999</v>
      </c>
      <c r="P517" s="7">
        <v>111.619</v>
      </c>
      <c r="Q517" s="7">
        <v>710.59199999999998</v>
      </c>
    </row>
    <row r="518" spans="1:17">
      <c r="A518" s="9" t="s">
        <v>511</v>
      </c>
      <c r="B518" s="5" t="s">
        <v>1953</v>
      </c>
      <c r="C518" s="5">
        <f t="shared" si="53"/>
        <v>27</v>
      </c>
      <c r="D518" s="5" t="str">
        <f t="shared" si="54"/>
        <v>LIT 400kV NO 2</v>
      </c>
      <c r="E518" s="5" t="str">
        <f t="shared" si="55"/>
        <v>LA GAUDIERE</v>
      </c>
      <c r="F518" s="5" t="str">
        <f t="shared" si="56"/>
        <v>TAMAREAU</v>
      </c>
      <c r="G518" s="5" t="str">
        <f t="shared" si="51"/>
        <v>400kV</v>
      </c>
      <c r="H518" s="5" t="str">
        <f t="shared" si="52"/>
        <v>2</v>
      </c>
      <c r="I518" s="6">
        <v>97048</v>
      </c>
      <c r="J518" s="7">
        <v>3150</v>
      </c>
      <c r="K518" s="7">
        <v>3392</v>
      </c>
      <c r="L518" s="7">
        <v>3392</v>
      </c>
      <c r="M518" s="7">
        <v>3590</v>
      </c>
      <c r="N518" s="7">
        <v>2.036</v>
      </c>
      <c r="O518" s="7">
        <v>28.774000000000001</v>
      </c>
      <c r="P518" s="7">
        <v>189.16399999999999</v>
      </c>
      <c r="Q518" s="7">
        <v>1204.252</v>
      </c>
    </row>
    <row r="519" spans="1:17">
      <c r="A519" s="9" t="s">
        <v>512</v>
      </c>
      <c r="B519" s="5" t="s">
        <v>2420</v>
      </c>
      <c r="C519" s="5">
        <f t="shared" si="53"/>
        <v>23</v>
      </c>
      <c r="D519" s="5" t="str">
        <f t="shared" si="54"/>
        <v>LIT 400kV N0 2</v>
      </c>
      <c r="E519" s="5" t="str">
        <f t="shared" si="55"/>
        <v>GAUGLIN</v>
      </c>
      <c r="F519" s="5" t="str">
        <f t="shared" si="56"/>
        <v>ST ELOI</v>
      </c>
      <c r="G519" s="5" t="str">
        <f t="shared" si="51"/>
        <v>400kV</v>
      </c>
      <c r="H519" s="5" t="str">
        <f t="shared" si="52"/>
        <v>2</v>
      </c>
      <c r="I519" s="6">
        <v>70830</v>
      </c>
      <c r="J519" s="7">
        <v>3195</v>
      </c>
      <c r="K519" s="7">
        <v>3561</v>
      </c>
      <c r="L519" s="7">
        <v>3561</v>
      </c>
      <c r="M519" s="7">
        <v>3780</v>
      </c>
      <c r="N519" s="7">
        <v>1.417</v>
      </c>
      <c r="O519" s="7">
        <v>18.638999999999999</v>
      </c>
      <c r="P519" s="7">
        <v>154.61000000000001</v>
      </c>
      <c r="Q519" s="7">
        <v>984.27599999999995</v>
      </c>
    </row>
    <row r="520" spans="1:17">
      <c r="A520" s="9" t="s">
        <v>513</v>
      </c>
      <c r="B520" s="5" t="s">
        <v>2421</v>
      </c>
      <c r="C520" s="5">
        <f t="shared" si="53"/>
        <v>24</v>
      </c>
      <c r="D520" s="5" t="str">
        <f t="shared" si="54"/>
        <v>LIT 225kV NO 1</v>
      </c>
      <c r="E520" s="5" t="str">
        <f t="shared" si="55"/>
        <v>GAVRELLE</v>
      </c>
      <c r="F520" s="5" t="str">
        <f t="shared" si="56"/>
        <v>PERTAIN</v>
      </c>
      <c r="G520" s="5" t="str">
        <f t="shared" si="51"/>
        <v>225kV</v>
      </c>
      <c r="H520" s="5" t="str">
        <f t="shared" si="52"/>
        <v>1</v>
      </c>
      <c r="I520" s="6">
        <v>62843</v>
      </c>
      <c r="J520" s="7">
        <v>956</v>
      </c>
      <c r="K520" s="7">
        <v>1010</v>
      </c>
      <c r="L520" s="7">
        <v>1010</v>
      </c>
      <c r="M520" s="7">
        <v>1088</v>
      </c>
      <c r="N520" s="7">
        <v>5.7190000000000003</v>
      </c>
      <c r="O520" s="7">
        <v>25.952000000000002</v>
      </c>
      <c r="P520" s="7">
        <v>87.466999999999999</v>
      </c>
      <c r="Q520" s="7">
        <v>556.83100000000002</v>
      </c>
    </row>
    <row r="521" spans="1:17">
      <c r="A521" s="9" t="s">
        <v>514</v>
      </c>
      <c r="B521" s="5" t="s">
        <v>2416</v>
      </c>
      <c r="C521" s="5">
        <f t="shared" si="53"/>
        <v>31</v>
      </c>
      <c r="D521" s="5" t="str">
        <f t="shared" si="54"/>
        <v>LIT 225kV NO 1</v>
      </c>
      <c r="E521" s="5" t="str">
        <f t="shared" si="55"/>
        <v>GENISSIAT-POSTE</v>
      </c>
      <c r="F521" s="5" t="str">
        <f t="shared" si="56"/>
        <v>IZERNORE</v>
      </c>
      <c r="G521" s="5" t="str">
        <f t="shared" si="51"/>
        <v>225kV</v>
      </c>
      <c r="H521" s="5" t="str">
        <f t="shared" si="52"/>
        <v>1</v>
      </c>
      <c r="I521" s="6">
        <v>27258</v>
      </c>
      <c r="J521" s="7">
        <v>862</v>
      </c>
      <c r="K521" s="7">
        <v>928</v>
      </c>
      <c r="L521" s="7">
        <v>928</v>
      </c>
      <c r="M521" s="7">
        <v>987</v>
      </c>
      <c r="N521" s="7">
        <v>1.9279999999999999</v>
      </c>
      <c r="O521" s="7">
        <v>9.4019999999999992</v>
      </c>
      <c r="P521" s="7">
        <v>54.634999999999998</v>
      </c>
      <c r="Q521" s="7">
        <v>347.81700000000001</v>
      </c>
    </row>
    <row r="522" spans="1:17">
      <c r="A522" s="9" t="s">
        <v>515</v>
      </c>
      <c r="B522" s="5" t="s">
        <v>2417</v>
      </c>
      <c r="C522" s="5">
        <f t="shared" si="53"/>
        <v>31</v>
      </c>
      <c r="D522" s="5" t="str">
        <f t="shared" si="54"/>
        <v>LIT 225kV NO 1</v>
      </c>
      <c r="E522" s="5" t="str">
        <f t="shared" si="55"/>
        <v>GENISSIAT-POSTE</v>
      </c>
      <c r="F522" s="5" t="str">
        <f t="shared" si="56"/>
        <v>SERRIERES</v>
      </c>
      <c r="G522" s="5" t="str">
        <f t="shared" si="51"/>
        <v>225kV</v>
      </c>
      <c r="H522" s="5" t="str">
        <f t="shared" si="52"/>
        <v>1</v>
      </c>
      <c r="I522" s="6">
        <v>20269</v>
      </c>
      <c r="J522" s="7">
        <v>477</v>
      </c>
      <c r="K522" s="7">
        <v>566</v>
      </c>
      <c r="L522" s="7">
        <v>566</v>
      </c>
      <c r="M522" s="7">
        <v>642</v>
      </c>
      <c r="N522" s="7">
        <v>1.98</v>
      </c>
      <c r="O522" s="7">
        <v>8.5</v>
      </c>
      <c r="P522" s="7">
        <v>28</v>
      </c>
      <c r="Q522" s="8" t="s">
        <v>13</v>
      </c>
    </row>
    <row r="523" spans="1:17">
      <c r="A523" s="9" t="s">
        <v>516</v>
      </c>
      <c r="B523" s="5" t="s">
        <v>2415</v>
      </c>
      <c r="C523" s="5">
        <f t="shared" si="53"/>
        <v>31</v>
      </c>
      <c r="D523" s="5" t="str">
        <f t="shared" si="54"/>
        <v>LIT 225kV NO 1</v>
      </c>
      <c r="E523" s="5" t="str">
        <f t="shared" si="55"/>
        <v>GENISSIAT-POSTE</v>
      </c>
      <c r="F523" s="5" t="str">
        <f t="shared" si="56"/>
        <v>VOUGLANS</v>
      </c>
      <c r="G523" s="5" t="str">
        <f t="shared" si="51"/>
        <v>225kV</v>
      </c>
      <c r="H523" s="5" t="str">
        <f t="shared" si="52"/>
        <v>1</v>
      </c>
      <c r="I523" s="6">
        <v>40005</v>
      </c>
      <c r="J523" s="7">
        <v>853</v>
      </c>
      <c r="K523" s="7">
        <v>991</v>
      </c>
      <c r="L523" s="7">
        <v>991</v>
      </c>
      <c r="M523" s="7">
        <v>1118</v>
      </c>
      <c r="N523" s="7">
        <v>2.5579999999999998</v>
      </c>
      <c r="O523" s="7">
        <v>15.756</v>
      </c>
      <c r="P523" s="7">
        <v>58.140999999999998</v>
      </c>
      <c r="Q523" s="7">
        <v>370.14</v>
      </c>
    </row>
    <row r="524" spans="1:17">
      <c r="A524" s="9" t="s">
        <v>517</v>
      </c>
      <c r="B524" s="5" t="s">
        <v>1954</v>
      </c>
      <c r="C524" s="5">
        <f t="shared" si="53"/>
        <v>31</v>
      </c>
      <c r="D524" s="5" t="str">
        <f t="shared" si="54"/>
        <v>LIT 400kV N0 1</v>
      </c>
      <c r="E524" s="5" t="str">
        <f t="shared" si="55"/>
        <v>GENISSIAT-POSTE</v>
      </c>
      <c r="F524" s="5" t="str">
        <f t="shared" si="56"/>
        <v>VIELMOULIN</v>
      </c>
      <c r="G524" s="5" t="str">
        <f t="shared" si="51"/>
        <v>400kV</v>
      </c>
      <c r="H524" s="5" t="str">
        <f t="shared" si="52"/>
        <v>1</v>
      </c>
      <c r="I524" s="6">
        <v>168213</v>
      </c>
      <c r="J524" s="7">
        <v>2200</v>
      </c>
      <c r="K524" s="7">
        <v>2556</v>
      </c>
      <c r="L524" s="7">
        <v>2556</v>
      </c>
      <c r="M524" s="7">
        <v>2800</v>
      </c>
      <c r="N524" s="7">
        <v>3.5449999999999999</v>
      </c>
      <c r="O524" s="7">
        <v>51.484999999999999</v>
      </c>
      <c r="P524" s="7">
        <v>320.80900000000003</v>
      </c>
      <c r="Q524" s="7">
        <v>2042.3320000000001</v>
      </c>
    </row>
    <row r="525" spans="1:17">
      <c r="A525" s="9" t="s">
        <v>518</v>
      </c>
      <c r="B525" s="5" t="s">
        <v>2414</v>
      </c>
      <c r="C525" s="5">
        <f t="shared" si="53"/>
        <v>31</v>
      </c>
      <c r="D525" s="5" t="str">
        <f t="shared" si="54"/>
        <v>LIT 400kV NO 2</v>
      </c>
      <c r="E525" s="5" t="str">
        <f t="shared" si="55"/>
        <v>GENISSIAT-POSTE</v>
      </c>
      <c r="F525" s="5" t="str">
        <f t="shared" si="56"/>
        <v>VIELMOULIN</v>
      </c>
      <c r="G525" s="5" t="str">
        <f t="shared" si="51"/>
        <v>400kV</v>
      </c>
      <c r="H525" s="5" t="str">
        <f t="shared" si="52"/>
        <v>2</v>
      </c>
      <c r="I525" s="6">
        <v>168248</v>
      </c>
      <c r="J525" s="7">
        <v>2200</v>
      </c>
      <c r="K525" s="7">
        <v>2556</v>
      </c>
      <c r="L525" s="7">
        <v>2556</v>
      </c>
      <c r="M525" s="7">
        <v>2864</v>
      </c>
      <c r="N525" s="7">
        <v>3.5369999999999999</v>
      </c>
      <c r="O525" s="7">
        <v>51.372999999999998</v>
      </c>
      <c r="P525" s="7">
        <v>320.113</v>
      </c>
      <c r="Q525" s="7">
        <v>2037.9010000000001</v>
      </c>
    </row>
    <row r="526" spans="1:17">
      <c r="A526" s="9" t="s">
        <v>519</v>
      </c>
      <c r="B526" s="5" t="s">
        <v>1955</v>
      </c>
      <c r="C526" s="5">
        <f t="shared" si="53"/>
        <v>31</v>
      </c>
      <c r="D526" s="5" t="str">
        <f t="shared" si="54"/>
        <v>LIT 400kV N0 3</v>
      </c>
      <c r="E526" s="5" t="str">
        <f t="shared" si="55"/>
        <v>GENISSIAT-POSTE</v>
      </c>
      <c r="F526" s="5" t="str">
        <f t="shared" si="56"/>
        <v>VIELMOULIN</v>
      </c>
      <c r="G526" s="5" t="str">
        <f t="shared" si="51"/>
        <v>400kV</v>
      </c>
      <c r="H526" s="5" t="str">
        <f t="shared" si="52"/>
        <v>3</v>
      </c>
      <c r="I526" s="6">
        <v>169194</v>
      </c>
      <c r="J526" s="7">
        <v>1236</v>
      </c>
      <c r="K526" s="7">
        <v>1236</v>
      </c>
      <c r="L526" s="7">
        <v>1236</v>
      </c>
      <c r="M526" s="7">
        <v>1236</v>
      </c>
      <c r="N526" s="7">
        <v>7.59</v>
      </c>
      <c r="O526" s="7">
        <v>58.344999999999999</v>
      </c>
      <c r="P526" s="7">
        <v>283.74599999999998</v>
      </c>
      <c r="Q526" s="7">
        <v>1806.3820000000001</v>
      </c>
    </row>
    <row r="527" spans="1:17">
      <c r="A527" s="9" t="s">
        <v>520</v>
      </c>
      <c r="B527" s="5" t="s">
        <v>2403</v>
      </c>
      <c r="C527" s="5">
        <f t="shared" si="53"/>
        <v>25</v>
      </c>
      <c r="D527" s="5" t="str">
        <f t="shared" si="54"/>
        <v>LIT 225kV NO 1</v>
      </c>
      <c r="E527" s="5" t="str">
        <f t="shared" si="55"/>
        <v>GINESTOUS</v>
      </c>
      <c r="F527" s="5" t="str">
        <f t="shared" si="56"/>
        <v>LESQUIVE</v>
      </c>
      <c r="G527" s="5" t="str">
        <f t="shared" si="51"/>
        <v>225kV</v>
      </c>
      <c r="H527" s="5" t="str">
        <f t="shared" si="52"/>
        <v>1</v>
      </c>
      <c r="I527" s="6">
        <v>27394</v>
      </c>
      <c r="J527" s="7">
        <v>1080</v>
      </c>
      <c r="K527" s="7">
        <v>1185</v>
      </c>
      <c r="L527" s="7">
        <v>1185</v>
      </c>
      <c r="M527" s="7">
        <v>1289</v>
      </c>
      <c r="N527" s="7">
        <v>1.645</v>
      </c>
      <c r="O527" s="7">
        <v>10.967000000000001</v>
      </c>
      <c r="P527" s="7">
        <v>39.598999999999997</v>
      </c>
      <c r="Q527" s="7">
        <v>252.095</v>
      </c>
    </row>
    <row r="528" spans="1:17">
      <c r="A528" s="9" t="s">
        <v>521</v>
      </c>
      <c r="B528" s="5" t="s">
        <v>2404</v>
      </c>
      <c r="C528" s="5">
        <f t="shared" si="53"/>
        <v>25</v>
      </c>
      <c r="D528" s="5" t="str">
        <f t="shared" si="54"/>
        <v>LIT 225kV NO 2</v>
      </c>
      <c r="E528" s="5" t="str">
        <f t="shared" si="55"/>
        <v>GINESTOUS</v>
      </c>
      <c r="F528" s="5" t="str">
        <f t="shared" si="56"/>
        <v>LESQUIVE</v>
      </c>
      <c r="G528" s="5" t="str">
        <f t="shared" si="51"/>
        <v>225kV</v>
      </c>
      <c r="H528" s="5" t="str">
        <f t="shared" si="52"/>
        <v>2</v>
      </c>
      <c r="I528" s="6">
        <v>27386</v>
      </c>
      <c r="J528" s="7">
        <v>1080</v>
      </c>
      <c r="K528" s="7">
        <v>1185</v>
      </c>
      <c r="L528" s="7">
        <v>1185</v>
      </c>
      <c r="M528" s="7">
        <v>1289</v>
      </c>
      <c r="N528" s="7">
        <v>1.6439999999999999</v>
      </c>
      <c r="O528" s="7">
        <v>11.016999999999999</v>
      </c>
      <c r="P528" s="7">
        <v>39.466999999999999</v>
      </c>
      <c r="Q528" s="7">
        <v>251.25800000000001</v>
      </c>
    </row>
    <row r="529" spans="1:17">
      <c r="A529" s="9" t="s">
        <v>522</v>
      </c>
      <c r="B529" s="5" t="s">
        <v>1956</v>
      </c>
      <c r="C529" s="5">
        <f t="shared" si="53"/>
        <v>22</v>
      </c>
      <c r="D529" s="5" t="str">
        <f t="shared" si="54"/>
        <v>LIT 225kV N0 1</v>
      </c>
      <c r="E529" s="5" t="str">
        <f t="shared" si="55"/>
        <v>GIVORS</v>
      </c>
      <c r="F529" s="5" t="str">
        <f t="shared" si="56"/>
        <v>MIONS</v>
      </c>
      <c r="G529" s="5" t="str">
        <f t="shared" si="51"/>
        <v>225kV</v>
      </c>
      <c r="H529" s="5" t="str">
        <f t="shared" si="52"/>
        <v>1</v>
      </c>
      <c r="I529" s="6">
        <v>19391</v>
      </c>
      <c r="J529" s="7">
        <v>695</v>
      </c>
      <c r="K529" s="7">
        <v>782</v>
      </c>
      <c r="L529" s="7">
        <v>782</v>
      </c>
      <c r="M529" s="7">
        <v>940</v>
      </c>
      <c r="N529" s="7">
        <v>1.62</v>
      </c>
      <c r="O529" s="7">
        <v>8.0500000000000007</v>
      </c>
      <c r="P529" s="7">
        <v>35</v>
      </c>
      <c r="Q529" s="8" t="s">
        <v>13</v>
      </c>
    </row>
    <row r="530" spans="1:17">
      <c r="A530" s="9" t="s">
        <v>523</v>
      </c>
      <c r="B530" s="5" t="s">
        <v>2405</v>
      </c>
      <c r="C530" s="5">
        <f t="shared" si="53"/>
        <v>22</v>
      </c>
      <c r="D530" s="5" t="str">
        <f t="shared" si="54"/>
        <v>LIT 225kV NO 2</v>
      </c>
      <c r="E530" s="5" t="str">
        <f t="shared" si="55"/>
        <v>GIVORS</v>
      </c>
      <c r="F530" s="5" t="str">
        <f t="shared" si="56"/>
        <v>MIONS</v>
      </c>
      <c r="G530" s="5" t="str">
        <f t="shared" si="51"/>
        <v>225kV</v>
      </c>
      <c r="H530" s="5" t="str">
        <f t="shared" si="52"/>
        <v>2</v>
      </c>
      <c r="I530" s="6">
        <v>20765</v>
      </c>
      <c r="J530" s="7">
        <v>576</v>
      </c>
      <c r="K530" s="7">
        <v>917</v>
      </c>
      <c r="L530" s="7">
        <v>917</v>
      </c>
      <c r="M530" s="7">
        <v>1260</v>
      </c>
      <c r="N530" s="7">
        <v>0.66800000000000004</v>
      </c>
      <c r="O530" s="7">
        <v>6.62</v>
      </c>
      <c r="P530" s="7">
        <v>37.747999999999998</v>
      </c>
      <c r="Q530" s="7">
        <v>240.31200000000001</v>
      </c>
    </row>
    <row r="531" spans="1:17">
      <c r="A531" s="9" t="s">
        <v>524</v>
      </c>
      <c r="B531" s="5" t="s">
        <v>2406</v>
      </c>
      <c r="C531" s="5">
        <f t="shared" si="53"/>
        <v>22</v>
      </c>
      <c r="D531" s="5" t="str">
        <f t="shared" si="54"/>
        <v>LIT 225kV NO 2</v>
      </c>
      <c r="E531" s="5" t="str">
        <f t="shared" si="55"/>
        <v>GIVORS</v>
      </c>
      <c r="F531" s="5" t="str">
        <f t="shared" si="56"/>
        <v>SOLEIL (LE)</v>
      </c>
      <c r="G531" s="5" t="str">
        <f t="shared" si="51"/>
        <v>225kV</v>
      </c>
      <c r="H531" s="5" t="str">
        <f t="shared" si="52"/>
        <v>2</v>
      </c>
      <c r="I531" s="6">
        <v>34932</v>
      </c>
      <c r="J531" s="7">
        <v>639</v>
      </c>
      <c r="K531" s="7">
        <v>717</v>
      </c>
      <c r="L531" s="7">
        <v>717</v>
      </c>
      <c r="M531" s="7">
        <v>783</v>
      </c>
      <c r="N531" s="7">
        <v>2.802</v>
      </c>
      <c r="O531" s="7">
        <v>13.691000000000001</v>
      </c>
      <c r="P531" s="7">
        <v>62.194000000000003</v>
      </c>
      <c r="Q531" s="7">
        <v>395.94200000000001</v>
      </c>
    </row>
    <row r="532" spans="1:17">
      <c r="A532" s="9" t="s">
        <v>525</v>
      </c>
      <c r="B532" s="5" t="s">
        <v>2407</v>
      </c>
      <c r="C532" s="5">
        <f t="shared" si="53"/>
        <v>21</v>
      </c>
      <c r="D532" s="5" t="str">
        <f t="shared" si="54"/>
        <v>LIT 225kV NO 1</v>
      </c>
      <c r="E532" s="5" t="str">
        <f t="shared" si="55"/>
        <v>GODIN</v>
      </c>
      <c r="F532" s="5" t="str">
        <f t="shared" si="56"/>
        <v>RUEYRES</v>
      </c>
      <c r="G532" s="5" t="str">
        <f t="shared" si="51"/>
        <v>225kV</v>
      </c>
      <c r="H532" s="5" t="str">
        <f t="shared" si="52"/>
        <v>1</v>
      </c>
      <c r="I532" s="6">
        <v>46373</v>
      </c>
      <c r="J532" s="7">
        <v>637</v>
      </c>
      <c r="K532" s="7">
        <v>706</v>
      </c>
      <c r="L532" s="7">
        <v>706</v>
      </c>
      <c r="M532" s="7">
        <v>793</v>
      </c>
      <c r="N532" s="7">
        <v>4.6929999999999996</v>
      </c>
      <c r="O532" s="7">
        <v>19.594000000000001</v>
      </c>
      <c r="P532" s="7">
        <v>62.848999999999997</v>
      </c>
      <c r="Q532" s="7">
        <v>400.11200000000002</v>
      </c>
    </row>
    <row r="533" spans="1:17">
      <c r="A533" s="9" t="s">
        <v>526</v>
      </c>
      <c r="B533" s="5" t="s">
        <v>2408</v>
      </c>
      <c r="C533" s="5">
        <f t="shared" si="53"/>
        <v>21</v>
      </c>
      <c r="D533" s="5" t="str">
        <f t="shared" si="54"/>
        <v>LIT 225kV NO 1</v>
      </c>
      <c r="E533" s="5" t="str">
        <f t="shared" si="55"/>
        <v>GODIN</v>
      </c>
      <c r="F533" s="5" t="str">
        <f t="shared" si="56"/>
        <v>ST VICTOR</v>
      </c>
      <c r="G533" s="5" t="str">
        <f t="shared" si="51"/>
        <v>225kV</v>
      </c>
      <c r="H533" s="5" t="str">
        <f t="shared" si="52"/>
        <v>1</v>
      </c>
      <c r="I533" s="6">
        <v>74374</v>
      </c>
      <c r="J533" s="7">
        <v>442</v>
      </c>
      <c r="K533" s="7">
        <v>511</v>
      </c>
      <c r="L533" s="7">
        <v>511</v>
      </c>
      <c r="M533" s="7">
        <v>577</v>
      </c>
      <c r="N533" s="7">
        <v>11.175000000000001</v>
      </c>
      <c r="O533" s="7">
        <v>31.341000000000001</v>
      </c>
      <c r="P533" s="7">
        <v>99.850999999999999</v>
      </c>
      <c r="Q533" s="7">
        <v>635.66999999999996</v>
      </c>
    </row>
    <row r="534" spans="1:17">
      <c r="A534" s="9" t="s">
        <v>527</v>
      </c>
      <c r="B534" s="5" t="s">
        <v>2409</v>
      </c>
      <c r="C534" s="5">
        <f t="shared" si="53"/>
        <v>21</v>
      </c>
      <c r="D534" s="5" t="str">
        <f t="shared" si="54"/>
        <v>LIT 225kV NO 1</v>
      </c>
      <c r="E534" s="5" t="str">
        <f t="shared" si="55"/>
        <v>GODIN</v>
      </c>
      <c r="F534" s="5" t="str">
        <f t="shared" si="56"/>
        <v>VERLHAGUET</v>
      </c>
      <c r="G534" s="5" t="str">
        <f t="shared" si="51"/>
        <v>225kV</v>
      </c>
      <c r="H534" s="5" t="str">
        <f t="shared" si="52"/>
        <v>1</v>
      </c>
      <c r="I534" s="6">
        <v>96865</v>
      </c>
      <c r="J534" s="7">
        <v>819</v>
      </c>
      <c r="K534" s="7">
        <v>897</v>
      </c>
      <c r="L534" s="7">
        <v>897</v>
      </c>
      <c r="M534" s="7">
        <v>974</v>
      </c>
      <c r="N534" s="7">
        <v>8.8149999999999995</v>
      </c>
      <c r="O534" s="7">
        <v>41.177</v>
      </c>
      <c r="P534" s="7">
        <v>130.74</v>
      </c>
      <c r="Q534" s="7">
        <v>832.31799999999998</v>
      </c>
    </row>
    <row r="535" spans="1:17">
      <c r="A535" s="9" t="s">
        <v>528</v>
      </c>
      <c r="B535" s="5" t="s">
        <v>1957</v>
      </c>
      <c r="C535" s="5">
        <f t="shared" si="53"/>
        <v>24</v>
      </c>
      <c r="D535" s="5" t="str">
        <f t="shared" si="54"/>
        <v>LIT 225kV N0 1</v>
      </c>
      <c r="E535" s="5" t="str">
        <f t="shared" si="55"/>
        <v>GOURJADE</v>
      </c>
      <c r="F535" s="5" t="str">
        <f t="shared" si="56"/>
        <v>ST VICTOR</v>
      </c>
      <c r="G535" s="5" t="str">
        <f t="shared" si="51"/>
        <v>225kV</v>
      </c>
      <c r="H535" s="5" t="str">
        <f t="shared" si="52"/>
        <v>1</v>
      </c>
      <c r="I535" s="6">
        <v>66436</v>
      </c>
      <c r="J535" s="7">
        <v>828</v>
      </c>
      <c r="K535" s="7">
        <v>908</v>
      </c>
      <c r="L535" s="7">
        <v>908</v>
      </c>
      <c r="M535" s="7">
        <v>986</v>
      </c>
      <c r="N535" s="7">
        <v>5.8520000000000003</v>
      </c>
      <c r="O535" s="7">
        <v>26.821000000000002</v>
      </c>
      <c r="P535" s="7">
        <v>93.043000000000006</v>
      </c>
      <c r="Q535" s="7">
        <v>592.33299999999997</v>
      </c>
    </row>
    <row r="536" spans="1:17">
      <c r="A536" s="9" t="s">
        <v>529</v>
      </c>
      <c r="B536" s="5" t="s">
        <v>1958</v>
      </c>
      <c r="C536" s="5">
        <f t="shared" si="53"/>
        <v>24</v>
      </c>
      <c r="D536" s="5" t="str">
        <f t="shared" si="54"/>
        <v>LIT 225kV NO 1</v>
      </c>
      <c r="E536" s="5" t="str">
        <f t="shared" si="55"/>
        <v>GOURJADE</v>
      </c>
      <c r="F536" s="5" t="str">
        <f t="shared" si="56"/>
        <v>VERFEIL</v>
      </c>
      <c r="G536" s="5" t="str">
        <f t="shared" si="51"/>
        <v>225kV</v>
      </c>
      <c r="H536" s="5" t="str">
        <f t="shared" si="52"/>
        <v>1</v>
      </c>
      <c r="I536" s="6">
        <v>69653</v>
      </c>
      <c r="J536" s="7">
        <v>828</v>
      </c>
      <c r="K536" s="7">
        <v>908</v>
      </c>
      <c r="L536" s="7">
        <v>908</v>
      </c>
      <c r="M536" s="7">
        <v>986</v>
      </c>
      <c r="N536" s="7">
        <v>5.8280000000000003</v>
      </c>
      <c r="O536" s="7">
        <v>28.347999999999999</v>
      </c>
      <c r="P536" s="7">
        <v>99.126999999999995</v>
      </c>
      <c r="Q536" s="7">
        <v>631.06200000000001</v>
      </c>
    </row>
    <row r="537" spans="1:17">
      <c r="A537" s="9" t="s">
        <v>530</v>
      </c>
      <c r="B537" s="5" t="s">
        <v>2410</v>
      </c>
      <c r="C537" s="5">
        <f t="shared" si="53"/>
        <v>29</v>
      </c>
      <c r="D537" s="5" t="str">
        <f t="shared" si="54"/>
        <v>LIT 225kV NO 1</v>
      </c>
      <c r="E537" s="5" t="str">
        <f t="shared" si="55"/>
        <v>GRAFFENSTADEN</v>
      </c>
      <c r="F537" s="5" t="str">
        <f t="shared" si="56"/>
        <v>MARLENHEIM</v>
      </c>
      <c r="G537" s="5" t="str">
        <f t="shared" si="51"/>
        <v>225kV</v>
      </c>
      <c r="H537" s="5" t="str">
        <f t="shared" si="52"/>
        <v>1</v>
      </c>
      <c r="I537" s="6">
        <v>18385</v>
      </c>
      <c r="J537" s="7">
        <v>843</v>
      </c>
      <c r="K537" s="7">
        <v>909</v>
      </c>
      <c r="L537" s="7">
        <v>909</v>
      </c>
      <c r="M537" s="7">
        <v>996</v>
      </c>
      <c r="N537" s="7">
        <v>1.5069999999999999</v>
      </c>
      <c r="O537" s="7">
        <v>7.4660000000000002</v>
      </c>
      <c r="P537" s="7">
        <v>25.948</v>
      </c>
      <c r="Q537" s="7">
        <v>165.19200000000001</v>
      </c>
    </row>
    <row r="538" spans="1:17">
      <c r="A538" s="9" t="s">
        <v>531</v>
      </c>
      <c r="B538" s="5" t="s">
        <v>2411</v>
      </c>
      <c r="C538" s="5">
        <f t="shared" si="53"/>
        <v>29</v>
      </c>
      <c r="D538" s="5" t="str">
        <f t="shared" si="54"/>
        <v>LIT 225kV NO 1</v>
      </c>
      <c r="E538" s="5" t="str">
        <f t="shared" si="55"/>
        <v>GRAFFENSTADEN</v>
      </c>
      <c r="F538" s="5" t="str">
        <f t="shared" si="56"/>
        <v>SCHEER</v>
      </c>
      <c r="G538" s="5" t="str">
        <f t="shared" si="51"/>
        <v>225kV</v>
      </c>
      <c r="H538" s="5" t="str">
        <f t="shared" si="52"/>
        <v>1</v>
      </c>
      <c r="I538" s="6">
        <v>23641</v>
      </c>
      <c r="J538" s="7">
        <v>654</v>
      </c>
      <c r="K538" s="7">
        <v>758</v>
      </c>
      <c r="L538" s="7">
        <v>758</v>
      </c>
      <c r="M538" s="7">
        <v>857</v>
      </c>
      <c r="N538" s="7">
        <v>2.1230000000000002</v>
      </c>
      <c r="O538" s="7">
        <v>9.657</v>
      </c>
      <c r="P538" s="7">
        <v>33.091999999999999</v>
      </c>
      <c r="Q538" s="7">
        <v>210.66800000000001</v>
      </c>
    </row>
    <row r="539" spans="1:17">
      <c r="A539" s="9" t="s">
        <v>532</v>
      </c>
      <c r="B539" s="5" t="s">
        <v>2412</v>
      </c>
      <c r="C539" s="5">
        <f t="shared" si="53"/>
        <v>23</v>
      </c>
      <c r="D539" s="5" t="str">
        <f t="shared" si="54"/>
        <v>LIT 225kV NO 1</v>
      </c>
      <c r="E539" s="5" t="str">
        <f t="shared" si="55"/>
        <v>GRANZAY</v>
      </c>
      <c r="F539" s="5" t="str">
        <f t="shared" si="56"/>
        <v>NIORT</v>
      </c>
      <c r="G539" s="5" t="str">
        <f t="shared" si="51"/>
        <v>225kV</v>
      </c>
      <c r="H539" s="5" t="str">
        <f t="shared" si="52"/>
        <v>1</v>
      </c>
      <c r="I539" s="6">
        <v>26683</v>
      </c>
      <c r="J539" s="7">
        <v>1249</v>
      </c>
      <c r="K539" s="7">
        <v>1337</v>
      </c>
      <c r="L539" s="7">
        <v>1337</v>
      </c>
      <c r="M539" s="7">
        <v>1434</v>
      </c>
      <c r="N539" s="7">
        <v>1.599</v>
      </c>
      <c r="O539" s="7">
        <v>10.685</v>
      </c>
      <c r="P539" s="7">
        <v>38.267000000000003</v>
      </c>
      <c r="Q539" s="7">
        <v>243.614</v>
      </c>
    </row>
    <row r="540" spans="1:17">
      <c r="A540" s="9" t="s">
        <v>533</v>
      </c>
      <c r="B540" s="5" t="s">
        <v>2413</v>
      </c>
      <c r="C540" s="5">
        <f t="shared" si="53"/>
        <v>23</v>
      </c>
      <c r="D540" s="5" t="str">
        <f t="shared" si="54"/>
        <v>LIT 225kV N0 1</v>
      </c>
      <c r="E540" s="5" t="str">
        <f t="shared" si="55"/>
        <v>GRANZAY</v>
      </c>
      <c r="F540" s="5" t="str">
        <f t="shared" si="56"/>
        <v>ST FLORENT</v>
      </c>
      <c r="G540" s="5" t="str">
        <f t="shared" si="51"/>
        <v>225kV</v>
      </c>
      <c r="H540" s="5" t="str">
        <f t="shared" si="52"/>
        <v>1</v>
      </c>
      <c r="I540" s="6">
        <v>10767</v>
      </c>
      <c r="J540" s="7">
        <v>1249</v>
      </c>
      <c r="K540" s="7">
        <v>1337</v>
      </c>
      <c r="L540" s="7">
        <v>1337</v>
      </c>
      <c r="M540" s="7">
        <v>1434</v>
      </c>
      <c r="N540" s="7">
        <v>0.64400000000000002</v>
      </c>
      <c r="O540" s="7">
        <v>4.29</v>
      </c>
      <c r="P540" s="7">
        <v>15.509</v>
      </c>
      <c r="Q540" s="7">
        <v>98.733000000000004</v>
      </c>
    </row>
    <row r="541" spans="1:17">
      <c r="A541" s="9" t="s">
        <v>534</v>
      </c>
      <c r="B541" s="5" t="s">
        <v>2226</v>
      </c>
      <c r="C541" s="5">
        <f t="shared" si="53"/>
        <v>23</v>
      </c>
      <c r="D541" s="5" t="str">
        <f t="shared" si="54"/>
        <v>LIT 225kV N0 2</v>
      </c>
      <c r="E541" s="5" t="str">
        <f t="shared" si="55"/>
        <v>GRANZAY</v>
      </c>
      <c r="F541" s="5" t="str">
        <f t="shared" si="56"/>
        <v>ST FLORENT</v>
      </c>
      <c r="G541" s="5" t="str">
        <f t="shared" si="51"/>
        <v>225kV</v>
      </c>
      <c r="H541" s="5" t="str">
        <f t="shared" si="52"/>
        <v>2</v>
      </c>
      <c r="I541" s="6">
        <v>10767</v>
      </c>
      <c r="J541" s="7">
        <v>1012</v>
      </c>
      <c r="K541" s="7">
        <v>1150</v>
      </c>
      <c r="L541" s="7">
        <v>1150</v>
      </c>
      <c r="M541" s="7">
        <v>1247</v>
      </c>
      <c r="N541" s="7">
        <v>0.64500000000000002</v>
      </c>
      <c r="O541" s="7">
        <v>4.2960000000000003</v>
      </c>
      <c r="P541" s="7">
        <v>15.531000000000001</v>
      </c>
      <c r="Q541" s="7">
        <v>98.870999999999995</v>
      </c>
    </row>
    <row r="542" spans="1:17">
      <c r="A542" s="9" t="s">
        <v>535</v>
      </c>
      <c r="B542" s="5" t="s">
        <v>1959</v>
      </c>
      <c r="C542" s="5">
        <f t="shared" si="53"/>
        <v>23</v>
      </c>
      <c r="D542" s="5" t="str">
        <f t="shared" si="54"/>
        <v>LIT 400kV N0 1</v>
      </c>
      <c r="E542" s="5" t="str">
        <f t="shared" si="55"/>
        <v>GRANZAY</v>
      </c>
      <c r="F542" s="5" t="str">
        <f t="shared" si="56"/>
        <v>JUMEAUX (LES)</v>
      </c>
      <c r="G542" s="5" t="str">
        <f t="shared" si="51"/>
        <v>400kV</v>
      </c>
      <c r="H542" s="5" t="str">
        <f t="shared" si="52"/>
        <v>1</v>
      </c>
      <c r="I542" s="6">
        <v>79944</v>
      </c>
      <c r="J542" s="7">
        <v>2200</v>
      </c>
      <c r="K542" s="7">
        <v>2300</v>
      </c>
      <c r="L542" s="7">
        <v>2300</v>
      </c>
      <c r="M542" s="7">
        <v>2400</v>
      </c>
      <c r="N542" s="7">
        <v>2.3639999999999999</v>
      </c>
      <c r="O542" s="7">
        <v>24.314</v>
      </c>
      <c r="P542" s="7">
        <v>150.815</v>
      </c>
      <c r="Q542" s="7">
        <v>960.11800000000005</v>
      </c>
    </row>
    <row r="543" spans="1:17">
      <c r="A543" s="9" t="s">
        <v>536</v>
      </c>
      <c r="B543" s="5" t="s">
        <v>1960</v>
      </c>
      <c r="C543" s="5">
        <f t="shared" si="53"/>
        <v>23</v>
      </c>
      <c r="D543" s="5" t="str">
        <f t="shared" si="54"/>
        <v>LIT 400kV N0 1</v>
      </c>
      <c r="E543" s="5" t="str">
        <f t="shared" si="55"/>
        <v>GRANZAY</v>
      </c>
      <c r="F543" s="5" t="str">
        <f t="shared" si="56"/>
        <v>PREGUILLAC</v>
      </c>
      <c r="G543" s="5" t="str">
        <f t="shared" si="51"/>
        <v>400kV</v>
      </c>
      <c r="H543" s="5" t="str">
        <f t="shared" si="52"/>
        <v>1</v>
      </c>
      <c r="I543" s="6">
        <v>64198</v>
      </c>
      <c r="J543" s="7">
        <v>3072</v>
      </c>
      <c r="K543" s="7">
        <v>3414</v>
      </c>
      <c r="L543" s="7">
        <v>3414</v>
      </c>
      <c r="M543" s="7">
        <v>3598</v>
      </c>
      <c r="N543" s="7">
        <v>1.35</v>
      </c>
      <c r="O543" s="7">
        <v>19.588000000000001</v>
      </c>
      <c r="P543" s="7">
        <v>121.989</v>
      </c>
      <c r="Q543" s="7">
        <v>776.60799999999995</v>
      </c>
    </row>
    <row r="544" spans="1:17">
      <c r="A544" s="9" t="s">
        <v>537</v>
      </c>
      <c r="B544" s="5" t="s">
        <v>1961</v>
      </c>
      <c r="C544" s="5">
        <f t="shared" si="53"/>
        <v>23</v>
      </c>
      <c r="D544" s="5" t="str">
        <f t="shared" si="54"/>
        <v>LIT 400kV N0 1</v>
      </c>
      <c r="E544" s="5" t="str">
        <f t="shared" si="55"/>
        <v>GRANZAY</v>
      </c>
      <c r="F544" s="5" t="str">
        <f t="shared" si="56"/>
        <v>VALDIVIENNE</v>
      </c>
      <c r="G544" s="5" t="str">
        <f t="shared" si="51"/>
        <v>400kV</v>
      </c>
      <c r="H544" s="5" t="str">
        <f t="shared" si="52"/>
        <v>1</v>
      </c>
      <c r="I544" s="6">
        <v>103436</v>
      </c>
      <c r="J544" s="7">
        <v>3465</v>
      </c>
      <c r="K544" s="7">
        <v>3622</v>
      </c>
      <c r="L544" s="7">
        <v>3622</v>
      </c>
      <c r="M544" s="7">
        <v>3780</v>
      </c>
      <c r="N544" s="7">
        <v>2.0699999999999998</v>
      </c>
      <c r="O544" s="7">
        <v>27.225999999999999</v>
      </c>
      <c r="P544" s="7">
        <v>225.8</v>
      </c>
      <c r="Q544" s="7">
        <v>1437.4849999999999</v>
      </c>
    </row>
    <row r="545" spans="1:17">
      <c r="A545" s="9" t="s">
        <v>538</v>
      </c>
      <c r="B545" s="5" t="s">
        <v>2396</v>
      </c>
      <c r="C545" s="5">
        <f t="shared" si="53"/>
        <v>23</v>
      </c>
      <c r="D545" s="5" t="str">
        <f t="shared" si="54"/>
        <v>LIT 400kV NO 2</v>
      </c>
      <c r="E545" s="5" t="str">
        <f t="shared" si="55"/>
        <v>GRANZAY</v>
      </c>
      <c r="F545" s="5" t="str">
        <f t="shared" si="56"/>
        <v>JUMEAUX (LES)</v>
      </c>
      <c r="G545" s="5" t="str">
        <f t="shared" si="51"/>
        <v>400kV</v>
      </c>
      <c r="H545" s="5" t="str">
        <f t="shared" si="52"/>
        <v>2</v>
      </c>
      <c r="I545" s="6">
        <v>79954</v>
      </c>
      <c r="J545" s="7">
        <v>2200</v>
      </c>
      <c r="K545" s="7">
        <v>2300</v>
      </c>
      <c r="L545" s="7">
        <v>2300</v>
      </c>
      <c r="M545" s="7">
        <v>2400</v>
      </c>
      <c r="N545" s="7">
        <v>2.3639999999999999</v>
      </c>
      <c r="O545" s="7">
        <v>24.317</v>
      </c>
      <c r="P545" s="7">
        <v>150.727</v>
      </c>
      <c r="Q545" s="7">
        <v>959.56</v>
      </c>
    </row>
    <row r="546" spans="1:17">
      <c r="A546" s="9" t="s">
        <v>539</v>
      </c>
      <c r="B546" s="5" t="s">
        <v>2397</v>
      </c>
      <c r="C546" s="5">
        <f t="shared" si="53"/>
        <v>23</v>
      </c>
      <c r="D546" s="5" t="str">
        <f t="shared" si="54"/>
        <v>LIT 400kV NO 2</v>
      </c>
      <c r="E546" s="5" t="str">
        <f t="shared" si="55"/>
        <v>GRANZAY</v>
      </c>
      <c r="F546" s="5" t="str">
        <f t="shared" si="56"/>
        <v>PREGUILLAC</v>
      </c>
      <c r="G546" s="5" t="str">
        <f t="shared" si="51"/>
        <v>400kV</v>
      </c>
      <c r="H546" s="5" t="str">
        <f t="shared" si="52"/>
        <v>2</v>
      </c>
      <c r="I546" s="6">
        <v>64213</v>
      </c>
      <c r="J546" s="7">
        <v>3072</v>
      </c>
      <c r="K546" s="7">
        <v>3414</v>
      </c>
      <c r="L546" s="7">
        <v>3414</v>
      </c>
      <c r="M546" s="7">
        <v>3598</v>
      </c>
      <c r="N546" s="7">
        <v>1.349</v>
      </c>
      <c r="O546" s="7">
        <v>19.588000000000001</v>
      </c>
      <c r="P546" s="7">
        <v>121.98699999999999</v>
      </c>
      <c r="Q546" s="7">
        <v>776.596</v>
      </c>
    </row>
    <row r="547" spans="1:17">
      <c r="A547" s="9" t="s">
        <v>540</v>
      </c>
      <c r="B547" s="5" t="s">
        <v>2398</v>
      </c>
      <c r="C547" s="5">
        <f t="shared" si="53"/>
        <v>23</v>
      </c>
      <c r="D547" s="5" t="str">
        <f t="shared" si="54"/>
        <v>LIT 400kV NO 2</v>
      </c>
      <c r="E547" s="5" t="str">
        <f t="shared" si="55"/>
        <v>GRANZAY</v>
      </c>
      <c r="F547" s="5" t="str">
        <f t="shared" si="56"/>
        <v>VALDIVIENNE</v>
      </c>
      <c r="G547" s="5" t="str">
        <f t="shared" si="51"/>
        <v>400kV</v>
      </c>
      <c r="H547" s="5" t="str">
        <f t="shared" si="52"/>
        <v>2</v>
      </c>
      <c r="I547" s="6">
        <v>103445</v>
      </c>
      <c r="J547" s="7">
        <v>3465</v>
      </c>
      <c r="K547" s="7">
        <v>3622</v>
      </c>
      <c r="L547" s="7">
        <v>3622</v>
      </c>
      <c r="M547" s="7">
        <v>3780</v>
      </c>
      <c r="N547" s="7">
        <v>2.069</v>
      </c>
      <c r="O547" s="7">
        <v>27.225999999999999</v>
      </c>
      <c r="P547" s="7">
        <v>225.797</v>
      </c>
      <c r="Q547" s="7">
        <v>1437.471</v>
      </c>
    </row>
    <row r="548" spans="1:17">
      <c r="A548" s="9" t="s">
        <v>541</v>
      </c>
      <c r="B548" s="5" t="s">
        <v>2399</v>
      </c>
      <c r="C548" s="5">
        <f t="shared" si="53"/>
        <v>25</v>
      </c>
      <c r="D548" s="5" t="str">
        <f t="shared" si="54"/>
        <v>LIT 225kV NO 1</v>
      </c>
      <c r="E548" s="5" t="str">
        <f t="shared" si="55"/>
        <v>GREZILLAC</v>
      </c>
      <c r="F548" s="5" t="str">
        <f t="shared" si="56"/>
        <v>GUPIE</v>
      </c>
      <c r="G548" s="5" t="str">
        <f t="shared" si="51"/>
        <v>225kV</v>
      </c>
      <c r="H548" s="5" t="str">
        <f t="shared" si="52"/>
        <v>1</v>
      </c>
      <c r="I548" s="6">
        <v>43710</v>
      </c>
      <c r="J548" s="7">
        <v>831</v>
      </c>
      <c r="K548" s="7">
        <v>984</v>
      </c>
      <c r="L548" s="7">
        <v>984</v>
      </c>
      <c r="M548" s="7">
        <v>1099</v>
      </c>
      <c r="N548" s="7">
        <v>2.6339999999999999</v>
      </c>
      <c r="O548" s="7">
        <v>17.483000000000001</v>
      </c>
      <c r="P548" s="7">
        <v>63.573</v>
      </c>
      <c r="Q548" s="7">
        <v>404.71600000000001</v>
      </c>
    </row>
    <row r="549" spans="1:17">
      <c r="A549" s="9" t="s">
        <v>542</v>
      </c>
      <c r="B549" s="5" t="s">
        <v>2400</v>
      </c>
      <c r="C549" s="5">
        <f t="shared" si="53"/>
        <v>25</v>
      </c>
      <c r="D549" s="5" t="str">
        <f t="shared" si="54"/>
        <v>LIT 225kV NO 1</v>
      </c>
      <c r="E549" s="5" t="str">
        <f t="shared" si="55"/>
        <v>GRISOLLES</v>
      </c>
      <c r="F549" s="5" t="str">
        <f t="shared" si="56"/>
        <v>SERRE-PONCON</v>
      </c>
      <c r="G549" s="5" t="str">
        <f t="shared" si="51"/>
        <v>225kV</v>
      </c>
      <c r="H549" s="5" t="str">
        <f t="shared" si="52"/>
        <v>1</v>
      </c>
      <c r="I549" s="6">
        <v>17195</v>
      </c>
      <c r="J549" s="7">
        <v>1059</v>
      </c>
      <c r="K549" s="7">
        <v>1141</v>
      </c>
      <c r="L549" s="7">
        <v>1141</v>
      </c>
      <c r="M549" s="7">
        <v>1215</v>
      </c>
      <c r="N549" s="7">
        <v>1.0640000000000001</v>
      </c>
      <c r="O549" s="7">
        <v>6.7290000000000001</v>
      </c>
      <c r="P549" s="7">
        <v>24.463000000000001</v>
      </c>
      <c r="Q549" s="7">
        <v>155.739</v>
      </c>
    </row>
    <row r="550" spans="1:17">
      <c r="A550" s="9" t="s">
        <v>543</v>
      </c>
      <c r="B550" s="5" t="s">
        <v>2401</v>
      </c>
      <c r="C550" s="5">
        <f t="shared" si="53"/>
        <v>22</v>
      </c>
      <c r="D550" s="5" t="str">
        <f t="shared" si="54"/>
        <v>LIT 225kV NO 1</v>
      </c>
      <c r="E550" s="5" t="str">
        <f t="shared" si="55"/>
        <v>GROSNE</v>
      </c>
      <c r="F550" s="5" t="str">
        <f t="shared" si="56"/>
        <v>GUEUGNON</v>
      </c>
      <c r="G550" s="5" t="str">
        <f t="shared" si="51"/>
        <v>225kV</v>
      </c>
      <c r="H550" s="5" t="str">
        <f t="shared" si="52"/>
        <v>1</v>
      </c>
      <c r="I550" s="6">
        <v>54965</v>
      </c>
      <c r="J550" s="7">
        <v>814</v>
      </c>
      <c r="K550" s="7">
        <v>983</v>
      </c>
      <c r="L550" s="7">
        <v>983</v>
      </c>
      <c r="M550" s="7">
        <v>1099</v>
      </c>
      <c r="N550" s="7">
        <v>3.29</v>
      </c>
      <c r="O550" s="7">
        <v>21.899000000000001</v>
      </c>
      <c r="P550" s="7">
        <v>79.311000000000007</v>
      </c>
      <c r="Q550" s="7">
        <v>504.90899999999999</v>
      </c>
    </row>
    <row r="551" spans="1:17">
      <c r="A551" s="9" t="s">
        <v>544</v>
      </c>
      <c r="B551" s="5" t="s">
        <v>2402</v>
      </c>
      <c r="C551" s="5">
        <f t="shared" si="53"/>
        <v>22</v>
      </c>
      <c r="D551" s="5" t="str">
        <f t="shared" si="54"/>
        <v>LIT 225kV NO 1</v>
      </c>
      <c r="E551" s="5" t="str">
        <f t="shared" si="55"/>
        <v>GROSNE</v>
      </c>
      <c r="F551" s="5" t="str">
        <f t="shared" si="56"/>
        <v>MACON</v>
      </c>
      <c r="G551" s="5" t="str">
        <f t="shared" si="51"/>
        <v>225kV</v>
      </c>
      <c r="H551" s="5" t="str">
        <f t="shared" si="52"/>
        <v>1</v>
      </c>
      <c r="I551" s="6">
        <v>59040</v>
      </c>
      <c r="J551" s="7">
        <v>618</v>
      </c>
      <c r="K551" s="7">
        <v>718</v>
      </c>
      <c r="L551" s="7">
        <v>718</v>
      </c>
      <c r="M551" s="7">
        <v>807</v>
      </c>
      <c r="N551" s="7">
        <v>1.8919999999999999</v>
      </c>
      <c r="O551" s="7">
        <v>19.148</v>
      </c>
      <c r="P551" s="7">
        <v>107.529</v>
      </c>
      <c r="Q551" s="7">
        <v>684.55200000000002</v>
      </c>
    </row>
    <row r="552" spans="1:17">
      <c r="A552" s="9" t="s">
        <v>545</v>
      </c>
      <c r="B552" s="5" t="s">
        <v>2227</v>
      </c>
      <c r="C552" s="5">
        <f t="shared" si="53"/>
        <v>22</v>
      </c>
      <c r="D552" s="5" t="str">
        <f t="shared" si="54"/>
        <v>LIT 400kV N0 1</v>
      </c>
      <c r="E552" s="5" t="str">
        <f t="shared" si="55"/>
        <v>GROSNE</v>
      </c>
      <c r="F552" s="5" t="str">
        <f t="shared" si="56"/>
        <v>ST VULBAS-OUEST</v>
      </c>
      <c r="G552" s="5" t="str">
        <f t="shared" si="51"/>
        <v>400kV</v>
      </c>
      <c r="H552" s="5" t="str">
        <f t="shared" si="52"/>
        <v>1</v>
      </c>
      <c r="I552" s="6">
        <v>115235</v>
      </c>
      <c r="J552" s="7">
        <v>2238</v>
      </c>
      <c r="K552" s="7">
        <v>2382</v>
      </c>
      <c r="L552" s="7">
        <v>2382</v>
      </c>
      <c r="M552" s="7">
        <v>2526</v>
      </c>
      <c r="N552" s="7">
        <v>3.5670000000000002</v>
      </c>
      <c r="O552" s="7">
        <v>39.287999999999997</v>
      </c>
      <c r="P552" s="7">
        <v>198.80500000000001</v>
      </c>
      <c r="Q552" s="7">
        <v>1265.6300000000001</v>
      </c>
    </row>
    <row r="553" spans="1:17">
      <c r="A553" s="9" t="s">
        <v>546</v>
      </c>
      <c r="B553" s="5" t="s">
        <v>1962</v>
      </c>
      <c r="C553" s="5">
        <f t="shared" si="53"/>
        <v>22</v>
      </c>
      <c r="D553" s="5" t="str">
        <f t="shared" si="54"/>
        <v>LIT 400kV N0 1</v>
      </c>
      <c r="E553" s="5" t="str">
        <f t="shared" si="55"/>
        <v>GROSNE</v>
      </c>
      <c r="F553" s="5" t="str">
        <f t="shared" si="56"/>
        <v>VIELMOULIN</v>
      </c>
      <c r="G553" s="5" t="str">
        <f t="shared" si="51"/>
        <v>400kV</v>
      </c>
      <c r="H553" s="5" t="str">
        <f t="shared" si="52"/>
        <v>1</v>
      </c>
      <c r="I553" s="6">
        <v>82310</v>
      </c>
      <c r="J553" s="7">
        <v>2138</v>
      </c>
      <c r="K553" s="7">
        <v>2356</v>
      </c>
      <c r="L553" s="7">
        <v>2356</v>
      </c>
      <c r="M553" s="7">
        <v>2522</v>
      </c>
      <c r="N553" s="7">
        <v>2.5489999999999999</v>
      </c>
      <c r="O553" s="7">
        <v>28.582000000000001</v>
      </c>
      <c r="P553" s="7">
        <v>136.87799999999999</v>
      </c>
      <c r="Q553" s="7">
        <v>871.39200000000005</v>
      </c>
    </row>
    <row r="554" spans="1:17">
      <c r="A554" s="9" t="s">
        <v>547</v>
      </c>
      <c r="B554" s="5" t="s">
        <v>1963</v>
      </c>
      <c r="C554" s="5">
        <f t="shared" si="53"/>
        <v>26</v>
      </c>
      <c r="D554" s="5" t="str">
        <f t="shared" si="54"/>
        <v>LIT 225kV N0 1</v>
      </c>
      <c r="E554" s="5" t="str">
        <f t="shared" si="55"/>
        <v>GUEBWILLER</v>
      </c>
      <c r="F554" s="5" t="str">
        <f t="shared" si="56"/>
        <v>LOGELBACH</v>
      </c>
      <c r="G554" s="5" t="str">
        <f t="shared" si="51"/>
        <v>225kV</v>
      </c>
      <c r="H554" s="5" t="str">
        <f t="shared" si="52"/>
        <v>1</v>
      </c>
      <c r="I554" s="6">
        <v>28559</v>
      </c>
      <c r="J554" s="7">
        <v>1070</v>
      </c>
      <c r="K554" s="7">
        <v>1155</v>
      </c>
      <c r="L554" s="7">
        <v>1155</v>
      </c>
      <c r="M554" s="7">
        <v>1265</v>
      </c>
      <c r="N554" s="7">
        <v>1.722</v>
      </c>
      <c r="O554" s="7">
        <v>11.523999999999999</v>
      </c>
      <c r="P554" s="7">
        <v>40.826000000000001</v>
      </c>
      <c r="Q554" s="7">
        <v>259.90499999999997</v>
      </c>
    </row>
    <row r="555" spans="1:17">
      <c r="A555" s="9" t="s">
        <v>548</v>
      </c>
      <c r="B555" s="5" t="s">
        <v>1964</v>
      </c>
      <c r="C555" s="5">
        <f t="shared" si="53"/>
        <v>26</v>
      </c>
      <c r="D555" s="5" t="str">
        <f t="shared" si="54"/>
        <v>LIT 225kV N0 1</v>
      </c>
      <c r="E555" s="5" t="str">
        <f t="shared" si="55"/>
        <v>GUEBWILLER</v>
      </c>
      <c r="F555" s="5" t="str">
        <f t="shared" si="56"/>
        <v>VOGELGRUN</v>
      </c>
      <c r="G555" s="5" t="str">
        <f t="shared" si="51"/>
        <v>225kV</v>
      </c>
      <c r="H555" s="5" t="str">
        <f t="shared" si="52"/>
        <v>1</v>
      </c>
      <c r="I555" s="6">
        <v>34526</v>
      </c>
      <c r="J555" s="7">
        <v>1070</v>
      </c>
      <c r="K555" s="7">
        <v>1155</v>
      </c>
      <c r="L555" s="7">
        <v>1155</v>
      </c>
      <c r="M555" s="7">
        <v>1265</v>
      </c>
      <c r="N555" s="7">
        <v>2.0870000000000002</v>
      </c>
      <c r="O555" s="7">
        <v>13.943</v>
      </c>
      <c r="P555" s="7">
        <v>49.170999999999999</v>
      </c>
      <c r="Q555" s="7">
        <v>313.03500000000003</v>
      </c>
    </row>
    <row r="556" spans="1:17">
      <c r="A556" s="9" t="s">
        <v>549</v>
      </c>
      <c r="B556" s="5" t="s">
        <v>1965</v>
      </c>
      <c r="C556" s="5">
        <f t="shared" si="53"/>
        <v>39</v>
      </c>
      <c r="D556" s="5" t="str">
        <f t="shared" si="54"/>
        <v>LIT 225kV N0 1</v>
      </c>
      <c r="E556" s="5" t="str">
        <f t="shared" si="55"/>
        <v>HARCOURT (POSTE BLINDE)</v>
      </c>
      <c r="F556" s="5" t="str">
        <f t="shared" si="56"/>
        <v>RAIE-TORTUE</v>
      </c>
      <c r="G556" s="5" t="str">
        <f t="shared" si="51"/>
        <v>225kV</v>
      </c>
      <c r="H556" s="5" t="str">
        <f t="shared" si="52"/>
        <v>1</v>
      </c>
      <c r="I556" s="6">
        <v>6997</v>
      </c>
      <c r="J556" s="7">
        <v>930</v>
      </c>
      <c r="K556" s="7">
        <v>930</v>
      </c>
      <c r="L556" s="7">
        <v>1095</v>
      </c>
      <c r="M556" s="7">
        <v>1095</v>
      </c>
      <c r="N556" s="7">
        <v>0.14899999999999999</v>
      </c>
      <c r="O556" s="7">
        <v>1.351</v>
      </c>
      <c r="P556" s="7">
        <v>184.14500000000001</v>
      </c>
      <c r="Q556" s="7">
        <v>1172.307</v>
      </c>
    </row>
    <row r="557" spans="1:17">
      <c r="A557" s="9" t="s">
        <v>550</v>
      </c>
      <c r="B557" s="5" t="s">
        <v>2576</v>
      </c>
      <c r="C557" s="5">
        <f t="shared" si="53"/>
        <v>39</v>
      </c>
      <c r="D557" s="5" t="str">
        <f t="shared" si="54"/>
        <v>LIT 225kV N0 2</v>
      </c>
      <c r="E557" s="5" t="str">
        <f t="shared" si="55"/>
        <v>HARCOURT (POSTE BLINDE)</v>
      </c>
      <c r="F557" s="5" t="str">
        <f t="shared" si="56"/>
        <v>RAIE-TORTUE</v>
      </c>
      <c r="G557" s="5" t="str">
        <f t="shared" si="51"/>
        <v>225kV</v>
      </c>
      <c r="H557" s="5" t="str">
        <f t="shared" si="52"/>
        <v>2</v>
      </c>
      <c r="I557" s="6">
        <v>6253</v>
      </c>
      <c r="J557" s="7">
        <v>660</v>
      </c>
      <c r="K557" s="7">
        <v>660</v>
      </c>
      <c r="L557" s="7">
        <v>900</v>
      </c>
      <c r="M557" s="7">
        <v>900</v>
      </c>
      <c r="N557" s="7">
        <v>0.218</v>
      </c>
      <c r="O557" s="7">
        <v>0.84199999999999997</v>
      </c>
      <c r="P557" s="7">
        <v>330.827</v>
      </c>
      <c r="Q557" s="7">
        <v>2106.11</v>
      </c>
    </row>
    <row r="558" spans="1:17">
      <c r="A558" s="9" t="s">
        <v>551</v>
      </c>
      <c r="B558" s="5" t="s">
        <v>1966</v>
      </c>
      <c r="C558" s="5">
        <f t="shared" si="53"/>
        <v>34</v>
      </c>
      <c r="D558" s="5" t="str">
        <f t="shared" si="54"/>
        <v>LIT 225kV N0 1</v>
      </c>
      <c r="E558" s="5" t="str">
        <f t="shared" si="55"/>
        <v>HAVRE (LE) (POSTE)</v>
      </c>
      <c r="F558" s="5" t="str">
        <f t="shared" si="56"/>
        <v>PONT-SEPT</v>
      </c>
      <c r="G558" s="5" t="str">
        <f t="shared" si="51"/>
        <v>225kV</v>
      </c>
      <c r="H558" s="5" t="str">
        <f t="shared" si="52"/>
        <v>1</v>
      </c>
      <c r="I558" s="6">
        <v>3952</v>
      </c>
      <c r="J558" s="7">
        <v>2200</v>
      </c>
      <c r="K558" s="7">
        <v>2300</v>
      </c>
      <c r="L558" s="7">
        <v>2300</v>
      </c>
      <c r="M558" s="7">
        <v>2400</v>
      </c>
      <c r="N558" s="7">
        <v>0.11899999999999999</v>
      </c>
      <c r="O558" s="7">
        <v>1.1539999999999999</v>
      </c>
      <c r="P558" s="7">
        <v>7.7969999999999997</v>
      </c>
      <c r="Q558" s="7">
        <v>49.639000000000003</v>
      </c>
    </row>
    <row r="559" spans="1:17">
      <c r="A559" s="9" t="s">
        <v>552</v>
      </c>
      <c r="B559" s="5" t="s">
        <v>1967</v>
      </c>
      <c r="C559" s="5">
        <f t="shared" si="53"/>
        <v>34</v>
      </c>
      <c r="D559" s="5" t="str">
        <f t="shared" si="54"/>
        <v>LIT 225kV N0 2</v>
      </c>
      <c r="E559" s="5" t="str">
        <f t="shared" si="55"/>
        <v>HAVRE (LE) (POSTE)</v>
      </c>
      <c r="F559" s="5" t="str">
        <f t="shared" si="56"/>
        <v>PONT-SEPT</v>
      </c>
      <c r="G559" s="5" t="str">
        <f t="shared" si="51"/>
        <v>225kV</v>
      </c>
      <c r="H559" s="5" t="str">
        <f t="shared" si="52"/>
        <v>2</v>
      </c>
      <c r="I559" s="6">
        <v>4244</v>
      </c>
      <c r="J559" s="7">
        <v>2200</v>
      </c>
      <c r="K559" s="7">
        <v>2300</v>
      </c>
      <c r="L559" s="7">
        <v>2300</v>
      </c>
      <c r="M559" s="7">
        <v>2400</v>
      </c>
      <c r="N559" s="7">
        <v>0.127</v>
      </c>
      <c r="O559" s="7">
        <v>1.2410000000000001</v>
      </c>
      <c r="P559" s="7">
        <v>8.3800000000000008</v>
      </c>
      <c r="Q559" s="7">
        <v>53.347999999999999</v>
      </c>
    </row>
    <row r="560" spans="1:17">
      <c r="A560" s="9" t="s">
        <v>553</v>
      </c>
      <c r="B560" s="5" t="s">
        <v>1968</v>
      </c>
      <c r="C560" s="5">
        <f t="shared" si="53"/>
        <v>34</v>
      </c>
      <c r="D560" s="5" t="str">
        <f t="shared" si="54"/>
        <v>LIT 400kV N0 2</v>
      </c>
      <c r="E560" s="5" t="str">
        <f t="shared" si="55"/>
        <v>HAVRE (LE) (POSTE)</v>
      </c>
      <c r="F560" s="5" t="str">
        <f t="shared" si="56"/>
        <v>ROUGEMONTIER</v>
      </c>
      <c r="G560" s="5" t="str">
        <f t="shared" si="51"/>
        <v>400kV</v>
      </c>
      <c r="H560" s="5" t="str">
        <f t="shared" si="52"/>
        <v>2</v>
      </c>
      <c r="I560" s="6">
        <v>54113</v>
      </c>
      <c r="J560" s="7">
        <v>2104</v>
      </c>
      <c r="K560" s="7">
        <v>2300</v>
      </c>
      <c r="L560" s="7">
        <v>2300</v>
      </c>
      <c r="M560" s="7">
        <v>2400</v>
      </c>
      <c r="N560" s="7">
        <v>1.65</v>
      </c>
      <c r="O560" s="7">
        <v>16.594000000000001</v>
      </c>
      <c r="P560" s="7">
        <v>99.090999999999994</v>
      </c>
      <c r="Q560" s="7">
        <v>630.83299999999997</v>
      </c>
    </row>
    <row r="561" spans="1:17">
      <c r="A561" s="9" t="s">
        <v>554</v>
      </c>
      <c r="B561" s="5" t="s">
        <v>1969</v>
      </c>
      <c r="C561" s="5">
        <f t="shared" si="53"/>
        <v>34</v>
      </c>
      <c r="D561" s="5" t="str">
        <f t="shared" si="54"/>
        <v>LIT 400kV N0 3</v>
      </c>
      <c r="E561" s="5" t="str">
        <f t="shared" si="55"/>
        <v>HAVRE (LE) (POSTE)</v>
      </c>
      <c r="F561" s="5" t="str">
        <f t="shared" si="56"/>
        <v>ROUGEMONTIER</v>
      </c>
      <c r="G561" s="5" t="str">
        <f t="shared" si="51"/>
        <v>400kV</v>
      </c>
      <c r="H561" s="5" t="str">
        <f t="shared" si="52"/>
        <v>3</v>
      </c>
      <c r="I561" s="6">
        <v>54084</v>
      </c>
      <c r="J561" s="7">
        <v>2104</v>
      </c>
      <c r="K561" s="7">
        <v>2300</v>
      </c>
      <c r="L561" s="7">
        <v>2300</v>
      </c>
      <c r="M561" s="7">
        <v>2400</v>
      </c>
      <c r="N561" s="7">
        <v>1.57</v>
      </c>
      <c r="O561" s="7">
        <v>17.87</v>
      </c>
      <c r="P561" s="7">
        <v>87</v>
      </c>
      <c r="Q561" s="8" t="s">
        <v>13</v>
      </c>
    </row>
    <row r="562" spans="1:17">
      <c r="A562" s="9" t="s">
        <v>555</v>
      </c>
      <c r="B562" s="5" t="s">
        <v>2577</v>
      </c>
      <c r="C562" s="5">
        <f t="shared" si="53"/>
        <v>22</v>
      </c>
      <c r="D562" s="5" t="str">
        <f t="shared" si="54"/>
        <v>LIT 225kV NO 1</v>
      </c>
      <c r="E562" s="5" t="str">
        <f t="shared" si="55"/>
        <v>HOLQUE</v>
      </c>
      <c r="F562" s="5" t="str">
        <f t="shared" si="56"/>
        <v>LONGUENESSE</v>
      </c>
      <c r="G562" s="5" t="str">
        <f t="shared" si="51"/>
        <v>225kV</v>
      </c>
      <c r="H562" s="5" t="str">
        <f t="shared" si="52"/>
        <v>1</v>
      </c>
      <c r="I562" s="6">
        <v>12938</v>
      </c>
      <c r="J562" s="7">
        <v>969</v>
      </c>
      <c r="K562" s="7">
        <v>969</v>
      </c>
      <c r="L562" s="7">
        <v>1061</v>
      </c>
      <c r="M562" s="7">
        <v>1061</v>
      </c>
      <c r="N562" s="7">
        <v>0.78200000000000003</v>
      </c>
      <c r="O562" s="7">
        <v>5.2140000000000004</v>
      </c>
      <c r="P562" s="7">
        <v>23.440999999999999</v>
      </c>
      <c r="Q562" s="7">
        <v>149.22900000000001</v>
      </c>
    </row>
    <row r="563" spans="1:17">
      <c r="A563" s="9" t="s">
        <v>556</v>
      </c>
      <c r="B563" s="5" t="s">
        <v>2578</v>
      </c>
      <c r="C563" s="5">
        <f t="shared" si="53"/>
        <v>22</v>
      </c>
      <c r="D563" s="5" t="str">
        <f t="shared" si="54"/>
        <v>LIT 225kV NO 1</v>
      </c>
      <c r="E563" s="5" t="str">
        <f t="shared" si="55"/>
        <v>HOLQUE</v>
      </c>
      <c r="F563" s="5" t="str">
        <f t="shared" si="56"/>
        <v>WARANDE</v>
      </c>
      <c r="G563" s="5" t="str">
        <f t="shared" si="51"/>
        <v>225kV</v>
      </c>
      <c r="H563" s="5" t="str">
        <f t="shared" si="52"/>
        <v>1</v>
      </c>
      <c r="I563" s="6">
        <v>21021</v>
      </c>
      <c r="J563" s="7">
        <v>1300</v>
      </c>
      <c r="K563" s="7">
        <v>1350</v>
      </c>
      <c r="L563" s="7">
        <v>1350</v>
      </c>
      <c r="M563" s="7">
        <v>1400</v>
      </c>
      <c r="N563" s="7">
        <v>1.2629999999999999</v>
      </c>
      <c r="O563" s="7">
        <v>8.407</v>
      </c>
      <c r="P563" s="7">
        <v>30.405000000000001</v>
      </c>
      <c r="Q563" s="7">
        <v>193.56299999999999</v>
      </c>
    </row>
    <row r="564" spans="1:17">
      <c r="A564" s="9" t="s">
        <v>557</v>
      </c>
      <c r="B564" s="5" t="s">
        <v>2579</v>
      </c>
      <c r="C564" s="5">
        <f t="shared" si="53"/>
        <v>22</v>
      </c>
      <c r="D564" s="5" t="str">
        <f t="shared" si="54"/>
        <v>LIT 225kV NO 2</v>
      </c>
      <c r="E564" s="5" t="str">
        <f t="shared" si="55"/>
        <v>HOLQUE</v>
      </c>
      <c r="F564" s="5" t="str">
        <f t="shared" si="56"/>
        <v>LONGUENESSE</v>
      </c>
      <c r="G564" s="5" t="str">
        <f t="shared" si="51"/>
        <v>225kV</v>
      </c>
      <c r="H564" s="5" t="str">
        <f t="shared" si="52"/>
        <v>2</v>
      </c>
      <c r="I564" s="6">
        <v>12948</v>
      </c>
      <c r="J564" s="7">
        <v>1308</v>
      </c>
      <c r="K564" s="7">
        <v>1408</v>
      </c>
      <c r="L564" s="7">
        <v>1408</v>
      </c>
      <c r="M564" s="7">
        <v>1478</v>
      </c>
      <c r="N564" s="7">
        <v>0.77900000000000003</v>
      </c>
      <c r="O564" s="7">
        <v>5.1920000000000002</v>
      </c>
      <c r="P564" s="7">
        <v>18.760000000000002</v>
      </c>
      <c r="Q564" s="7">
        <v>119.42700000000001</v>
      </c>
    </row>
    <row r="565" spans="1:17">
      <c r="A565" s="9" t="s">
        <v>558</v>
      </c>
      <c r="B565" s="5" t="s">
        <v>1970</v>
      </c>
      <c r="C565" s="5">
        <f t="shared" si="53"/>
        <v>27</v>
      </c>
      <c r="D565" s="5" t="str">
        <f t="shared" si="54"/>
        <v>LIT 400kV N0 1</v>
      </c>
      <c r="E565" s="5" t="str">
        <f t="shared" si="55"/>
        <v>HOUDREVILLE</v>
      </c>
      <c r="F565" s="5" t="str">
        <f t="shared" si="56"/>
        <v>LOGELBACH</v>
      </c>
      <c r="G565" s="5" t="str">
        <f t="shared" si="51"/>
        <v>400kV</v>
      </c>
      <c r="H565" s="5" t="str">
        <f t="shared" si="52"/>
        <v>1</v>
      </c>
      <c r="I565" s="6">
        <v>109145</v>
      </c>
      <c r="J565" s="7">
        <v>2055</v>
      </c>
      <c r="K565" s="7">
        <v>2277</v>
      </c>
      <c r="L565" s="7">
        <v>2277</v>
      </c>
      <c r="M565" s="7">
        <v>2458</v>
      </c>
      <c r="N565" s="7">
        <v>3.0910000000000002</v>
      </c>
      <c r="O565" s="7">
        <v>35.695999999999998</v>
      </c>
      <c r="P565" s="7">
        <v>191.803</v>
      </c>
      <c r="Q565" s="7">
        <v>1221.0550000000001</v>
      </c>
    </row>
    <row r="566" spans="1:17">
      <c r="A566" s="9" t="s">
        <v>559</v>
      </c>
      <c r="B566" s="5" t="s">
        <v>1971</v>
      </c>
      <c r="C566" s="5">
        <f t="shared" si="53"/>
        <v>27</v>
      </c>
      <c r="D566" s="5" t="str">
        <f t="shared" si="54"/>
        <v>LIT 400kV N0 1</v>
      </c>
      <c r="E566" s="5" t="str">
        <f t="shared" si="55"/>
        <v>HOUDREVILLE</v>
      </c>
      <c r="F566" s="5" t="str">
        <f t="shared" si="56"/>
        <v>MERY-SUR-SEINE</v>
      </c>
      <c r="G566" s="5" t="str">
        <f t="shared" si="51"/>
        <v>400kV</v>
      </c>
      <c r="H566" s="5" t="str">
        <f t="shared" si="52"/>
        <v>1</v>
      </c>
      <c r="I566" s="6">
        <v>162860</v>
      </c>
      <c r="J566" s="7">
        <v>2366</v>
      </c>
      <c r="K566" s="7">
        <v>2596</v>
      </c>
      <c r="L566" s="7">
        <v>2596</v>
      </c>
      <c r="M566" s="7">
        <v>2778</v>
      </c>
      <c r="N566" s="7">
        <v>4.883</v>
      </c>
      <c r="O566" s="7">
        <v>49.515000000000001</v>
      </c>
      <c r="P566" s="7">
        <v>306.8</v>
      </c>
      <c r="Q566" s="7">
        <v>1953.1510000000001</v>
      </c>
    </row>
    <row r="567" spans="1:17">
      <c r="A567" s="9" t="s">
        <v>560</v>
      </c>
      <c r="B567" s="5" t="s">
        <v>1972</v>
      </c>
      <c r="C567" s="5">
        <f t="shared" si="53"/>
        <v>27</v>
      </c>
      <c r="D567" s="5" t="str">
        <f t="shared" si="54"/>
        <v>LIT 400kV N0 1</v>
      </c>
      <c r="E567" s="5" t="str">
        <f t="shared" si="55"/>
        <v>HOUDREVILLE</v>
      </c>
      <c r="F567" s="5" t="str">
        <f t="shared" si="56"/>
        <v>VINCEY</v>
      </c>
      <c r="G567" s="5" t="str">
        <f t="shared" si="51"/>
        <v>400kV</v>
      </c>
      <c r="H567" s="5" t="str">
        <f t="shared" si="52"/>
        <v>1</v>
      </c>
      <c r="I567" s="6">
        <v>28045</v>
      </c>
      <c r="J567" s="7">
        <v>2214</v>
      </c>
      <c r="K567" s="7">
        <v>2450</v>
      </c>
      <c r="L567" s="7">
        <v>2450</v>
      </c>
      <c r="M567" s="7">
        <v>2630</v>
      </c>
      <c r="N567" s="7">
        <v>0.80900000000000005</v>
      </c>
      <c r="O567" s="7">
        <v>8.9489999999999998</v>
      </c>
      <c r="P567" s="7">
        <v>50.988</v>
      </c>
      <c r="Q567" s="7">
        <v>324.59699999999998</v>
      </c>
    </row>
    <row r="568" spans="1:17">
      <c r="A568" s="9" t="s">
        <v>561</v>
      </c>
      <c r="B568" s="5" t="s">
        <v>2580</v>
      </c>
      <c r="C568" s="5">
        <f t="shared" si="53"/>
        <v>27</v>
      </c>
      <c r="D568" s="5" t="str">
        <f t="shared" si="54"/>
        <v>LIT 400kV NO 2</v>
      </c>
      <c r="E568" s="5" t="str">
        <f t="shared" si="55"/>
        <v>HOUDREVILLE</v>
      </c>
      <c r="F568" s="5" t="str">
        <f t="shared" si="56"/>
        <v>MERY-SUR-SEINE</v>
      </c>
      <c r="G568" s="5" t="str">
        <f t="shared" si="51"/>
        <v>400kV</v>
      </c>
      <c r="H568" s="5" t="str">
        <f t="shared" si="52"/>
        <v>2</v>
      </c>
      <c r="I568" s="6">
        <v>162850</v>
      </c>
      <c r="J568" s="7">
        <v>2366</v>
      </c>
      <c r="K568" s="7">
        <v>2596</v>
      </c>
      <c r="L568" s="7">
        <v>2596</v>
      </c>
      <c r="M568" s="7">
        <v>2778</v>
      </c>
      <c r="N568" s="7">
        <v>4.883</v>
      </c>
      <c r="O568" s="7">
        <v>49.523000000000003</v>
      </c>
      <c r="P568" s="7">
        <v>306.846</v>
      </c>
      <c r="Q568" s="7">
        <v>1953.442</v>
      </c>
    </row>
    <row r="569" spans="1:17">
      <c r="A569" s="9" t="s">
        <v>562</v>
      </c>
      <c r="B569" s="5" t="s">
        <v>2395</v>
      </c>
      <c r="C569" s="5">
        <f t="shared" si="53"/>
        <v>27</v>
      </c>
      <c r="D569" s="5" t="str">
        <f t="shared" si="54"/>
        <v>LIT 225kV NO 1</v>
      </c>
      <c r="E569" s="5" t="str">
        <f t="shared" si="55"/>
        <v>HOURAT (LE)</v>
      </c>
      <c r="F569" s="5" t="str">
        <f t="shared" si="56"/>
        <v>MARSILLON</v>
      </c>
      <c r="G569" s="5" t="str">
        <f t="shared" si="51"/>
        <v>225kV</v>
      </c>
      <c r="H569" s="5" t="str">
        <f t="shared" si="52"/>
        <v>1</v>
      </c>
      <c r="I569" s="6">
        <v>48124</v>
      </c>
      <c r="J569" s="7">
        <v>419</v>
      </c>
      <c r="K569" s="7">
        <v>580</v>
      </c>
      <c r="L569" s="7">
        <v>580</v>
      </c>
      <c r="M569" s="7">
        <v>720</v>
      </c>
      <c r="N569" s="7">
        <v>4.3209999999999997</v>
      </c>
      <c r="O569" s="7">
        <v>19.707999999999998</v>
      </c>
      <c r="P569" s="7">
        <v>66.966999999999999</v>
      </c>
      <c r="Q569" s="7">
        <v>426.327</v>
      </c>
    </row>
    <row r="570" spans="1:17">
      <c r="A570" s="9" t="s">
        <v>563</v>
      </c>
      <c r="B570" s="5" t="s">
        <v>2394</v>
      </c>
      <c r="C570" s="5">
        <f t="shared" si="53"/>
        <v>27</v>
      </c>
      <c r="D570" s="5" t="str">
        <f t="shared" si="54"/>
        <v>LIT 225kV NO 1</v>
      </c>
      <c r="E570" s="5" t="str">
        <f t="shared" si="55"/>
        <v>HOURAT (LE)</v>
      </c>
      <c r="F570" s="5" t="str">
        <f t="shared" si="56"/>
        <v>MIEGEBAT</v>
      </c>
      <c r="G570" s="5" t="str">
        <f t="shared" si="51"/>
        <v>225kV</v>
      </c>
      <c r="H570" s="5" t="str">
        <f t="shared" si="52"/>
        <v>1</v>
      </c>
      <c r="I570" s="6">
        <v>6195</v>
      </c>
      <c r="J570" s="7">
        <v>392</v>
      </c>
      <c r="K570" s="7">
        <v>542</v>
      </c>
      <c r="L570" s="7">
        <v>542</v>
      </c>
      <c r="M570" s="7">
        <v>673</v>
      </c>
      <c r="N570" s="7">
        <v>0.55600000000000005</v>
      </c>
      <c r="O570" s="7">
        <v>2.5950000000000002</v>
      </c>
      <c r="P570" s="7">
        <v>8.4779999999999998</v>
      </c>
      <c r="Q570" s="7">
        <v>53.970999999999997</v>
      </c>
    </row>
    <row r="571" spans="1:17">
      <c r="A571" s="9" t="s">
        <v>564</v>
      </c>
      <c r="B571" s="5" t="s">
        <v>2393</v>
      </c>
      <c r="C571" s="5">
        <f t="shared" si="53"/>
        <v>28</v>
      </c>
      <c r="D571" s="5" t="str">
        <f t="shared" si="54"/>
        <v>LIT 225kV N0 1</v>
      </c>
      <c r="E571" s="5" t="str">
        <f t="shared" si="55"/>
        <v>ILE-NAPOLEON</v>
      </c>
      <c r="F571" s="5" t="str">
        <f t="shared" si="56"/>
        <v>LUTTERBACH</v>
      </c>
      <c r="G571" s="5" t="str">
        <f t="shared" si="51"/>
        <v>225kV</v>
      </c>
      <c r="H571" s="5" t="str">
        <f t="shared" si="52"/>
        <v>1</v>
      </c>
      <c r="I571" s="6">
        <v>18460</v>
      </c>
      <c r="J571" s="7">
        <v>847</v>
      </c>
      <c r="K571" s="7">
        <v>985</v>
      </c>
      <c r="L571" s="7">
        <v>985</v>
      </c>
      <c r="M571" s="7">
        <v>1116</v>
      </c>
      <c r="N571" s="7">
        <v>1.107</v>
      </c>
      <c r="O571" s="7">
        <v>7.4480000000000004</v>
      </c>
      <c r="P571" s="7">
        <v>26.298999999999999</v>
      </c>
      <c r="Q571" s="7">
        <v>167.42599999999999</v>
      </c>
    </row>
    <row r="572" spans="1:17">
      <c r="A572" s="9" t="s">
        <v>565</v>
      </c>
      <c r="B572" s="5" t="s">
        <v>1973</v>
      </c>
      <c r="C572" s="5">
        <f t="shared" si="53"/>
        <v>28</v>
      </c>
      <c r="D572" s="5" t="str">
        <f t="shared" si="54"/>
        <v>LIT 225kV N0 1</v>
      </c>
      <c r="E572" s="5" t="str">
        <f t="shared" si="55"/>
        <v>ILE-NAPOLEON</v>
      </c>
      <c r="F572" s="5" t="str">
        <f t="shared" si="56"/>
        <v>OTTMARSHEIM</v>
      </c>
      <c r="G572" s="5" t="str">
        <f t="shared" si="51"/>
        <v>225kV</v>
      </c>
      <c r="H572" s="5" t="str">
        <f t="shared" si="52"/>
        <v>1</v>
      </c>
      <c r="I572" s="6">
        <v>11225</v>
      </c>
      <c r="J572" s="7">
        <v>1100</v>
      </c>
      <c r="K572" s="7">
        <v>1187</v>
      </c>
      <c r="L572" s="7">
        <v>1187</v>
      </c>
      <c r="M572" s="7">
        <v>1302</v>
      </c>
      <c r="N572" s="7">
        <v>0.67300000000000004</v>
      </c>
      <c r="O572" s="7">
        <v>4.4669999999999996</v>
      </c>
      <c r="P572" s="7">
        <v>16.254999999999999</v>
      </c>
      <c r="Q572" s="7">
        <v>103.485</v>
      </c>
    </row>
    <row r="573" spans="1:17">
      <c r="A573" s="9" t="s">
        <v>566</v>
      </c>
      <c r="B573" s="5" t="s">
        <v>1974</v>
      </c>
      <c r="C573" s="5">
        <f t="shared" si="53"/>
        <v>21</v>
      </c>
      <c r="D573" s="5" t="str">
        <f t="shared" si="54"/>
        <v>LIT 400kV N0 1</v>
      </c>
      <c r="E573" s="5" t="str">
        <f t="shared" si="55"/>
        <v>ISSEL</v>
      </c>
      <c r="F573" s="5" t="str">
        <f t="shared" si="56"/>
        <v>VERFEIL</v>
      </c>
      <c r="G573" s="5" t="str">
        <f t="shared" si="51"/>
        <v>400kV</v>
      </c>
      <c r="H573" s="5" t="str">
        <f t="shared" si="52"/>
        <v>1</v>
      </c>
      <c r="I573" s="6">
        <v>38918</v>
      </c>
      <c r="J573" s="7">
        <v>2170</v>
      </c>
      <c r="K573" s="7">
        <v>2400</v>
      </c>
      <c r="L573" s="7">
        <v>2400</v>
      </c>
      <c r="M573" s="7">
        <v>2574</v>
      </c>
      <c r="N573" s="7">
        <v>1.167</v>
      </c>
      <c r="O573" s="7">
        <v>11.808999999999999</v>
      </c>
      <c r="P573" s="7">
        <v>73.876000000000005</v>
      </c>
      <c r="Q573" s="7">
        <v>470.30900000000003</v>
      </c>
    </row>
    <row r="574" spans="1:17">
      <c r="A574" s="9" t="s">
        <v>567</v>
      </c>
      <c r="B574" s="5" t="s">
        <v>1975</v>
      </c>
      <c r="C574" s="5">
        <f t="shared" si="53"/>
        <v>21</v>
      </c>
      <c r="D574" s="5" t="str">
        <f t="shared" si="54"/>
        <v>LIT 400kV NO 2</v>
      </c>
      <c r="E574" s="5" t="str">
        <f t="shared" si="55"/>
        <v>ISSEL</v>
      </c>
      <c r="F574" s="5" t="str">
        <f t="shared" si="56"/>
        <v>VERFEIL</v>
      </c>
      <c r="G574" s="5" t="str">
        <f t="shared" si="51"/>
        <v>400kV</v>
      </c>
      <c r="H574" s="5" t="str">
        <f t="shared" si="52"/>
        <v>2</v>
      </c>
      <c r="I574" s="6">
        <v>38897</v>
      </c>
      <c r="J574" s="7">
        <v>2170</v>
      </c>
      <c r="K574" s="7">
        <v>2400</v>
      </c>
      <c r="L574" s="7">
        <v>2400</v>
      </c>
      <c r="M574" s="7">
        <v>2574</v>
      </c>
      <c r="N574" s="7">
        <v>1.1659999999999999</v>
      </c>
      <c r="O574" s="7">
        <v>11.833</v>
      </c>
      <c r="P574" s="7">
        <v>73.293999999999997</v>
      </c>
      <c r="Q574" s="7">
        <v>466.60700000000003</v>
      </c>
    </row>
    <row r="575" spans="1:17">
      <c r="A575" s="9" t="s">
        <v>568</v>
      </c>
      <c r="B575" s="5" t="s">
        <v>2386</v>
      </c>
      <c r="C575" s="5">
        <f t="shared" si="53"/>
        <v>23</v>
      </c>
      <c r="D575" s="5" t="str">
        <f t="shared" si="54"/>
        <v>LIT 225kV NO 1</v>
      </c>
      <c r="E575" s="5" t="str">
        <f t="shared" si="55"/>
        <v>ISSOIRE</v>
      </c>
      <c r="F575" s="5" t="str">
        <f t="shared" si="56"/>
        <v>LIGNAT</v>
      </c>
      <c r="G575" s="5" t="str">
        <f t="shared" si="51"/>
        <v>225kV</v>
      </c>
      <c r="H575" s="5" t="str">
        <f t="shared" si="52"/>
        <v>1</v>
      </c>
      <c r="I575" s="6">
        <v>20903</v>
      </c>
      <c r="J575" s="7">
        <v>1002</v>
      </c>
      <c r="K575" s="7">
        <v>1113</v>
      </c>
      <c r="L575" s="7">
        <v>1113</v>
      </c>
      <c r="M575" s="7">
        <v>1205</v>
      </c>
      <c r="N575" s="7">
        <v>1.28</v>
      </c>
      <c r="O575" s="7">
        <v>8.4700000000000006</v>
      </c>
      <c r="P575" s="7">
        <v>30</v>
      </c>
      <c r="Q575" s="8" t="s">
        <v>13</v>
      </c>
    </row>
    <row r="576" spans="1:17">
      <c r="A576" s="9" t="s">
        <v>569</v>
      </c>
      <c r="B576" s="5" t="s">
        <v>2387</v>
      </c>
      <c r="C576" s="5">
        <f t="shared" si="53"/>
        <v>23</v>
      </c>
      <c r="D576" s="5" t="str">
        <f t="shared" si="54"/>
        <v>LIT 225kV NO 1</v>
      </c>
      <c r="E576" s="5" t="str">
        <f t="shared" si="55"/>
        <v>ISSOIRE</v>
      </c>
      <c r="F576" s="5" t="str">
        <f t="shared" si="56"/>
        <v>PRATCLAUX</v>
      </c>
      <c r="G576" s="5" t="str">
        <f t="shared" si="51"/>
        <v>225kV</v>
      </c>
      <c r="H576" s="5" t="str">
        <f t="shared" si="52"/>
        <v>1</v>
      </c>
      <c r="I576" s="6">
        <v>74277</v>
      </c>
      <c r="J576" s="7">
        <v>770</v>
      </c>
      <c r="K576" s="7">
        <v>928</v>
      </c>
      <c r="L576" s="7">
        <v>928</v>
      </c>
      <c r="M576" s="7">
        <v>1037</v>
      </c>
      <c r="N576" s="7">
        <v>4.5460000000000003</v>
      </c>
      <c r="O576" s="7">
        <v>30.66</v>
      </c>
      <c r="P576" s="7">
        <v>103.282</v>
      </c>
      <c r="Q576" s="7">
        <v>657.51300000000003</v>
      </c>
    </row>
    <row r="577" spans="1:17">
      <c r="A577" s="9" t="s">
        <v>570</v>
      </c>
      <c r="B577" s="5" t="s">
        <v>2388</v>
      </c>
      <c r="C577" s="5">
        <f t="shared" si="53"/>
        <v>21</v>
      </c>
      <c r="D577" s="5" t="str">
        <f t="shared" si="54"/>
        <v>LIT 225kV NO 1</v>
      </c>
      <c r="E577" s="5" t="str">
        <f t="shared" si="55"/>
        <v>JALIS</v>
      </c>
      <c r="F577" s="5" t="str">
        <f t="shared" si="56"/>
        <v>LESQUIVE</v>
      </c>
      <c r="G577" s="5" t="str">
        <f t="shared" si="51"/>
        <v>225kV</v>
      </c>
      <c r="H577" s="5" t="str">
        <f t="shared" si="52"/>
        <v>1</v>
      </c>
      <c r="I577" s="6">
        <v>71153</v>
      </c>
      <c r="J577" s="7">
        <v>828</v>
      </c>
      <c r="K577" s="7">
        <v>908</v>
      </c>
      <c r="L577" s="7">
        <v>908</v>
      </c>
      <c r="M577" s="7">
        <v>986</v>
      </c>
      <c r="N577" s="7">
        <v>5.569</v>
      </c>
      <c r="O577" s="7">
        <v>28.651</v>
      </c>
      <c r="P577" s="7">
        <v>101.393</v>
      </c>
      <c r="Q577" s="7">
        <v>645.48699999999997</v>
      </c>
    </row>
    <row r="578" spans="1:17">
      <c r="A578" s="9" t="s">
        <v>571</v>
      </c>
      <c r="B578" s="5" t="s">
        <v>2389</v>
      </c>
      <c r="C578" s="5">
        <f t="shared" si="53"/>
        <v>26</v>
      </c>
      <c r="D578" s="5" t="str">
        <f t="shared" si="54"/>
        <v>LIT 225kV NO 1</v>
      </c>
      <c r="E578" s="5" t="str">
        <f t="shared" si="55"/>
        <v>JONQUIERES</v>
      </c>
      <c r="F578" s="5" t="str">
        <f t="shared" si="56"/>
        <v>ST CESAIRE</v>
      </c>
      <c r="G578" s="5" t="str">
        <f t="shared" ref="G578:G641" si="57">RIGHT(LEFT(D578,9),5)</f>
        <v>225kV</v>
      </c>
      <c r="H578" s="5" t="str">
        <f t="shared" ref="H578:H641" si="58">RIGHT(D578,1)</f>
        <v>1</v>
      </c>
      <c r="I578" s="6">
        <v>21709</v>
      </c>
      <c r="J578" s="7">
        <v>1055</v>
      </c>
      <c r="K578" s="7">
        <v>1055</v>
      </c>
      <c r="L578" s="7">
        <v>1230</v>
      </c>
      <c r="M578" s="7">
        <v>1230</v>
      </c>
      <c r="N578" s="7">
        <v>1.244</v>
      </c>
      <c r="O578" s="7">
        <v>8.2729999999999997</v>
      </c>
      <c r="P578" s="7">
        <v>35.11</v>
      </c>
      <c r="Q578" s="7">
        <v>223.51599999999999</v>
      </c>
    </row>
    <row r="579" spans="1:17">
      <c r="A579" s="9" t="s">
        <v>572</v>
      </c>
      <c r="B579" s="5" t="s">
        <v>2390</v>
      </c>
      <c r="C579" s="5">
        <f t="shared" ref="C579:C642" si="59">SEARCH(" _ ",B579)</f>
        <v>26</v>
      </c>
      <c r="D579" s="5" t="str">
        <f t="shared" ref="D579:D642" si="60">LEFT(B579,14)</f>
        <v>LIT 225kV N0 2</v>
      </c>
      <c r="E579" s="5" t="str">
        <f t="shared" ref="E579:E642" si="61">LEFT(RIGHT(B579,LEN(B579)-15),C579-16)</f>
        <v>JONQUIERES</v>
      </c>
      <c r="F579" s="5" t="str">
        <f t="shared" ref="F579:F642" si="62">RIGHT(B579,LEN(B579)-C579-2)</f>
        <v>ST CESAIRE</v>
      </c>
      <c r="G579" s="5" t="str">
        <f t="shared" si="57"/>
        <v>225kV</v>
      </c>
      <c r="H579" s="5" t="str">
        <f t="shared" si="58"/>
        <v>2</v>
      </c>
      <c r="I579" s="6">
        <v>21840</v>
      </c>
      <c r="J579" s="7">
        <v>990</v>
      </c>
      <c r="K579" s="7">
        <v>990</v>
      </c>
      <c r="L579" s="7">
        <v>1165</v>
      </c>
      <c r="M579" s="7">
        <v>1165</v>
      </c>
      <c r="N579" s="7">
        <v>1.302</v>
      </c>
      <c r="O579" s="7">
        <v>8.6820000000000004</v>
      </c>
      <c r="P579" s="7">
        <v>40.101999999999997</v>
      </c>
      <c r="Q579" s="7">
        <v>255.29900000000001</v>
      </c>
    </row>
    <row r="580" spans="1:17">
      <c r="A580" s="9" t="s">
        <v>573</v>
      </c>
      <c r="B580" s="5" t="s">
        <v>1976</v>
      </c>
      <c r="C580" s="5">
        <f t="shared" si="59"/>
        <v>26</v>
      </c>
      <c r="D580" s="5" t="str">
        <f t="shared" si="60"/>
        <v>LIT 400kV N0 1</v>
      </c>
      <c r="E580" s="5" t="str">
        <f t="shared" si="61"/>
        <v>JONQUIERES</v>
      </c>
      <c r="F580" s="5" t="str">
        <f t="shared" si="62"/>
        <v>TAVEL</v>
      </c>
      <c r="G580" s="5" t="str">
        <f t="shared" si="57"/>
        <v>400kV</v>
      </c>
      <c r="H580" s="5" t="str">
        <f t="shared" si="58"/>
        <v>1</v>
      </c>
      <c r="I580" s="6">
        <v>25266</v>
      </c>
      <c r="J580" s="7">
        <v>2462</v>
      </c>
      <c r="K580" s="7">
        <v>2644</v>
      </c>
      <c r="L580" s="7">
        <v>2644</v>
      </c>
      <c r="M580" s="7">
        <v>2798</v>
      </c>
      <c r="N580" s="7">
        <v>0.65600000000000003</v>
      </c>
      <c r="O580" s="7">
        <v>7.2670000000000003</v>
      </c>
      <c r="P580" s="7">
        <v>50.509</v>
      </c>
      <c r="Q580" s="7">
        <v>321.55</v>
      </c>
    </row>
    <row r="581" spans="1:17">
      <c r="A581" s="9" t="s">
        <v>574</v>
      </c>
      <c r="B581" s="5" t="s">
        <v>2391</v>
      </c>
      <c r="C581" s="5">
        <f t="shared" si="59"/>
        <v>21</v>
      </c>
      <c r="D581" s="5" t="str">
        <f t="shared" si="60"/>
        <v>LIT 225kV NO 1</v>
      </c>
      <c r="E581" s="5" t="str">
        <f t="shared" si="61"/>
        <v>KEMBS</v>
      </c>
      <c r="F581" s="5" t="str">
        <f t="shared" si="62"/>
        <v>OTTMARSHEIM</v>
      </c>
      <c r="G581" s="5" t="str">
        <f t="shared" si="57"/>
        <v>225kV</v>
      </c>
      <c r="H581" s="5" t="str">
        <f t="shared" si="58"/>
        <v>1</v>
      </c>
      <c r="I581" s="6">
        <v>13944</v>
      </c>
      <c r="J581" s="7">
        <v>539</v>
      </c>
      <c r="K581" s="7">
        <v>661</v>
      </c>
      <c r="L581" s="7">
        <v>661</v>
      </c>
      <c r="M581" s="7">
        <v>754</v>
      </c>
      <c r="N581" s="7">
        <v>1.24</v>
      </c>
      <c r="O581" s="7">
        <v>5.6369999999999996</v>
      </c>
      <c r="P581" s="7">
        <v>19.768000000000001</v>
      </c>
      <c r="Q581" s="7">
        <v>125.84699999999999</v>
      </c>
    </row>
    <row r="582" spans="1:17">
      <c r="A582" s="9" t="s">
        <v>575</v>
      </c>
      <c r="B582" s="5" t="s">
        <v>2392</v>
      </c>
      <c r="C582" s="5">
        <f t="shared" si="59"/>
        <v>21</v>
      </c>
      <c r="D582" s="5" t="str">
        <f t="shared" si="60"/>
        <v>LIT 225kV NO 1</v>
      </c>
      <c r="E582" s="5" t="str">
        <f t="shared" si="61"/>
        <v>KEMBS</v>
      </c>
      <c r="F582" s="5" t="str">
        <f t="shared" si="62"/>
        <v>SIERENTZ</v>
      </c>
      <c r="G582" s="5" t="str">
        <f t="shared" si="57"/>
        <v>225kV</v>
      </c>
      <c r="H582" s="5" t="str">
        <f t="shared" si="58"/>
        <v>1</v>
      </c>
      <c r="I582" s="6">
        <v>3807</v>
      </c>
      <c r="J582" s="7">
        <v>827</v>
      </c>
      <c r="K582" s="7">
        <v>891</v>
      </c>
      <c r="L582" s="7">
        <v>891</v>
      </c>
      <c r="M582" s="7">
        <v>976</v>
      </c>
      <c r="N582" s="7">
        <v>0.33500000000000002</v>
      </c>
      <c r="O582" s="7">
        <v>1.5860000000000001</v>
      </c>
      <c r="P582" s="7">
        <v>5.2469999999999999</v>
      </c>
      <c r="Q582" s="7">
        <v>33.405999999999999</v>
      </c>
    </row>
    <row r="583" spans="1:17">
      <c r="A583" s="9" t="s">
        <v>576</v>
      </c>
      <c r="B583" s="5" t="s">
        <v>1977</v>
      </c>
      <c r="C583" s="5">
        <f t="shared" si="59"/>
        <v>31</v>
      </c>
      <c r="D583" s="5" t="str">
        <f t="shared" si="60"/>
        <v>LIT 225kV N0 1</v>
      </c>
      <c r="E583" s="5" t="str">
        <f t="shared" si="61"/>
        <v>LONG-CHAMP (LE)</v>
      </c>
      <c r="F583" s="5" t="str">
        <f t="shared" si="62"/>
        <v>SOISSONS-NOTRE-DAME</v>
      </c>
      <c r="G583" s="5" t="str">
        <f t="shared" si="57"/>
        <v>225kV</v>
      </c>
      <c r="H583" s="5" t="str">
        <f t="shared" si="58"/>
        <v>1</v>
      </c>
      <c r="I583" s="6">
        <v>13165</v>
      </c>
      <c r="J583" s="7">
        <v>731</v>
      </c>
      <c r="K583" s="7">
        <v>835</v>
      </c>
      <c r="L583" s="7">
        <v>835</v>
      </c>
      <c r="M583" s="7">
        <v>925</v>
      </c>
      <c r="N583" s="7">
        <v>1.1120000000000001</v>
      </c>
      <c r="O583" s="7">
        <v>5.351</v>
      </c>
      <c r="P583" s="7">
        <v>18.501000000000001</v>
      </c>
      <c r="Q583" s="7">
        <v>117.783</v>
      </c>
    </row>
    <row r="584" spans="1:17">
      <c r="A584" s="9" t="s">
        <v>577</v>
      </c>
      <c r="B584" s="5" t="s">
        <v>2385</v>
      </c>
      <c r="C584" s="5">
        <f t="shared" si="59"/>
        <v>26</v>
      </c>
      <c r="D584" s="5" t="str">
        <f t="shared" si="60"/>
        <v>LIT 225kV NO 1</v>
      </c>
      <c r="E584" s="5" t="str">
        <f t="shared" si="61"/>
        <v>LOGIS-NEUF</v>
      </c>
      <c r="F584" s="5" t="str">
        <f t="shared" si="62"/>
        <v>VALENCE</v>
      </c>
      <c r="G584" s="5" t="str">
        <f t="shared" si="57"/>
        <v>225kV</v>
      </c>
      <c r="H584" s="5" t="str">
        <f t="shared" si="58"/>
        <v>1</v>
      </c>
      <c r="I584" s="6">
        <v>33476</v>
      </c>
      <c r="J584" s="7">
        <v>695</v>
      </c>
      <c r="K584" s="7">
        <v>782</v>
      </c>
      <c r="L584" s="7">
        <v>782</v>
      </c>
      <c r="M584" s="7">
        <v>855</v>
      </c>
      <c r="N584" s="7">
        <v>2.95</v>
      </c>
      <c r="O584" s="7">
        <v>13.683999999999999</v>
      </c>
      <c r="P584" s="7">
        <v>46.914000000000001</v>
      </c>
      <c r="Q584" s="7">
        <v>298.66300000000001</v>
      </c>
    </row>
    <row r="585" spans="1:17">
      <c r="A585" s="9" t="s">
        <v>578</v>
      </c>
      <c r="B585" s="5" t="s">
        <v>2375</v>
      </c>
      <c r="C585" s="5">
        <f t="shared" si="59"/>
        <v>26</v>
      </c>
      <c r="D585" s="5" t="str">
        <f t="shared" si="60"/>
        <v>LIT 225kV NO 1</v>
      </c>
      <c r="E585" s="5" t="str">
        <f t="shared" si="61"/>
        <v>LANDERNEAU</v>
      </c>
      <c r="F585" s="5" t="str">
        <f t="shared" si="62"/>
        <v>LOSCOAT</v>
      </c>
      <c r="G585" s="5" t="str">
        <f t="shared" si="57"/>
        <v>225kV</v>
      </c>
      <c r="H585" s="5" t="str">
        <f t="shared" si="58"/>
        <v>1</v>
      </c>
      <c r="I585" s="6">
        <v>25862</v>
      </c>
      <c r="J585" s="7">
        <v>1212</v>
      </c>
      <c r="K585" s="7">
        <v>1262</v>
      </c>
      <c r="L585" s="7">
        <v>1262</v>
      </c>
      <c r="M585" s="7">
        <v>1318</v>
      </c>
      <c r="N585" s="7">
        <v>1.5509999999999999</v>
      </c>
      <c r="O585" s="7">
        <v>10.314</v>
      </c>
      <c r="P585" s="7">
        <v>37.317</v>
      </c>
      <c r="Q585" s="7">
        <v>237.566</v>
      </c>
    </row>
    <row r="586" spans="1:17">
      <c r="A586" s="9" t="s">
        <v>579</v>
      </c>
      <c r="B586" s="5" t="s">
        <v>2376</v>
      </c>
      <c r="C586" s="5">
        <f t="shared" si="59"/>
        <v>26</v>
      </c>
      <c r="D586" s="5" t="str">
        <f t="shared" si="60"/>
        <v>LIT 225kV NO 1</v>
      </c>
      <c r="E586" s="5" t="str">
        <f t="shared" si="61"/>
        <v>LANDERNEAU</v>
      </c>
      <c r="F586" s="5" t="str">
        <f t="shared" si="62"/>
        <v>MARTYRE (LA)</v>
      </c>
      <c r="G586" s="5" t="str">
        <f t="shared" si="57"/>
        <v>225kV</v>
      </c>
      <c r="H586" s="5" t="str">
        <f t="shared" si="58"/>
        <v>1</v>
      </c>
      <c r="I586" s="6">
        <v>3870</v>
      </c>
      <c r="J586" s="7">
        <v>1217</v>
      </c>
      <c r="K586" s="7">
        <v>1266</v>
      </c>
      <c r="L586" s="7">
        <v>1266</v>
      </c>
      <c r="M586" s="7">
        <v>1322</v>
      </c>
      <c r="N586" s="7">
        <v>0.222</v>
      </c>
      <c r="O586" s="7">
        <v>1.3240000000000001</v>
      </c>
      <c r="P586" s="7">
        <v>4.8899999999999997</v>
      </c>
      <c r="Q586" s="7">
        <v>31.132000000000001</v>
      </c>
    </row>
    <row r="587" spans="1:17">
      <c r="A587" s="9" t="s">
        <v>580</v>
      </c>
      <c r="B587" s="5" t="s">
        <v>2377</v>
      </c>
      <c r="C587" s="5">
        <f t="shared" si="59"/>
        <v>26</v>
      </c>
      <c r="D587" s="5" t="str">
        <f t="shared" si="60"/>
        <v>LIT 225kV NO 2</v>
      </c>
      <c r="E587" s="5" t="str">
        <f t="shared" si="61"/>
        <v>LANDERNEAU</v>
      </c>
      <c r="F587" s="5" t="str">
        <f t="shared" si="62"/>
        <v>MARTYRE (LA)</v>
      </c>
      <c r="G587" s="5" t="str">
        <f t="shared" si="57"/>
        <v>225kV</v>
      </c>
      <c r="H587" s="5" t="str">
        <f t="shared" si="58"/>
        <v>2</v>
      </c>
      <c r="I587" s="6">
        <v>3831</v>
      </c>
      <c r="J587" s="7">
        <v>1056</v>
      </c>
      <c r="K587" s="7">
        <v>1123</v>
      </c>
      <c r="L587" s="7">
        <v>1123</v>
      </c>
      <c r="M587" s="7">
        <v>1189</v>
      </c>
      <c r="N587" s="7">
        <v>0.249</v>
      </c>
      <c r="O587" s="7">
        <v>1.4830000000000001</v>
      </c>
      <c r="P587" s="7">
        <v>5.4980000000000002</v>
      </c>
      <c r="Q587" s="7">
        <v>35.002000000000002</v>
      </c>
    </row>
    <row r="588" spans="1:17">
      <c r="A588" s="9" t="s">
        <v>581</v>
      </c>
      <c r="B588" s="5" t="s">
        <v>2378</v>
      </c>
      <c r="C588" s="5">
        <f t="shared" si="59"/>
        <v>23</v>
      </c>
      <c r="D588" s="5" t="str">
        <f t="shared" si="60"/>
        <v>LIT 225kV N0 1</v>
      </c>
      <c r="E588" s="5" t="str">
        <f t="shared" si="61"/>
        <v>LANDRES</v>
      </c>
      <c r="F588" s="5" t="str">
        <f t="shared" si="62"/>
        <v>MOULAINE</v>
      </c>
      <c r="G588" s="5" t="str">
        <f t="shared" si="57"/>
        <v>225kV</v>
      </c>
      <c r="H588" s="5" t="str">
        <f t="shared" si="58"/>
        <v>1</v>
      </c>
      <c r="I588" s="6">
        <v>19700</v>
      </c>
      <c r="J588" s="7">
        <v>1070</v>
      </c>
      <c r="K588" s="7">
        <v>1155</v>
      </c>
      <c r="L588" s="7">
        <v>1155</v>
      </c>
      <c r="M588" s="7">
        <v>1265</v>
      </c>
      <c r="N588" s="7">
        <v>1.2070000000000001</v>
      </c>
      <c r="O588" s="7">
        <v>8.0150000000000006</v>
      </c>
      <c r="P588" s="7">
        <v>27.771000000000001</v>
      </c>
      <c r="Q588" s="7">
        <v>176.797</v>
      </c>
    </row>
    <row r="589" spans="1:17">
      <c r="A589" s="9" t="s">
        <v>582</v>
      </c>
      <c r="B589" s="5" t="s">
        <v>2379</v>
      </c>
      <c r="C589" s="5">
        <f t="shared" si="59"/>
        <v>23</v>
      </c>
      <c r="D589" s="5" t="str">
        <f t="shared" si="60"/>
        <v>LIT 225kV NO 1</v>
      </c>
      <c r="E589" s="5" t="str">
        <f t="shared" si="61"/>
        <v>LANDRES</v>
      </c>
      <c r="F589" s="5" t="str">
        <f t="shared" si="62"/>
        <v>MONTOIS</v>
      </c>
      <c r="G589" s="5" t="str">
        <f t="shared" si="57"/>
        <v>225kV</v>
      </c>
      <c r="H589" s="5" t="str">
        <f t="shared" si="58"/>
        <v>1</v>
      </c>
      <c r="I589" s="6">
        <v>23325</v>
      </c>
      <c r="J589" s="7">
        <v>1100</v>
      </c>
      <c r="K589" s="7">
        <v>1187</v>
      </c>
      <c r="L589" s="7">
        <v>1187</v>
      </c>
      <c r="M589" s="7">
        <v>1302</v>
      </c>
      <c r="N589" s="7">
        <v>1.3959999999999999</v>
      </c>
      <c r="O589" s="7">
        <v>9.3849999999999998</v>
      </c>
      <c r="P589" s="7">
        <v>33.850999999999999</v>
      </c>
      <c r="Q589" s="7">
        <v>215.50399999999999</v>
      </c>
    </row>
    <row r="590" spans="1:17">
      <c r="A590" s="9" t="s">
        <v>583</v>
      </c>
      <c r="B590" s="5" t="s">
        <v>2380</v>
      </c>
      <c r="C590" s="5">
        <f t="shared" si="59"/>
        <v>23</v>
      </c>
      <c r="D590" s="5" t="str">
        <f t="shared" si="60"/>
        <v>LIT 225kV N0 1</v>
      </c>
      <c r="E590" s="5" t="str">
        <f t="shared" si="61"/>
        <v>LANDRES</v>
      </c>
      <c r="F590" s="5" t="str">
        <f t="shared" si="62"/>
        <v>STENAY</v>
      </c>
      <c r="G590" s="5" t="str">
        <f t="shared" si="57"/>
        <v>225kV</v>
      </c>
      <c r="H590" s="5" t="str">
        <f t="shared" si="58"/>
        <v>1</v>
      </c>
      <c r="I590" s="6">
        <v>49025</v>
      </c>
      <c r="J590" s="7">
        <v>1100</v>
      </c>
      <c r="K590" s="7">
        <v>1187</v>
      </c>
      <c r="L590" s="7">
        <v>1187</v>
      </c>
      <c r="M590" s="7">
        <v>1302</v>
      </c>
      <c r="N590" s="7">
        <v>2.8039999999999998</v>
      </c>
      <c r="O590" s="7">
        <v>19.286999999999999</v>
      </c>
      <c r="P590" s="7">
        <v>71.206999999999994</v>
      </c>
      <c r="Q590" s="7">
        <v>453.32</v>
      </c>
    </row>
    <row r="591" spans="1:17">
      <c r="A591" s="9" t="s">
        <v>584</v>
      </c>
      <c r="B591" s="5" t="s">
        <v>2381</v>
      </c>
      <c r="C591" s="5">
        <f t="shared" si="59"/>
        <v>23</v>
      </c>
      <c r="D591" s="5" t="str">
        <f t="shared" si="60"/>
        <v>LIT 225kV NO 1</v>
      </c>
      <c r="E591" s="5" t="str">
        <f t="shared" si="61"/>
        <v>LANDRES</v>
      </c>
      <c r="F591" s="5" t="str">
        <f t="shared" si="62"/>
        <v>VIGY</v>
      </c>
      <c r="G591" s="5" t="str">
        <f t="shared" si="57"/>
        <v>225kV</v>
      </c>
      <c r="H591" s="5" t="str">
        <f t="shared" si="58"/>
        <v>1</v>
      </c>
      <c r="I591" s="6">
        <v>43185</v>
      </c>
      <c r="J591" s="7">
        <v>1070</v>
      </c>
      <c r="K591" s="7">
        <v>1155</v>
      </c>
      <c r="L591" s="7">
        <v>1155</v>
      </c>
      <c r="M591" s="7">
        <v>1265</v>
      </c>
      <c r="N591" s="7">
        <v>2.59</v>
      </c>
      <c r="O591" s="7">
        <v>17.344999999999999</v>
      </c>
      <c r="P591" s="7">
        <v>62.143999999999998</v>
      </c>
      <c r="Q591" s="7">
        <v>395.62299999999999</v>
      </c>
    </row>
    <row r="592" spans="1:17">
      <c r="A592" s="9" t="s">
        <v>585</v>
      </c>
      <c r="B592" s="5" t="s">
        <v>2382</v>
      </c>
      <c r="C592" s="5">
        <f t="shared" si="59"/>
        <v>26</v>
      </c>
      <c r="D592" s="5" t="str">
        <f t="shared" si="60"/>
        <v>LIT 225kV NO 1</v>
      </c>
      <c r="E592" s="5" t="str">
        <f t="shared" si="61"/>
        <v>LANNEMEZAN</v>
      </c>
      <c r="F592" s="5" t="str">
        <f t="shared" si="62"/>
        <v>PRAGNERES</v>
      </c>
      <c r="G592" s="5" t="str">
        <f t="shared" si="57"/>
        <v>225kV</v>
      </c>
      <c r="H592" s="5" t="str">
        <f t="shared" si="58"/>
        <v>1</v>
      </c>
      <c r="I592" s="6">
        <v>62874</v>
      </c>
      <c r="J592" s="7">
        <v>737</v>
      </c>
      <c r="K592" s="7">
        <v>820</v>
      </c>
      <c r="L592" s="7">
        <v>820</v>
      </c>
      <c r="M592" s="7">
        <v>889</v>
      </c>
      <c r="N592" s="7">
        <v>5.673</v>
      </c>
      <c r="O592" s="7">
        <v>25.457000000000001</v>
      </c>
      <c r="P592" s="7">
        <v>88.754000000000005</v>
      </c>
      <c r="Q592" s="7">
        <v>565.02599999999995</v>
      </c>
    </row>
    <row r="593" spans="1:17">
      <c r="A593" s="9" t="s">
        <v>586</v>
      </c>
      <c r="B593" s="5" t="s">
        <v>2383</v>
      </c>
      <c r="C593" s="5">
        <f t="shared" si="59"/>
        <v>22</v>
      </c>
      <c r="D593" s="5" t="str">
        <f t="shared" si="60"/>
        <v>LIT 225kV NO 1</v>
      </c>
      <c r="E593" s="5" t="str">
        <f t="shared" si="61"/>
        <v>LATENA</v>
      </c>
      <c r="F593" s="5" t="str">
        <f t="shared" si="62"/>
        <v>PERTAIN</v>
      </c>
      <c r="G593" s="5" t="str">
        <f t="shared" si="57"/>
        <v>225kV</v>
      </c>
      <c r="H593" s="5" t="str">
        <f t="shared" si="58"/>
        <v>1</v>
      </c>
      <c r="I593" s="6">
        <v>16987</v>
      </c>
      <c r="J593" s="7">
        <v>1172</v>
      </c>
      <c r="K593" s="7">
        <v>1235</v>
      </c>
      <c r="L593" s="7">
        <v>1285</v>
      </c>
      <c r="M593" s="7">
        <v>1388</v>
      </c>
      <c r="N593" s="7">
        <v>1.0029999999999999</v>
      </c>
      <c r="O593" s="7">
        <v>6.694</v>
      </c>
      <c r="P593" s="7">
        <v>30.791</v>
      </c>
      <c r="Q593" s="7">
        <v>196.02199999999999</v>
      </c>
    </row>
    <row r="594" spans="1:17">
      <c r="A594" s="9" t="s">
        <v>587</v>
      </c>
      <c r="B594" s="5" t="s">
        <v>2384</v>
      </c>
      <c r="C594" s="5">
        <f t="shared" si="59"/>
        <v>22</v>
      </c>
      <c r="D594" s="5" t="str">
        <f t="shared" si="60"/>
        <v>LIT 225kV NO 1</v>
      </c>
      <c r="E594" s="5" t="str">
        <f t="shared" si="61"/>
        <v>LATENA</v>
      </c>
      <c r="F594" s="5" t="str">
        <f t="shared" si="62"/>
        <v>ROYE</v>
      </c>
      <c r="G594" s="5" t="str">
        <f t="shared" si="57"/>
        <v>225kV</v>
      </c>
      <c r="H594" s="5" t="str">
        <f t="shared" si="58"/>
        <v>1</v>
      </c>
      <c r="I594" s="6">
        <v>11268</v>
      </c>
      <c r="J594" s="7">
        <v>1172</v>
      </c>
      <c r="K594" s="7">
        <v>1285</v>
      </c>
      <c r="L594" s="7">
        <v>1285</v>
      </c>
      <c r="M594" s="7">
        <v>1388</v>
      </c>
      <c r="N594" s="7">
        <v>0.65</v>
      </c>
      <c r="O594" s="7">
        <v>4.4489999999999998</v>
      </c>
      <c r="P594" s="7">
        <v>16.332999999999998</v>
      </c>
      <c r="Q594" s="7">
        <v>103.976</v>
      </c>
    </row>
    <row r="595" spans="1:17">
      <c r="A595" s="9" t="s">
        <v>588</v>
      </c>
      <c r="B595" s="5" t="s">
        <v>1978</v>
      </c>
      <c r="C595" s="5">
        <f t="shared" si="59"/>
        <v>22</v>
      </c>
      <c r="D595" s="5" t="str">
        <f t="shared" si="60"/>
        <v>LIT 400kV N0 1</v>
      </c>
      <c r="E595" s="5" t="str">
        <f t="shared" si="61"/>
        <v>LATENA</v>
      </c>
      <c r="F595" s="5" t="str">
        <f t="shared" si="62"/>
        <v>VILLEVAUDE</v>
      </c>
      <c r="G595" s="5" t="str">
        <f t="shared" si="57"/>
        <v>400kV</v>
      </c>
      <c r="H595" s="5" t="str">
        <f t="shared" si="58"/>
        <v>1</v>
      </c>
      <c r="I595" s="6">
        <v>102029</v>
      </c>
      <c r="J595" s="7">
        <v>2200</v>
      </c>
      <c r="K595" s="7">
        <v>2300</v>
      </c>
      <c r="L595" s="7">
        <v>2300</v>
      </c>
      <c r="M595" s="7">
        <v>2400</v>
      </c>
      <c r="N595" s="7">
        <v>3.0630000000000002</v>
      </c>
      <c r="O595" s="7">
        <v>31.059000000000001</v>
      </c>
      <c r="P595" s="7">
        <v>192.249</v>
      </c>
      <c r="Q595" s="7">
        <v>1223.894</v>
      </c>
    </row>
    <row r="596" spans="1:17">
      <c r="A596" s="9" t="s">
        <v>589</v>
      </c>
      <c r="B596" s="5" t="s">
        <v>2374</v>
      </c>
      <c r="C596" s="5">
        <f t="shared" si="59"/>
        <v>22</v>
      </c>
      <c r="D596" s="5" t="str">
        <f t="shared" si="60"/>
        <v>LIT 225kV NO 1</v>
      </c>
      <c r="E596" s="5" t="str">
        <f t="shared" si="61"/>
        <v>LAUNAY</v>
      </c>
      <c r="F596" s="5" t="str">
        <f t="shared" si="62"/>
        <v>RANCE-POSTE</v>
      </c>
      <c r="G596" s="5" t="str">
        <f t="shared" si="57"/>
        <v>225kV</v>
      </c>
      <c r="H596" s="5" t="str">
        <f t="shared" si="58"/>
        <v>1</v>
      </c>
      <c r="I596" s="6">
        <v>66725</v>
      </c>
      <c r="J596" s="7">
        <v>901</v>
      </c>
      <c r="K596" s="7">
        <v>988</v>
      </c>
      <c r="L596" s="7">
        <v>988</v>
      </c>
      <c r="M596" s="7">
        <v>1050</v>
      </c>
      <c r="N596" s="7">
        <v>5.9560000000000004</v>
      </c>
      <c r="O596" s="7">
        <v>27.074000000000002</v>
      </c>
      <c r="P596" s="7">
        <v>93.918999999999997</v>
      </c>
      <c r="Q596" s="7">
        <v>597.91</v>
      </c>
    </row>
    <row r="597" spans="1:17">
      <c r="A597" s="9" t="s">
        <v>590</v>
      </c>
      <c r="B597" s="5" t="s">
        <v>1979</v>
      </c>
      <c r="C597" s="5">
        <f t="shared" si="59"/>
        <v>22</v>
      </c>
      <c r="D597" s="5" t="str">
        <f t="shared" si="60"/>
        <v>LIT 400kV N0 1</v>
      </c>
      <c r="E597" s="5" t="str">
        <f t="shared" si="61"/>
        <v>LAUNAY</v>
      </c>
      <c r="F597" s="5" t="str">
        <f t="shared" si="62"/>
        <v>TAUTE</v>
      </c>
      <c r="G597" s="5" t="str">
        <f t="shared" si="57"/>
        <v>400kV</v>
      </c>
      <c r="H597" s="5" t="str">
        <f t="shared" si="58"/>
        <v>1</v>
      </c>
      <c r="I597" s="6">
        <v>82053</v>
      </c>
      <c r="J597" s="7">
        <v>3465</v>
      </c>
      <c r="K597" s="7">
        <v>3622</v>
      </c>
      <c r="L597" s="7">
        <v>3622</v>
      </c>
      <c r="M597" s="7">
        <v>3780</v>
      </c>
      <c r="N597" s="7">
        <v>1.641</v>
      </c>
      <c r="O597" s="7">
        <v>21.58</v>
      </c>
      <c r="P597" s="7">
        <v>179.155</v>
      </c>
      <c r="Q597" s="7">
        <v>1140.537</v>
      </c>
    </row>
    <row r="598" spans="1:17">
      <c r="A598" s="9" t="s">
        <v>591</v>
      </c>
      <c r="B598" s="5" t="s">
        <v>2373</v>
      </c>
      <c r="C598" s="5">
        <f t="shared" si="59"/>
        <v>21</v>
      </c>
      <c r="D598" s="5" t="str">
        <f t="shared" si="60"/>
        <v xml:space="preserve">LIT 400kV N02 </v>
      </c>
      <c r="E598" s="5" t="str">
        <f t="shared" si="61"/>
        <v>AUNAY</v>
      </c>
      <c r="F598" s="5" t="str">
        <f t="shared" si="62"/>
        <v>TAUTE</v>
      </c>
      <c r="G598" s="5" t="str">
        <f t="shared" si="57"/>
        <v>400kV</v>
      </c>
      <c r="H598" s="5" t="str">
        <f t="shared" si="58"/>
        <v xml:space="preserve"> </v>
      </c>
      <c r="I598" s="6">
        <v>82051</v>
      </c>
      <c r="J598" s="7">
        <v>3465</v>
      </c>
      <c r="K598" s="7">
        <v>3622</v>
      </c>
      <c r="L598" s="7">
        <v>3622</v>
      </c>
      <c r="M598" s="7">
        <v>3780</v>
      </c>
      <c r="N598" s="7">
        <v>1.641</v>
      </c>
      <c r="O598" s="7">
        <v>21.579000000000001</v>
      </c>
      <c r="P598" s="7">
        <v>179.15100000000001</v>
      </c>
      <c r="Q598" s="7">
        <v>1140.509</v>
      </c>
    </row>
    <row r="599" spans="1:17">
      <c r="A599" s="9" t="s">
        <v>592</v>
      </c>
      <c r="B599" s="5" t="s">
        <v>2372</v>
      </c>
      <c r="C599" s="5">
        <f t="shared" si="59"/>
        <v>22</v>
      </c>
      <c r="D599" s="5" t="str">
        <f t="shared" si="60"/>
        <v>LIT 225kV NO 1</v>
      </c>
      <c r="E599" s="5" t="str">
        <f t="shared" si="61"/>
        <v>LAVERA</v>
      </c>
      <c r="F599" s="5" t="str">
        <f t="shared" si="62"/>
        <v>PORT-DE-BOUC (CLIENT)</v>
      </c>
      <c r="G599" s="5" t="str">
        <f t="shared" si="57"/>
        <v>225kV</v>
      </c>
      <c r="H599" s="5" t="str">
        <f t="shared" si="58"/>
        <v>1</v>
      </c>
      <c r="I599" s="6">
        <v>8816</v>
      </c>
      <c r="J599" s="7">
        <v>1233</v>
      </c>
      <c r="K599" s="7">
        <v>1320</v>
      </c>
      <c r="L599" s="7">
        <v>1320</v>
      </c>
      <c r="M599" s="7">
        <v>1389</v>
      </c>
      <c r="N599" s="7">
        <v>0.52600000000000002</v>
      </c>
      <c r="O599" s="7">
        <v>3.524</v>
      </c>
      <c r="P599" s="7">
        <v>12.707000000000001</v>
      </c>
      <c r="Q599" s="7">
        <v>80.894000000000005</v>
      </c>
    </row>
    <row r="600" spans="1:17">
      <c r="A600" s="9" t="s">
        <v>593</v>
      </c>
      <c r="B600" s="5" t="s">
        <v>1980</v>
      </c>
      <c r="C600" s="5">
        <f t="shared" si="59"/>
        <v>22</v>
      </c>
      <c r="D600" s="5" t="str">
        <f t="shared" si="60"/>
        <v>LIT 225kV N0 1</v>
      </c>
      <c r="E600" s="5" t="str">
        <f t="shared" si="61"/>
        <v>LAVERA</v>
      </c>
      <c r="F600" s="5" t="str">
        <f t="shared" si="62"/>
        <v>PONTEAU</v>
      </c>
      <c r="G600" s="5" t="str">
        <f t="shared" si="57"/>
        <v>225kV</v>
      </c>
      <c r="H600" s="5" t="str">
        <f t="shared" si="58"/>
        <v>1</v>
      </c>
      <c r="I600" s="6">
        <v>2540</v>
      </c>
      <c r="J600" s="7">
        <v>2200</v>
      </c>
      <c r="K600" s="7">
        <v>2300</v>
      </c>
      <c r="L600" s="7">
        <v>2300</v>
      </c>
      <c r="M600" s="7">
        <v>2400</v>
      </c>
      <c r="N600" s="7">
        <v>6.3E-2</v>
      </c>
      <c r="O600" s="7">
        <v>0.69599999999999995</v>
      </c>
      <c r="P600" s="7">
        <v>5.3280000000000003</v>
      </c>
      <c r="Q600" s="7">
        <v>33.917999999999999</v>
      </c>
    </row>
    <row r="601" spans="1:17">
      <c r="A601" s="9" t="s">
        <v>594</v>
      </c>
      <c r="B601" s="5" t="s">
        <v>1981</v>
      </c>
      <c r="C601" s="5">
        <f t="shared" si="59"/>
        <v>22</v>
      </c>
      <c r="D601" s="5" t="str">
        <f t="shared" si="60"/>
        <v>LIT 225kV N0 1</v>
      </c>
      <c r="E601" s="5" t="str">
        <f t="shared" si="61"/>
        <v>LAVERA</v>
      </c>
      <c r="F601" s="5" t="str">
        <f t="shared" si="62"/>
        <v>SEPTEMES</v>
      </c>
      <c r="G601" s="5" t="str">
        <f t="shared" si="57"/>
        <v>225kV</v>
      </c>
      <c r="H601" s="5" t="str">
        <f t="shared" si="58"/>
        <v>1</v>
      </c>
      <c r="I601" s="6">
        <v>28904</v>
      </c>
      <c r="J601" s="7">
        <v>1062</v>
      </c>
      <c r="K601" s="7">
        <v>1160</v>
      </c>
      <c r="L601" s="7">
        <v>1160</v>
      </c>
      <c r="M601" s="7">
        <v>1238</v>
      </c>
      <c r="N601" s="7">
        <v>1.732</v>
      </c>
      <c r="O601" s="7">
        <v>11.488</v>
      </c>
      <c r="P601" s="7">
        <v>41.796999999999997</v>
      </c>
      <c r="Q601" s="7">
        <v>266.08999999999997</v>
      </c>
    </row>
    <row r="602" spans="1:17">
      <c r="A602" s="9" t="s">
        <v>595</v>
      </c>
      <c r="B602" s="5" t="s">
        <v>2371</v>
      </c>
      <c r="C602" s="5">
        <f t="shared" si="59"/>
        <v>24</v>
      </c>
      <c r="D602" s="5" t="str">
        <f t="shared" si="60"/>
        <v>LIT 225kV NO 1</v>
      </c>
      <c r="E602" s="5" t="str">
        <f t="shared" si="61"/>
        <v>LEGUEVIN</v>
      </c>
      <c r="F602" s="5" t="str">
        <f t="shared" si="62"/>
        <v>LESQUIVE</v>
      </c>
      <c r="G602" s="5" t="str">
        <f t="shared" si="57"/>
        <v>225kV</v>
      </c>
      <c r="H602" s="5" t="str">
        <f t="shared" si="58"/>
        <v>1</v>
      </c>
      <c r="I602" s="6">
        <v>24939</v>
      </c>
      <c r="J602" s="7">
        <v>813</v>
      </c>
      <c r="K602" s="7">
        <v>890</v>
      </c>
      <c r="L602" s="7">
        <v>890</v>
      </c>
      <c r="M602" s="7">
        <v>966</v>
      </c>
      <c r="N602" s="7">
        <v>2.266</v>
      </c>
      <c r="O602" s="7">
        <v>10.728999999999999</v>
      </c>
      <c r="P602" s="7">
        <v>35.597999999999999</v>
      </c>
      <c r="Q602" s="7">
        <v>226.62100000000001</v>
      </c>
    </row>
    <row r="603" spans="1:17">
      <c r="A603" s="9" t="s">
        <v>596</v>
      </c>
      <c r="B603" s="5" t="s">
        <v>2228</v>
      </c>
      <c r="C603" s="5">
        <f t="shared" si="59"/>
        <v>24</v>
      </c>
      <c r="D603" s="5" t="str">
        <f t="shared" si="60"/>
        <v>LIT 225kV N0 1</v>
      </c>
      <c r="E603" s="5" t="str">
        <f t="shared" si="61"/>
        <v>LEGUEVIN</v>
      </c>
      <c r="F603" s="5" t="str">
        <f t="shared" si="62"/>
        <v>PORTET-ST SIMON</v>
      </c>
      <c r="G603" s="5" t="str">
        <f t="shared" si="57"/>
        <v>225kV</v>
      </c>
      <c r="H603" s="5" t="str">
        <f t="shared" si="58"/>
        <v>1</v>
      </c>
      <c r="I603" s="6">
        <v>17986</v>
      </c>
      <c r="J603" s="7">
        <v>813</v>
      </c>
      <c r="K603" s="7">
        <v>890</v>
      </c>
      <c r="L603" s="7">
        <v>890</v>
      </c>
      <c r="M603" s="7">
        <v>966</v>
      </c>
      <c r="N603" s="7">
        <v>1.6160000000000001</v>
      </c>
      <c r="O603" s="7">
        <v>7.4809999999999999</v>
      </c>
      <c r="P603" s="7">
        <v>24.699000000000002</v>
      </c>
      <c r="Q603" s="7">
        <v>157.24100000000001</v>
      </c>
    </row>
    <row r="604" spans="1:17">
      <c r="A604" s="9" t="s">
        <v>597</v>
      </c>
      <c r="B604" s="5" t="s">
        <v>2368</v>
      </c>
      <c r="C604" s="5">
        <f t="shared" si="59"/>
        <v>22</v>
      </c>
      <c r="D604" s="5" t="str">
        <f t="shared" si="60"/>
        <v>LIT 225kV NO 2</v>
      </c>
      <c r="E604" s="5" t="str">
        <f t="shared" si="61"/>
        <v>LESCAR</v>
      </c>
      <c r="F604" s="5" t="str">
        <f t="shared" si="62"/>
        <v>MARSILLON</v>
      </c>
      <c r="G604" s="5" t="str">
        <f t="shared" si="57"/>
        <v>225kV</v>
      </c>
      <c r="H604" s="5" t="str">
        <f t="shared" si="58"/>
        <v>2</v>
      </c>
      <c r="I604" s="6">
        <v>18078</v>
      </c>
      <c r="J604" s="7">
        <v>1172</v>
      </c>
      <c r="K604" s="7">
        <v>1248</v>
      </c>
      <c r="L604" s="7">
        <v>1248</v>
      </c>
      <c r="M604" s="7">
        <v>1310</v>
      </c>
      <c r="N604" s="7">
        <v>1.085</v>
      </c>
      <c r="O604" s="7">
        <v>7.2690000000000001</v>
      </c>
      <c r="P604" s="7">
        <v>26.030999999999999</v>
      </c>
      <c r="Q604" s="7">
        <v>165.72</v>
      </c>
    </row>
    <row r="605" spans="1:17">
      <c r="A605" s="9" t="s">
        <v>598</v>
      </c>
      <c r="B605" s="5" t="s">
        <v>2369</v>
      </c>
      <c r="C605" s="5">
        <f t="shared" si="59"/>
        <v>24</v>
      </c>
      <c r="D605" s="5" t="str">
        <f t="shared" si="60"/>
        <v>LIT 225kV NO 1</v>
      </c>
      <c r="E605" s="5" t="str">
        <f t="shared" si="61"/>
        <v>LESQUIVE</v>
      </c>
      <c r="F605" s="5" t="str">
        <f t="shared" si="62"/>
        <v>VERLHAGUET</v>
      </c>
      <c r="G605" s="5" t="str">
        <f t="shared" si="57"/>
        <v>225kV</v>
      </c>
      <c r="H605" s="5" t="str">
        <f t="shared" si="58"/>
        <v>1</v>
      </c>
      <c r="I605" s="6">
        <v>24271</v>
      </c>
      <c r="J605" s="7">
        <v>828</v>
      </c>
      <c r="K605" s="7">
        <v>908</v>
      </c>
      <c r="L605" s="7">
        <v>908</v>
      </c>
      <c r="M605" s="7">
        <v>986</v>
      </c>
      <c r="N605" s="7">
        <v>2.0449999999999999</v>
      </c>
      <c r="O605" s="7">
        <v>9.1430000000000007</v>
      </c>
      <c r="P605" s="7">
        <v>34.203000000000003</v>
      </c>
      <c r="Q605" s="7">
        <v>217.74100000000001</v>
      </c>
    </row>
    <row r="606" spans="1:17">
      <c r="A606" s="9" t="s">
        <v>599</v>
      </c>
      <c r="B606" s="5" t="s">
        <v>2370</v>
      </c>
      <c r="C606" s="5">
        <f t="shared" si="59"/>
        <v>24</v>
      </c>
      <c r="D606" s="5" t="str">
        <f t="shared" si="60"/>
        <v>LIT 225kV NO 2</v>
      </c>
      <c r="E606" s="5" t="str">
        <f t="shared" si="61"/>
        <v>LESQUIVE</v>
      </c>
      <c r="F606" s="5" t="str">
        <f t="shared" si="62"/>
        <v>VERLHAGUET</v>
      </c>
      <c r="G606" s="5" t="str">
        <f t="shared" si="57"/>
        <v>225kV</v>
      </c>
      <c r="H606" s="5" t="str">
        <f t="shared" si="58"/>
        <v>2</v>
      </c>
      <c r="I606" s="6">
        <v>25755</v>
      </c>
      <c r="J606" s="7">
        <v>813</v>
      </c>
      <c r="K606" s="7">
        <v>890</v>
      </c>
      <c r="L606" s="7">
        <v>890</v>
      </c>
      <c r="M606" s="7">
        <v>966</v>
      </c>
      <c r="N606" s="7">
        <v>2.266</v>
      </c>
      <c r="O606" s="7">
        <v>10.706</v>
      </c>
      <c r="P606" s="7">
        <v>35.576999999999998</v>
      </c>
      <c r="Q606" s="7">
        <v>226.49</v>
      </c>
    </row>
    <row r="607" spans="1:17">
      <c r="A607" s="9" t="s">
        <v>600</v>
      </c>
      <c r="B607" s="5" t="s">
        <v>1982</v>
      </c>
      <c r="C607" s="5">
        <f t="shared" si="59"/>
        <v>24</v>
      </c>
      <c r="D607" s="5" t="str">
        <f t="shared" si="60"/>
        <v>LIT 400kV N0 1</v>
      </c>
      <c r="E607" s="5" t="str">
        <f t="shared" si="61"/>
        <v>LESQUIVE</v>
      </c>
      <c r="F607" s="5" t="str">
        <f t="shared" si="62"/>
        <v>VERFEIL</v>
      </c>
      <c r="G607" s="5" t="str">
        <f t="shared" si="57"/>
        <v>400kV</v>
      </c>
      <c r="H607" s="5" t="str">
        <f t="shared" si="58"/>
        <v>1</v>
      </c>
      <c r="I607" s="6">
        <v>40205</v>
      </c>
      <c r="J607" s="7">
        <v>3255</v>
      </c>
      <c r="K607" s="7">
        <v>3600</v>
      </c>
      <c r="L607" s="7">
        <v>3600</v>
      </c>
      <c r="M607" s="7">
        <v>3780</v>
      </c>
      <c r="N607" s="7">
        <v>0.80500000000000005</v>
      </c>
      <c r="O607" s="7">
        <v>10.592000000000001</v>
      </c>
      <c r="P607" s="7">
        <v>87.694000000000003</v>
      </c>
      <c r="Q607" s="7">
        <v>558.279</v>
      </c>
    </row>
    <row r="608" spans="1:17">
      <c r="A608" s="9" t="s">
        <v>601</v>
      </c>
      <c r="B608" s="5" t="s">
        <v>2581</v>
      </c>
      <c r="C608" s="5">
        <f t="shared" si="59"/>
        <v>22</v>
      </c>
      <c r="D608" s="5" t="str">
        <f t="shared" si="60"/>
        <v>LIT 225kV NO 1</v>
      </c>
      <c r="E608" s="5" t="str">
        <f t="shared" si="61"/>
        <v>LIGNAT</v>
      </c>
      <c r="F608" s="5" t="str">
        <f t="shared" si="62"/>
        <v>RULHAT</v>
      </c>
      <c r="G608" s="5" t="str">
        <f t="shared" si="57"/>
        <v>225kV</v>
      </c>
      <c r="H608" s="5" t="str">
        <f t="shared" si="58"/>
        <v>1</v>
      </c>
      <c r="I608" s="6">
        <v>10255</v>
      </c>
      <c r="J608" s="7">
        <v>1032</v>
      </c>
      <c r="K608" s="7">
        <v>1146</v>
      </c>
      <c r="L608" s="7">
        <v>1146</v>
      </c>
      <c r="M608" s="7">
        <v>1241</v>
      </c>
      <c r="N608" s="7">
        <v>0.63300000000000001</v>
      </c>
      <c r="O608" s="7">
        <v>4.1959999999999997</v>
      </c>
      <c r="P608" s="7">
        <v>14.352</v>
      </c>
      <c r="Q608" s="7">
        <v>91.369</v>
      </c>
    </row>
    <row r="609" spans="1:17">
      <c r="A609" s="9" t="s">
        <v>602</v>
      </c>
      <c r="B609" s="5" t="s">
        <v>2367</v>
      </c>
      <c r="C609" s="5">
        <f t="shared" si="59"/>
        <v>27</v>
      </c>
      <c r="D609" s="5" t="str">
        <f t="shared" si="60"/>
        <v>LIT 225kV NO 1</v>
      </c>
      <c r="E609" s="5" t="str">
        <f t="shared" si="61"/>
        <v>LINGOSTIERE</v>
      </c>
      <c r="F609" s="5" t="str">
        <f t="shared" si="62"/>
        <v>TRINITE-VICTOR</v>
      </c>
      <c r="G609" s="5" t="str">
        <f t="shared" si="57"/>
        <v>225kV</v>
      </c>
      <c r="H609" s="5" t="str">
        <f t="shared" si="58"/>
        <v>1</v>
      </c>
      <c r="I609" s="6">
        <v>12188</v>
      </c>
      <c r="J609" s="7">
        <v>816</v>
      </c>
      <c r="K609" s="7">
        <v>889</v>
      </c>
      <c r="L609" s="7">
        <v>889</v>
      </c>
      <c r="M609" s="7">
        <v>947</v>
      </c>
      <c r="N609" s="7">
        <v>1.0920000000000001</v>
      </c>
      <c r="O609" s="7">
        <v>4.9370000000000003</v>
      </c>
      <c r="P609" s="7">
        <v>17.279</v>
      </c>
      <c r="Q609" s="8" t="s">
        <v>13</v>
      </c>
    </row>
    <row r="610" spans="1:17">
      <c r="A610" s="9" t="s">
        <v>603</v>
      </c>
      <c r="B610" s="5" t="s">
        <v>1983</v>
      </c>
      <c r="C610" s="5">
        <f t="shared" si="59"/>
        <v>23</v>
      </c>
      <c r="D610" s="5" t="str">
        <f t="shared" si="60"/>
        <v>LIT 225kV NO 1</v>
      </c>
      <c r="E610" s="5" t="str">
        <f t="shared" si="61"/>
        <v>LIVIERE</v>
      </c>
      <c r="F610" s="5" t="str">
        <f t="shared" si="62"/>
        <v>ST VINCENT</v>
      </c>
      <c r="G610" s="5" t="str">
        <f t="shared" si="57"/>
        <v>225kV</v>
      </c>
      <c r="H610" s="5" t="str">
        <f t="shared" si="58"/>
        <v>1</v>
      </c>
      <c r="I610" s="6">
        <v>28524</v>
      </c>
      <c r="J610" s="7">
        <v>1234</v>
      </c>
      <c r="K610" s="7">
        <v>1320</v>
      </c>
      <c r="L610" s="7">
        <v>1320</v>
      </c>
      <c r="M610" s="7">
        <v>1389</v>
      </c>
      <c r="N610" s="7">
        <v>1.661</v>
      </c>
      <c r="O610" s="7">
        <v>11.462999999999999</v>
      </c>
      <c r="P610" s="7">
        <v>41.341000000000001</v>
      </c>
      <c r="Q610" s="7">
        <v>263.185</v>
      </c>
    </row>
    <row r="611" spans="1:17">
      <c r="A611" s="9" t="s">
        <v>604</v>
      </c>
      <c r="B611" s="5" t="s">
        <v>1984</v>
      </c>
      <c r="C611" s="5">
        <f t="shared" si="59"/>
        <v>25</v>
      </c>
      <c r="D611" s="5" t="str">
        <f t="shared" si="60"/>
        <v>LIT 400kV N0 1</v>
      </c>
      <c r="E611" s="5" t="str">
        <f t="shared" si="61"/>
        <v>LOGELBACH</v>
      </c>
      <c r="F611" s="5" t="str">
        <f t="shared" si="62"/>
        <v>MUHLBACH</v>
      </c>
      <c r="G611" s="5" t="str">
        <f t="shared" si="57"/>
        <v>400kV</v>
      </c>
      <c r="H611" s="5" t="str">
        <f t="shared" si="58"/>
        <v>1</v>
      </c>
      <c r="I611" s="6">
        <v>30365</v>
      </c>
      <c r="J611" s="7">
        <v>2196</v>
      </c>
      <c r="K611" s="7">
        <v>2400</v>
      </c>
      <c r="L611" s="7">
        <v>2400</v>
      </c>
      <c r="M611" s="7">
        <v>2596</v>
      </c>
      <c r="N611" s="7">
        <v>0.91100000000000003</v>
      </c>
      <c r="O611" s="7">
        <v>9.2560000000000002</v>
      </c>
      <c r="P611" s="7">
        <v>56.923000000000002</v>
      </c>
      <c r="Q611" s="7">
        <v>362.38</v>
      </c>
    </row>
    <row r="612" spans="1:17">
      <c r="A612" s="9" t="s">
        <v>605</v>
      </c>
      <c r="B612" s="5" t="s">
        <v>1985</v>
      </c>
      <c r="C612" s="5">
        <f t="shared" si="59"/>
        <v>21</v>
      </c>
      <c r="D612" s="5" t="str">
        <f t="shared" si="60"/>
        <v>LIT 400kV N0 1</v>
      </c>
      <c r="E612" s="5" t="str">
        <f t="shared" si="61"/>
        <v>LONNY</v>
      </c>
      <c r="F612" s="5" t="str">
        <f t="shared" si="62"/>
        <v>MAZURES</v>
      </c>
      <c r="G612" s="5" t="str">
        <f t="shared" si="57"/>
        <v>400kV</v>
      </c>
      <c r="H612" s="5" t="str">
        <f t="shared" si="58"/>
        <v>1</v>
      </c>
      <c r="I612" s="6">
        <v>10770</v>
      </c>
      <c r="J612" s="7">
        <v>2196</v>
      </c>
      <c r="K612" s="7">
        <v>2400</v>
      </c>
      <c r="L612" s="7">
        <v>2400</v>
      </c>
      <c r="M612" s="7">
        <v>2596</v>
      </c>
      <c r="N612" s="7">
        <v>0.32500000000000001</v>
      </c>
      <c r="O612" s="7">
        <v>3.36</v>
      </c>
      <c r="P612" s="7">
        <v>20.059000000000001</v>
      </c>
      <c r="Q612" s="7">
        <v>127.699</v>
      </c>
    </row>
    <row r="613" spans="1:17">
      <c r="A613" s="9" t="s">
        <v>606</v>
      </c>
      <c r="B613" s="5" t="s">
        <v>2357</v>
      </c>
      <c r="C613" s="5">
        <f t="shared" si="59"/>
        <v>21</v>
      </c>
      <c r="D613" s="5" t="str">
        <f t="shared" si="60"/>
        <v>LIT 400kV N0 1</v>
      </c>
      <c r="E613" s="5" t="str">
        <f t="shared" si="61"/>
        <v>LONNY</v>
      </c>
      <c r="F613" s="5" t="str">
        <f t="shared" si="62"/>
        <v>MOULAINE</v>
      </c>
      <c r="G613" s="5" t="str">
        <f t="shared" si="57"/>
        <v>400kV</v>
      </c>
      <c r="H613" s="5" t="str">
        <f t="shared" si="58"/>
        <v>1</v>
      </c>
      <c r="I613" s="6">
        <v>112247</v>
      </c>
      <c r="J613" s="7">
        <v>3465</v>
      </c>
      <c r="K613" s="7">
        <v>3622</v>
      </c>
      <c r="L613" s="7">
        <v>3622</v>
      </c>
      <c r="M613" s="7">
        <v>3780</v>
      </c>
      <c r="N613" s="7">
        <v>2.2599999999999998</v>
      </c>
      <c r="O613" s="7">
        <v>29.7</v>
      </c>
      <c r="P613" s="7">
        <v>245.63399999999999</v>
      </c>
      <c r="Q613" s="7">
        <v>1563.7560000000001</v>
      </c>
    </row>
    <row r="614" spans="1:17">
      <c r="A614" s="9" t="s">
        <v>607</v>
      </c>
      <c r="B614" s="5" t="s">
        <v>2358</v>
      </c>
      <c r="C614" s="5">
        <f t="shared" si="59"/>
        <v>21</v>
      </c>
      <c r="D614" s="5" t="str">
        <f t="shared" si="60"/>
        <v>LIT 400kV NO 2</v>
      </c>
      <c r="E614" s="5" t="str">
        <f t="shared" si="61"/>
        <v>LONNY</v>
      </c>
      <c r="F614" s="5" t="str">
        <f t="shared" si="62"/>
        <v>MASTAING</v>
      </c>
      <c r="G614" s="5" t="str">
        <f t="shared" si="57"/>
        <v>400kV</v>
      </c>
      <c r="H614" s="5" t="str">
        <f t="shared" si="58"/>
        <v>2</v>
      </c>
      <c r="I614" s="6">
        <v>118259</v>
      </c>
      <c r="J614" s="7">
        <v>3465</v>
      </c>
      <c r="K614" s="7">
        <v>3622</v>
      </c>
      <c r="L614" s="7">
        <v>3622</v>
      </c>
      <c r="M614" s="7">
        <v>3780</v>
      </c>
      <c r="N614" s="7">
        <v>2.3740000000000001</v>
      </c>
      <c r="O614" s="7">
        <v>31.111999999999998</v>
      </c>
      <c r="P614" s="7">
        <v>257.916</v>
      </c>
      <c r="Q614" s="7">
        <v>1641.942</v>
      </c>
    </row>
    <row r="615" spans="1:17">
      <c r="A615" s="9" t="s">
        <v>608</v>
      </c>
      <c r="B615" s="5" t="s">
        <v>2359</v>
      </c>
      <c r="C615" s="5">
        <f t="shared" si="59"/>
        <v>21</v>
      </c>
      <c r="D615" s="5" t="str">
        <f t="shared" si="60"/>
        <v>LIT 400kV NO 2</v>
      </c>
      <c r="E615" s="5" t="str">
        <f t="shared" si="61"/>
        <v>LONNY</v>
      </c>
      <c r="F615" s="5" t="str">
        <f t="shared" si="62"/>
        <v>MAZURES</v>
      </c>
      <c r="G615" s="5" t="str">
        <f t="shared" si="57"/>
        <v>400kV</v>
      </c>
      <c r="H615" s="5" t="str">
        <f t="shared" si="58"/>
        <v>2</v>
      </c>
      <c r="I615" s="6">
        <v>10831</v>
      </c>
      <c r="J615" s="7">
        <v>2196</v>
      </c>
      <c r="K615" s="7">
        <v>2400</v>
      </c>
      <c r="L615" s="7">
        <v>2400</v>
      </c>
      <c r="M615" s="7">
        <v>2596</v>
      </c>
      <c r="N615" s="7">
        <v>0.32500000000000001</v>
      </c>
      <c r="O615" s="7">
        <v>3.339</v>
      </c>
      <c r="P615" s="7">
        <v>20.204999999999998</v>
      </c>
      <c r="Q615" s="7">
        <v>128.63200000000001</v>
      </c>
    </row>
    <row r="616" spans="1:17">
      <c r="A616" s="9" t="s">
        <v>609</v>
      </c>
      <c r="B616" s="5" t="s">
        <v>2360</v>
      </c>
      <c r="C616" s="5">
        <f t="shared" si="59"/>
        <v>21</v>
      </c>
      <c r="D616" s="5" t="str">
        <f t="shared" si="60"/>
        <v>LIT 400kV N0 2</v>
      </c>
      <c r="E616" s="5" t="str">
        <f t="shared" si="61"/>
        <v>LONNY</v>
      </c>
      <c r="F616" s="5" t="str">
        <f t="shared" si="62"/>
        <v>MOULAINE</v>
      </c>
      <c r="G616" s="5" t="str">
        <f t="shared" si="57"/>
        <v>400kV</v>
      </c>
      <c r="H616" s="5" t="str">
        <f t="shared" si="58"/>
        <v>2</v>
      </c>
      <c r="I616" s="6">
        <v>112252</v>
      </c>
      <c r="J616" s="7">
        <v>3465</v>
      </c>
      <c r="K616" s="7">
        <v>3622</v>
      </c>
      <c r="L616" s="7">
        <v>3622</v>
      </c>
      <c r="M616" s="7">
        <v>3780</v>
      </c>
      <c r="N616" s="7">
        <v>2.2589999999999999</v>
      </c>
      <c r="O616" s="7">
        <v>29.692</v>
      </c>
      <c r="P616" s="7">
        <v>245.577</v>
      </c>
      <c r="Q616" s="7">
        <v>1563.395</v>
      </c>
    </row>
    <row r="617" spans="1:17">
      <c r="A617" s="9" t="s">
        <v>610</v>
      </c>
      <c r="B617" s="5" t="s">
        <v>2361</v>
      </c>
      <c r="C617" s="5">
        <f t="shared" si="59"/>
        <v>21</v>
      </c>
      <c r="D617" s="5" t="str">
        <f t="shared" si="60"/>
        <v>LIT 400kV N0 3</v>
      </c>
      <c r="E617" s="5" t="str">
        <f t="shared" si="61"/>
        <v>LONNY</v>
      </c>
      <c r="F617" s="5" t="str">
        <f t="shared" si="62"/>
        <v>MASTAING</v>
      </c>
      <c r="G617" s="5" t="str">
        <f t="shared" si="57"/>
        <v>400kV</v>
      </c>
      <c r="H617" s="5" t="str">
        <f t="shared" si="58"/>
        <v>3</v>
      </c>
      <c r="I617" s="6">
        <v>118189</v>
      </c>
      <c r="J617" s="7">
        <v>3465</v>
      </c>
      <c r="K617" s="7">
        <v>3622</v>
      </c>
      <c r="L617" s="7">
        <v>3622</v>
      </c>
      <c r="M617" s="7">
        <v>3780</v>
      </c>
      <c r="N617" s="7">
        <v>2.3610000000000002</v>
      </c>
      <c r="O617" s="7">
        <v>31.053000000000001</v>
      </c>
      <c r="P617" s="7">
        <v>257.80099999999999</v>
      </c>
      <c r="Q617" s="7">
        <v>1641.2149999999999</v>
      </c>
    </row>
    <row r="618" spans="1:17">
      <c r="A618" s="9" t="s">
        <v>611</v>
      </c>
      <c r="B618" s="5" t="s">
        <v>2362</v>
      </c>
      <c r="C618" s="5">
        <f t="shared" si="59"/>
        <v>23</v>
      </c>
      <c r="D618" s="5" t="str">
        <f t="shared" si="60"/>
        <v>LIT 225kV NO 1</v>
      </c>
      <c r="E618" s="5" t="str">
        <f t="shared" si="61"/>
        <v>LOSCOAT</v>
      </c>
      <c r="F618" s="5" t="str">
        <f t="shared" si="62"/>
        <v>MARTYRE (LA)</v>
      </c>
      <c r="G618" s="5" t="str">
        <f t="shared" si="57"/>
        <v>225kV</v>
      </c>
      <c r="H618" s="5" t="str">
        <f t="shared" si="58"/>
        <v>1</v>
      </c>
      <c r="I618" s="6">
        <v>29488</v>
      </c>
      <c r="J618" s="7">
        <v>1280</v>
      </c>
      <c r="K618" s="7">
        <v>1332</v>
      </c>
      <c r="L618" s="7">
        <v>1332</v>
      </c>
      <c r="M618" s="7">
        <v>1382</v>
      </c>
      <c r="N618" s="7">
        <v>1.7050000000000001</v>
      </c>
      <c r="O618" s="7">
        <v>11.348000000000001</v>
      </c>
      <c r="P618" s="7">
        <v>41.058999999999997</v>
      </c>
      <c r="Q618" s="7">
        <v>261.392</v>
      </c>
    </row>
    <row r="619" spans="1:17">
      <c r="A619" s="9" t="s">
        <v>612</v>
      </c>
      <c r="B619" s="5" t="s">
        <v>2363</v>
      </c>
      <c r="C619" s="5">
        <f t="shared" si="59"/>
        <v>21</v>
      </c>
      <c r="D619" s="5" t="str">
        <f t="shared" si="60"/>
        <v>LIT 225kV NO 1</v>
      </c>
      <c r="E619" s="5" t="str">
        <f t="shared" si="61"/>
        <v>LUMES</v>
      </c>
      <c r="F619" s="5" t="str">
        <f t="shared" si="62"/>
        <v>MAZURES</v>
      </c>
      <c r="G619" s="5" t="str">
        <f t="shared" si="57"/>
        <v>225kV</v>
      </c>
      <c r="H619" s="5" t="str">
        <f t="shared" si="58"/>
        <v>1</v>
      </c>
      <c r="I619" s="6">
        <v>23715</v>
      </c>
      <c r="J619" s="7">
        <v>843</v>
      </c>
      <c r="K619" s="7">
        <v>909</v>
      </c>
      <c r="L619" s="7">
        <v>909</v>
      </c>
      <c r="M619" s="7">
        <v>996</v>
      </c>
      <c r="N619" s="7">
        <v>1.9370000000000001</v>
      </c>
      <c r="O619" s="7">
        <v>9.4489999999999998</v>
      </c>
      <c r="P619" s="7">
        <v>33.167000000000002</v>
      </c>
      <c r="Q619" s="7">
        <v>211.15</v>
      </c>
    </row>
    <row r="620" spans="1:17">
      <c r="A620" s="9" t="s">
        <v>613</v>
      </c>
      <c r="B620" s="5" t="s">
        <v>2364</v>
      </c>
      <c r="C620" s="5">
        <f t="shared" si="59"/>
        <v>21</v>
      </c>
      <c r="D620" s="5" t="str">
        <f t="shared" si="60"/>
        <v>LIT 225kV NO 1</v>
      </c>
      <c r="E620" s="5" t="str">
        <f t="shared" si="61"/>
        <v>LUMES</v>
      </c>
      <c r="F620" s="5" t="str">
        <f t="shared" si="62"/>
        <v>MOHON</v>
      </c>
      <c r="G620" s="5" t="str">
        <f t="shared" si="57"/>
        <v>225kV</v>
      </c>
      <c r="H620" s="5" t="str">
        <f t="shared" si="58"/>
        <v>1</v>
      </c>
      <c r="I620" s="6">
        <v>4700</v>
      </c>
      <c r="J620" s="7">
        <v>647</v>
      </c>
      <c r="K620" s="7">
        <v>749</v>
      </c>
      <c r="L620" s="7">
        <v>749</v>
      </c>
      <c r="M620" s="7">
        <v>847</v>
      </c>
      <c r="N620" s="7">
        <v>0.39500000000000002</v>
      </c>
      <c r="O620" s="7">
        <v>1.79</v>
      </c>
      <c r="P620" s="7">
        <v>6.048</v>
      </c>
      <c r="Q620" s="7">
        <v>38.503</v>
      </c>
    </row>
    <row r="621" spans="1:17">
      <c r="A621" s="9" t="s">
        <v>614</v>
      </c>
      <c r="B621" s="5" t="s">
        <v>2365</v>
      </c>
      <c r="C621" s="5">
        <f t="shared" si="59"/>
        <v>21</v>
      </c>
      <c r="D621" s="5" t="str">
        <f t="shared" si="60"/>
        <v>LIT 225kV NO 1</v>
      </c>
      <c r="E621" s="5" t="str">
        <f t="shared" si="61"/>
        <v>LUMES</v>
      </c>
      <c r="F621" s="5" t="str">
        <f t="shared" si="62"/>
        <v>STENAY</v>
      </c>
      <c r="G621" s="5" t="str">
        <f t="shared" si="57"/>
        <v>225kV</v>
      </c>
      <c r="H621" s="5" t="str">
        <f t="shared" si="58"/>
        <v>1</v>
      </c>
      <c r="I621" s="6">
        <v>44900</v>
      </c>
      <c r="J621" s="7">
        <v>1100</v>
      </c>
      <c r="K621" s="7">
        <v>1187</v>
      </c>
      <c r="L621" s="7">
        <v>1187</v>
      </c>
      <c r="M621" s="7">
        <v>1302</v>
      </c>
      <c r="N621" s="7">
        <v>2.5510000000000002</v>
      </c>
      <c r="O621" s="7">
        <v>17.609000000000002</v>
      </c>
      <c r="P621" s="7">
        <v>64.078999999999994</v>
      </c>
      <c r="Q621" s="7">
        <v>407.93799999999999</v>
      </c>
    </row>
    <row r="622" spans="1:17">
      <c r="A622" s="9" t="s">
        <v>615</v>
      </c>
      <c r="B622" s="5" t="s">
        <v>2366</v>
      </c>
      <c r="C622" s="5">
        <f t="shared" si="59"/>
        <v>21</v>
      </c>
      <c r="D622" s="5" t="str">
        <f t="shared" si="60"/>
        <v>LIT 225kV NO 2</v>
      </c>
      <c r="E622" s="5" t="str">
        <f t="shared" si="61"/>
        <v>LUMES</v>
      </c>
      <c r="F622" s="5" t="str">
        <f t="shared" si="62"/>
        <v>MAZURES</v>
      </c>
      <c r="G622" s="5" t="str">
        <f t="shared" si="57"/>
        <v>225kV</v>
      </c>
      <c r="H622" s="5" t="str">
        <f t="shared" si="58"/>
        <v>2</v>
      </c>
      <c r="I622" s="6">
        <v>22765</v>
      </c>
      <c r="J622" s="7">
        <v>843</v>
      </c>
      <c r="K622" s="7">
        <v>909</v>
      </c>
      <c r="L622" s="7">
        <v>909</v>
      </c>
      <c r="M622" s="7">
        <v>996</v>
      </c>
      <c r="N622" s="7">
        <v>1.8320000000000001</v>
      </c>
      <c r="O622" s="7">
        <v>8.9169999999999998</v>
      </c>
      <c r="P622" s="7">
        <v>31.202000000000002</v>
      </c>
      <c r="Q622" s="7">
        <v>198.64</v>
      </c>
    </row>
    <row r="623" spans="1:17">
      <c r="A623" s="9" t="s">
        <v>616</v>
      </c>
      <c r="B623" s="5" t="s">
        <v>1986</v>
      </c>
      <c r="C623" s="5">
        <f t="shared" si="59"/>
        <v>21</v>
      </c>
      <c r="D623" s="5" t="str">
        <f t="shared" si="60"/>
        <v>LIT 225kV N0 3</v>
      </c>
      <c r="E623" s="5" t="str">
        <f t="shared" si="61"/>
        <v>LUMES</v>
      </c>
      <c r="F623" s="5" t="str">
        <f t="shared" si="62"/>
        <v>MOHON</v>
      </c>
      <c r="G623" s="5" t="str">
        <f t="shared" si="57"/>
        <v>225kV</v>
      </c>
      <c r="H623" s="5" t="str">
        <f t="shared" si="58"/>
        <v>3</v>
      </c>
      <c r="I623" s="6">
        <v>5500</v>
      </c>
      <c r="J623" s="7">
        <v>328</v>
      </c>
      <c r="K623" s="7">
        <v>554</v>
      </c>
      <c r="L623" s="7">
        <v>554</v>
      </c>
      <c r="M623" s="7">
        <v>694</v>
      </c>
      <c r="N623" s="7">
        <v>0.35699999999999998</v>
      </c>
      <c r="O623" s="7">
        <v>2.3250000000000002</v>
      </c>
      <c r="P623" s="7">
        <v>8.43</v>
      </c>
      <c r="Q623" s="7">
        <v>53.667999999999999</v>
      </c>
    </row>
    <row r="624" spans="1:17">
      <c r="A624" s="9" t="s">
        <v>617</v>
      </c>
      <c r="B624" s="5" t="s">
        <v>2345</v>
      </c>
      <c r="C624" s="5">
        <f t="shared" si="59"/>
        <v>26</v>
      </c>
      <c r="D624" s="5" t="str">
        <f t="shared" si="60"/>
        <v>LIT 225kV NO 1</v>
      </c>
      <c r="E624" s="5" t="str">
        <f t="shared" si="61"/>
        <v>LUTTERBACH</v>
      </c>
      <c r="F624" s="5" t="str">
        <f t="shared" si="62"/>
        <v>SIERENTZ</v>
      </c>
      <c r="G624" s="5" t="str">
        <f t="shared" si="57"/>
        <v>225kV</v>
      </c>
      <c r="H624" s="5" t="str">
        <f t="shared" si="58"/>
        <v>1</v>
      </c>
      <c r="I624" s="6">
        <v>22900</v>
      </c>
      <c r="J624" s="7">
        <v>847</v>
      </c>
      <c r="K624" s="7">
        <v>985</v>
      </c>
      <c r="L624" s="7">
        <v>985</v>
      </c>
      <c r="M624" s="7">
        <v>1116</v>
      </c>
      <c r="N624" s="7">
        <v>1.375</v>
      </c>
      <c r="O624" s="7">
        <v>9.2140000000000004</v>
      </c>
      <c r="P624" s="7">
        <v>33.012999999999998</v>
      </c>
      <c r="Q624" s="7">
        <v>210.16499999999999</v>
      </c>
    </row>
    <row r="625" spans="1:17">
      <c r="A625" s="9" t="s">
        <v>618</v>
      </c>
      <c r="B625" s="5" t="s">
        <v>2346</v>
      </c>
      <c r="C625" s="5">
        <f t="shared" si="59"/>
        <v>26</v>
      </c>
      <c r="D625" s="5" t="str">
        <f t="shared" si="60"/>
        <v>LIT 225kV NO 2</v>
      </c>
      <c r="E625" s="5" t="str">
        <f t="shared" si="61"/>
        <v>LUTTERBACH</v>
      </c>
      <c r="F625" s="5" t="str">
        <f t="shared" si="62"/>
        <v>SIERENTZ</v>
      </c>
      <c r="G625" s="5" t="str">
        <f t="shared" si="57"/>
        <v>225kV</v>
      </c>
      <c r="H625" s="5" t="str">
        <f t="shared" si="58"/>
        <v>2</v>
      </c>
      <c r="I625" s="6">
        <v>22900</v>
      </c>
      <c r="J625" s="7">
        <v>847</v>
      </c>
      <c r="K625" s="7">
        <v>985</v>
      </c>
      <c r="L625" s="7">
        <v>985</v>
      </c>
      <c r="M625" s="7">
        <v>1116</v>
      </c>
      <c r="N625" s="7">
        <v>1.375</v>
      </c>
      <c r="O625" s="7">
        <v>9.2080000000000002</v>
      </c>
      <c r="P625" s="7">
        <v>33.014000000000003</v>
      </c>
      <c r="Q625" s="7">
        <v>210.17099999999999</v>
      </c>
    </row>
    <row r="626" spans="1:17">
      <c r="A626" s="9" t="s">
        <v>619</v>
      </c>
      <c r="B626" s="5" t="s">
        <v>2347</v>
      </c>
      <c r="C626" s="5">
        <f t="shared" si="59"/>
        <v>35</v>
      </c>
      <c r="D626" s="5" t="str">
        <f t="shared" si="60"/>
        <v>LIT 225kV N0 1</v>
      </c>
      <c r="E626" s="5" t="str">
        <f t="shared" si="61"/>
        <v>MITRY-MORY (E.D.F.)</v>
      </c>
      <c r="F626" s="5" t="str">
        <f t="shared" si="62"/>
        <v>SAUSSET</v>
      </c>
      <c r="G626" s="5" t="str">
        <f t="shared" si="57"/>
        <v>225kV</v>
      </c>
      <c r="H626" s="5" t="str">
        <f t="shared" si="58"/>
        <v>1</v>
      </c>
      <c r="I626" s="6">
        <v>4933</v>
      </c>
      <c r="J626" s="7">
        <v>731</v>
      </c>
      <c r="K626" s="7">
        <v>835</v>
      </c>
      <c r="L626" s="7">
        <v>835</v>
      </c>
      <c r="M626" s="7">
        <v>930</v>
      </c>
      <c r="N626" s="7">
        <v>0.39700000000000002</v>
      </c>
      <c r="O626" s="7">
        <v>1.9890000000000001</v>
      </c>
      <c r="P626" s="7">
        <v>7.016</v>
      </c>
      <c r="Q626" s="7">
        <v>44.662999999999997</v>
      </c>
    </row>
    <row r="627" spans="1:17">
      <c r="A627" s="9" t="s">
        <v>620</v>
      </c>
      <c r="B627" s="5" t="s">
        <v>2348</v>
      </c>
      <c r="C627" s="5">
        <f t="shared" si="59"/>
        <v>35</v>
      </c>
      <c r="D627" s="5" t="str">
        <f t="shared" si="60"/>
        <v>LIT 225kV N0 1</v>
      </c>
      <c r="E627" s="5" t="str">
        <f t="shared" si="61"/>
        <v>MITRY-MORY (E.D.F.)</v>
      </c>
      <c r="F627" s="5" t="str">
        <f t="shared" si="62"/>
        <v>VILLEVAUDE</v>
      </c>
      <c r="G627" s="5" t="str">
        <f t="shared" si="57"/>
        <v>225kV</v>
      </c>
      <c r="H627" s="5" t="str">
        <f t="shared" si="58"/>
        <v>1</v>
      </c>
      <c r="I627" s="6">
        <v>8375</v>
      </c>
      <c r="J627" s="7">
        <v>899</v>
      </c>
      <c r="K627" s="7">
        <v>984</v>
      </c>
      <c r="L627" s="7">
        <v>984</v>
      </c>
      <c r="M627" s="7">
        <v>1061</v>
      </c>
      <c r="N627" s="7">
        <v>0.72699999999999998</v>
      </c>
      <c r="O627" s="7">
        <v>3.391</v>
      </c>
      <c r="P627" s="7">
        <v>11.867000000000001</v>
      </c>
      <c r="Q627" s="7">
        <v>75.548000000000002</v>
      </c>
    </row>
    <row r="628" spans="1:17">
      <c r="A628" s="9" t="s">
        <v>621</v>
      </c>
      <c r="B628" s="5" t="s">
        <v>1987</v>
      </c>
      <c r="C628" s="5">
        <f t="shared" si="59"/>
        <v>30</v>
      </c>
      <c r="D628" s="5" t="str">
        <f t="shared" si="60"/>
        <v>LIT 400kV N0 1</v>
      </c>
      <c r="E628" s="5" t="str">
        <f t="shared" si="61"/>
        <v>MERY-SUR-SEINE</v>
      </c>
      <c r="F628" s="5" t="str">
        <f t="shared" si="62"/>
        <v>VESLE</v>
      </c>
      <c r="G628" s="5" t="str">
        <f t="shared" si="57"/>
        <v>400kV</v>
      </c>
      <c r="H628" s="5" t="str">
        <f t="shared" si="58"/>
        <v>1</v>
      </c>
      <c r="I628" s="6">
        <v>80810</v>
      </c>
      <c r="J628" s="7">
        <v>2200</v>
      </c>
      <c r="K628" s="7">
        <v>2300</v>
      </c>
      <c r="L628" s="7">
        <v>2300</v>
      </c>
      <c r="M628" s="7">
        <v>2400</v>
      </c>
      <c r="N628" s="7">
        <v>2.504</v>
      </c>
      <c r="O628" s="7">
        <v>26.818999999999999</v>
      </c>
      <c r="P628" s="7">
        <v>140.84800000000001</v>
      </c>
      <c r="Q628" s="7">
        <v>896.66899999999998</v>
      </c>
    </row>
    <row r="629" spans="1:17">
      <c r="A629" s="9" t="s">
        <v>622</v>
      </c>
      <c r="B629" s="5" t="s">
        <v>1988</v>
      </c>
      <c r="C629" s="5">
        <f t="shared" si="59"/>
        <v>30</v>
      </c>
      <c r="D629" s="5" t="str">
        <f t="shared" si="60"/>
        <v>LIT 400kV N0 1</v>
      </c>
      <c r="E629" s="5" t="str">
        <f t="shared" si="61"/>
        <v>MERY-SUR-SEINE</v>
      </c>
      <c r="F629" s="5" t="str">
        <f t="shared" si="62"/>
        <v>VIELMOULIN</v>
      </c>
      <c r="G629" s="5" t="str">
        <f t="shared" si="57"/>
        <v>400kV</v>
      </c>
      <c r="H629" s="5" t="str">
        <f t="shared" si="58"/>
        <v>1</v>
      </c>
      <c r="I629" s="6">
        <v>149915</v>
      </c>
      <c r="J629" s="7">
        <v>2600</v>
      </c>
      <c r="K629" s="7">
        <v>2700</v>
      </c>
      <c r="L629" s="7">
        <v>2700</v>
      </c>
      <c r="M629" s="7">
        <v>2800</v>
      </c>
      <c r="N629" s="7">
        <v>3.149</v>
      </c>
      <c r="O629" s="7">
        <v>45.723999999999997</v>
      </c>
      <c r="P629" s="7">
        <v>284.64100000000002</v>
      </c>
      <c r="Q629" s="7">
        <v>1812.0830000000001</v>
      </c>
    </row>
    <row r="630" spans="1:17">
      <c r="A630" s="9" t="s">
        <v>623</v>
      </c>
      <c r="B630" s="5" t="s">
        <v>2356</v>
      </c>
      <c r="C630" s="5">
        <f t="shared" si="59"/>
        <v>30</v>
      </c>
      <c r="D630" s="5" t="str">
        <f t="shared" si="60"/>
        <v>LIT 400kV NO 2</v>
      </c>
      <c r="E630" s="5" t="str">
        <f t="shared" si="61"/>
        <v>MERY-SUR-SEINE</v>
      </c>
      <c r="F630" s="5" t="str">
        <f t="shared" si="62"/>
        <v>VIELMOULIN</v>
      </c>
      <c r="G630" s="5" t="str">
        <f t="shared" si="57"/>
        <v>400kV</v>
      </c>
      <c r="H630" s="5" t="str">
        <f t="shared" si="58"/>
        <v>2</v>
      </c>
      <c r="I630" s="6">
        <v>149920</v>
      </c>
      <c r="J630" s="7">
        <v>2600</v>
      </c>
      <c r="K630" s="7">
        <v>2700</v>
      </c>
      <c r="L630" s="7">
        <v>2700</v>
      </c>
      <c r="M630" s="7">
        <v>2800</v>
      </c>
      <c r="N630" s="7">
        <v>3.1469999999999998</v>
      </c>
      <c r="O630" s="7">
        <v>45.695999999999998</v>
      </c>
      <c r="P630" s="7">
        <v>284.46600000000001</v>
      </c>
      <c r="Q630" s="7">
        <v>1810.97</v>
      </c>
    </row>
    <row r="631" spans="1:17">
      <c r="A631" s="9" t="s">
        <v>624</v>
      </c>
      <c r="B631" s="5" t="s">
        <v>2349</v>
      </c>
      <c r="C631" s="5">
        <f t="shared" si="59"/>
        <v>25</v>
      </c>
      <c r="D631" s="5" t="str">
        <f t="shared" si="60"/>
        <v>LIT 225kV NO 1</v>
      </c>
      <c r="E631" s="5" t="str">
        <f t="shared" si="61"/>
        <v>MALGOVERT</v>
      </c>
      <c r="F631" s="5" t="str">
        <f t="shared" si="62"/>
        <v>PASSY</v>
      </c>
      <c r="G631" s="5" t="str">
        <f t="shared" si="57"/>
        <v>225kV</v>
      </c>
      <c r="H631" s="5" t="str">
        <f t="shared" si="58"/>
        <v>1</v>
      </c>
      <c r="I631" s="6">
        <v>35004</v>
      </c>
      <c r="J631" s="7">
        <v>533</v>
      </c>
      <c r="K631" s="7">
        <v>622</v>
      </c>
      <c r="L631" s="7">
        <v>622</v>
      </c>
      <c r="M631" s="7">
        <v>673</v>
      </c>
      <c r="N631" s="7">
        <v>4.59</v>
      </c>
      <c r="O631" s="7">
        <v>14.74</v>
      </c>
      <c r="P631" s="7">
        <v>48</v>
      </c>
      <c r="Q631" s="8" t="s">
        <v>13</v>
      </c>
    </row>
    <row r="632" spans="1:17">
      <c r="A632" s="9" t="s">
        <v>625</v>
      </c>
      <c r="B632" s="5" t="s">
        <v>2350</v>
      </c>
      <c r="C632" s="5">
        <f t="shared" si="59"/>
        <v>25</v>
      </c>
      <c r="D632" s="5" t="str">
        <f t="shared" si="60"/>
        <v>LIT 225kV NO 1</v>
      </c>
      <c r="E632" s="5" t="str">
        <f t="shared" si="61"/>
        <v>MALINTRAT</v>
      </c>
      <c r="F632" s="5" t="str">
        <f t="shared" si="62"/>
        <v>RULHAT</v>
      </c>
      <c r="G632" s="5" t="str">
        <f t="shared" si="57"/>
        <v>225kV</v>
      </c>
      <c r="H632" s="5" t="str">
        <f t="shared" si="58"/>
        <v>1</v>
      </c>
      <c r="I632" s="6">
        <v>5747</v>
      </c>
      <c r="J632" s="7">
        <v>1034</v>
      </c>
      <c r="K632" s="7">
        <v>1149</v>
      </c>
      <c r="L632" s="7">
        <v>1149</v>
      </c>
      <c r="M632" s="7">
        <v>1244</v>
      </c>
      <c r="N632" s="7">
        <v>0.35499999999999998</v>
      </c>
      <c r="O632" s="7">
        <v>2.3279999999999998</v>
      </c>
      <c r="P632" s="7">
        <v>8.1460000000000008</v>
      </c>
      <c r="Q632" s="7">
        <v>51.856000000000002</v>
      </c>
    </row>
    <row r="633" spans="1:17">
      <c r="A633" s="9" t="s">
        <v>626</v>
      </c>
      <c r="B633" s="5" t="s">
        <v>2351</v>
      </c>
      <c r="C633" s="5">
        <f t="shared" si="59"/>
        <v>25</v>
      </c>
      <c r="D633" s="5" t="str">
        <f t="shared" si="60"/>
        <v>LIT 225kV NO 2</v>
      </c>
      <c r="E633" s="5" t="str">
        <f t="shared" si="61"/>
        <v>MALINTRAT</v>
      </c>
      <c r="F633" s="5" t="str">
        <f t="shared" si="62"/>
        <v>RULHAT</v>
      </c>
      <c r="G633" s="5" t="str">
        <f t="shared" si="57"/>
        <v>225kV</v>
      </c>
      <c r="H633" s="5" t="str">
        <f t="shared" si="58"/>
        <v>2</v>
      </c>
      <c r="I633" s="6">
        <v>5787</v>
      </c>
      <c r="J633" s="7">
        <v>1034</v>
      </c>
      <c r="K633" s="7">
        <v>1149</v>
      </c>
      <c r="L633" s="7">
        <v>1149</v>
      </c>
      <c r="M633" s="7">
        <v>1244</v>
      </c>
      <c r="N633" s="7">
        <v>0.35699999999999998</v>
      </c>
      <c r="O633" s="7">
        <v>2.3439999999999999</v>
      </c>
      <c r="P633" s="7">
        <v>8.2050000000000001</v>
      </c>
      <c r="Q633" s="7">
        <v>52.237000000000002</v>
      </c>
    </row>
    <row r="634" spans="1:17">
      <c r="A634" s="9" t="s">
        <v>627</v>
      </c>
      <c r="B634" s="5" t="s">
        <v>2352</v>
      </c>
      <c r="C634" s="5">
        <f t="shared" si="59"/>
        <v>24</v>
      </c>
      <c r="D634" s="5" t="str">
        <f t="shared" si="60"/>
        <v>LIT 225kV NO 1</v>
      </c>
      <c r="E634" s="5" t="str">
        <f t="shared" si="61"/>
        <v>MAMBELIN</v>
      </c>
      <c r="F634" s="5" t="str">
        <f t="shared" si="62"/>
        <v>PALENTE</v>
      </c>
      <c r="G634" s="5" t="str">
        <f t="shared" si="57"/>
        <v>225kV</v>
      </c>
      <c r="H634" s="5" t="str">
        <f t="shared" si="58"/>
        <v>1</v>
      </c>
      <c r="I634" s="6">
        <v>52934</v>
      </c>
      <c r="J634" s="7">
        <v>577</v>
      </c>
      <c r="K634" s="7">
        <v>706</v>
      </c>
      <c r="L634" s="7">
        <v>706</v>
      </c>
      <c r="M634" s="7">
        <v>782</v>
      </c>
      <c r="N634" s="7">
        <v>6.3259999999999996</v>
      </c>
      <c r="O634" s="7">
        <v>22.082999999999998</v>
      </c>
      <c r="P634" s="7">
        <v>72.680000000000007</v>
      </c>
      <c r="Q634" s="7">
        <v>462.69400000000002</v>
      </c>
    </row>
    <row r="635" spans="1:17">
      <c r="A635" s="9" t="s">
        <v>628</v>
      </c>
      <c r="B635" s="5" t="s">
        <v>2353</v>
      </c>
      <c r="C635" s="5">
        <f t="shared" si="59"/>
        <v>24</v>
      </c>
      <c r="D635" s="5" t="str">
        <f t="shared" si="60"/>
        <v>LIT 225kV NO 1</v>
      </c>
      <c r="E635" s="5" t="str">
        <f t="shared" si="61"/>
        <v>MAMBELIN</v>
      </c>
      <c r="F635" s="5" t="str">
        <f t="shared" si="62"/>
        <v>PONTARLIER</v>
      </c>
      <c r="G635" s="5" t="str">
        <f t="shared" si="57"/>
        <v>225kV</v>
      </c>
      <c r="H635" s="5" t="str">
        <f t="shared" si="58"/>
        <v>1</v>
      </c>
      <c r="I635" s="6">
        <v>86680</v>
      </c>
      <c r="J635" s="7">
        <v>412</v>
      </c>
      <c r="K635" s="7">
        <v>449</v>
      </c>
      <c r="L635" s="7">
        <v>449</v>
      </c>
      <c r="M635" s="7">
        <v>449</v>
      </c>
      <c r="N635" s="7">
        <v>9.5190000000000001</v>
      </c>
      <c r="O635" s="7">
        <v>35.036000000000001</v>
      </c>
      <c r="P635" s="7">
        <v>121.723</v>
      </c>
      <c r="Q635" s="7">
        <v>774.91099999999994</v>
      </c>
    </row>
    <row r="636" spans="1:17">
      <c r="A636" s="9" t="s">
        <v>629</v>
      </c>
      <c r="B636" s="5" t="s">
        <v>2354</v>
      </c>
      <c r="C636" s="5">
        <f t="shared" si="59"/>
        <v>24</v>
      </c>
      <c r="D636" s="5" t="str">
        <f t="shared" si="60"/>
        <v>LIT 225kV NO 1</v>
      </c>
      <c r="E636" s="5" t="str">
        <f t="shared" si="61"/>
        <v>MAMBELIN</v>
      </c>
      <c r="F636" s="5" t="str">
        <f t="shared" si="62"/>
        <v>PUSY</v>
      </c>
      <c r="G636" s="5" t="str">
        <f t="shared" si="57"/>
        <v>225kV</v>
      </c>
      <c r="H636" s="5" t="str">
        <f t="shared" si="58"/>
        <v>1</v>
      </c>
      <c r="I636" s="6">
        <v>77914</v>
      </c>
      <c r="J636" s="7">
        <v>525</v>
      </c>
      <c r="K636" s="7">
        <v>730</v>
      </c>
      <c r="L636" s="8" t="s">
        <v>13</v>
      </c>
      <c r="M636" s="7">
        <v>835</v>
      </c>
      <c r="N636" s="7">
        <v>6.2309999999999999</v>
      </c>
      <c r="O636" s="7">
        <v>31.693000000000001</v>
      </c>
      <c r="P636" s="7">
        <v>109.58499999999999</v>
      </c>
      <c r="Q636" s="7">
        <v>697.64200000000005</v>
      </c>
    </row>
    <row r="637" spans="1:17">
      <c r="A637" s="9" t="s">
        <v>630</v>
      </c>
      <c r="B637" s="5" t="s">
        <v>2355</v>
      </c>
      <c r="C637" s="5">
        <f t="shared" si="59"/>
        <v>24</v>
      </c>
      <c r="D637" s="5" t="str">
        <f t="shared" si="60"/>
        <v>LIT 225kV NO 2</v>
      </c>
      <c r="E637" s="5" t="str">
        <f t="shared" si="61"/>
        <v>MAMBELIN</v>
      </c>
      <c r="F637" s="5" t="str">
        <f t="shared" si="62"/>
        <v>PALENTE</v>
      </c>
      <c r="G637" s="5" t="str">
        <f t="shared" si="57"/>
        <v>225kV</v>
      </c>
      <c r="H637" s="5" t="str">
        <f t="shared" si="58"/>
        <v>2</v>
      </c>
      <c r="I637" s="6">
        <v>52770</v>
      </c>
      <c r="J637" s="7">
        <v>577</v>
      </c>
      <c r="K637" s="7">
        <v>706</v>
      </c>
      <c r="L637" s="7">
        <v>706</v>
      </c>
      <c r="M637" s="7">
        <v>807</v>
      </c>
      <c r="N637" s="7">
        <v>3.6320000000000001</v>
      </c>
      <c r="O637" s="7">
        <v>21.629000000000001</v>
      </c>
      <c r="P637" s="7">
        <v>73.882999999999996</v>
      </c>
      <c r="Q637" s="7">
        <v>470.35500000000002</v>
      </c>
    </row>
    <row r="638" spans="1:17">
      <c r="A638" s="9" t="s">
        <v>631</v>
      </c>
      <c r="B638" s="5" t="s">
        <v>1989</v>
      </c>
      <c r="C638" s="5">
        <f t="shared" si="59"/>
        <v>24</v>
      </c>
      <c r="D638" s="5" t="str">
        <f t="shared" si="60"/>
        <v>LIT 400kV N0 1</v>
      </c>
      <c r="E638" s="5" t="str">
        <f t="shared" si="61"/>
        <v>MAMBELIN</v>
      </c>
      <c r="F638" s="5" t="str">
        <f t="shared" si="62"/>
        <v>SIERENTZ</v>
      </c>
      <c r="G638" s="5" t="str">
        <f t="shared" si="57"/>
        <v>400kV</v>
      </c>
      <c r="H638" s="5" t="str">
        <f t="shared" si="58"/>
        <v>1</v>
      </c>
      <c r="I638" s="6">
        <v>75255</v>
      </c>
      <c r="J638" s="7">
        <v>2070</v>
      </c>
      <c r="K638" s="7">
        <v>2282</v>
      </c>
      <c r="L638" s="7">
        <v>2282</v>
      </c>
      <c r="M638" s="7">
        <v>2400</v>
      </c>
      <c r="N638" s="7">
        <v>2.35</v>
      </c>
      <c r="O638" s="7">
        <v>24.591999999999999</v>
      </c>
      <c r="P638" s="7">
        <v>132.447</v>
      </c>
      <c r="Q638" s="7">
        <v>843.18700000000001</v>
      </c>
    </row>
    <row r="639" spans="1:17">
      <c r="A639" s="9" t="s">
        <v>632</v>
      </c>
      <c r="B639" s="5" t="s">
        <v>1990</v>
      </c>
      <c r="C639" s="5">
        <f t="shared" si="59"/>
        <v>25</v>
      </c>
      <c r="D639" s="5" t="str">
        <f t="shared" si="60"/>
        <v>LIT 400kV N0 1</v>
      </c>
      <c r="E639" s="5" t="str">
        <f t="shared" si="61"/>
        <v>MANDARINS</v>
      </c>
      <c r="F639" s="5" t="str">
        <f t="shared" si="62"/>
        <v>WARANDE</v>
      </c>
      <c r="G639" s="5" t="str">
        <f t="shared" si="57"/>
        <v>400kV</v>
      </c>
      <c r="H639" s="5" t="str">
        <f t="shared" si="58"/>
        <v>1</v>
      </c>
      <c r="I639" s="6">
        <v>28604</v>
      </c>
      <c r="J639" s="7">
        <v>3465</v>
      </c>
      <c r="K639" s="7">
        <v>3622</v>
      </c>
      <c r="L639" s="7">
        <v>3622</v>
      </c>
      <c r="M639" s="7">
        <v>3780</v>
      </c>
      <c r="N639" s="7">
        <v>0.57199999999999995</v>
      </c>
      <c r="O639" s="7">
        <v>7.5469999999999997</v>
      </c>
      <c r="P639" s="7">
        <v>62.167000000000002</v>
      </c>
      <c r="Q639" s="7">
        <v>395.767</v>
      </c>
    </row>
    <row r="640" spans="1:17">
      <c r="A640" s="9" t="s">
        <v>633</v>
      </c>
      <c r="B640" s="5" t="s">
        <v>2344</v>
      </c>
      <c r="C640" s="5">
        <f t="shared" si="59"/>
        <v>27</v>
      </c>
      <c r="D640" s="5" t="str">
        <f t="shared" si="60"/>
        <v>LIT 225kV NO 1</v>
      </c>
      <c r="E640" s="5" t="str">
        <f t="shared" si="61"/>
        <v>MANOIR (LE)</v>
      </c>
      <c r="F640" s="5" t="str">
        <f t="shared" si="62"/>
        <v>ST PIERRE-DE-BAILLEUL</v>
      </c>
      <c r="G640" s="5" t="str">
        <f t="shared" si="57"/>
        <v>225kV</v>
      </c>
      <c r="H640" s="5" t="str">
        <f t="shared" si="58"/>
        <v>1</v>
      </c>
      <c r="I640" s="6">
        <v>41848</v>
      </c>
      <c r="J640" s="7">
        <v>757</v>
      </c>
      <c r="K640" s="7">
        <v>946</v>
      </c>
      <c r="L640" s="7">
        <v>946</v>
      </c>
      <c r="M640" s="7">
        <v>1075</v>
      </c>
      <c r="N640" s="7">
        <v>2.544</v>
      </c>
      <c r="O640" s="7">
        <v>16.971</v>
      </c>
      <c r="P640" s="7">
        <v>59.613</v>
      </c>
      <c r="Q640" s="7">
        <v>379.50700000000001</v>
      </c>
    </row>
    <row r="641" spans="1:17">
      <c r="A641" s="9" t="s">
        <v>634</v>
      </c>
      <c r="B641" s="5" t="s">
        <v>2341</v>
      </c>
      <c r="C641" s="5">
        <f t="shared" si="59"/>
        <v>25</v>
      </c>
      <c r="D641" s="5" t="str">
        <f t="shared" si="60"/>
        <v>LIT 225kV NO 1</v>
      </c>
      <c r="E641" s="5" t="str">
        <f t="shared" si="61"/>
        <v>MARGERIDE</v>
      </c>
      <c r="F641" s="5" t="str">
        <f t="shared" si="62"/>
        <v>PRATCLAUX</v>
      </c>
      <c r="G641" s="5" t="str">
        <f t="shared" si="57"/>
        <v>225kV</v>
      </c>
      <c r="H641" s="5" t="str">
        <f t="shared" si="58"/>
        <v>1</v>
      </c>
      <c r="I641" s="6">
        <v>38458</v>
      </c>
      <c r="J641" s="7">
        <v>792</v>
      </c>
      <c r="K641" s="7">
        <v>844</v>
      </c>
      <c r="L641" s="7">
        <v>844</v>
      </c>
      <c r="M641" s="7">
        <v>905</v>
      </c>
      <c r="N641" s="7">
        <v>3.738</v>
      </c>
      <c r="O641" s="7">
        <v>15.121</v>
      </c>
      <c r="P641" s="7">
        <v>55.942</v>
      </c>
      <c r="Q641" s="7">
        <v>356.13900000000001</v>
      </c>
    </row>
    <row r="642" spans="1:17">
      <c r="A642" s="9" t="s">
        <v>635</v>
      </c>
      <c r="B642" s="5" t="s">
        <v>2342</v>
      </c>
      <c r="C642" s="5">
        <f t="shared" si="59"/>
        <v>25</v>
      </c>
      <c r="D642" s="5" t="str">
        <f t="shared" si="60"/>
        <v>LIT 225kV NO 1</v>
      </c>
      <c r="E642" s="5" t="str">
        <f t="shared" si="61"/>
        <v>MARGERIDE</v>
      </c>
      <c r="F642" s="5" t="str">
        <f t="shared" si="62"/>
        <v>RUEYRES</v>
      </c>
      <c r="G642" s="5" t="str">
        <f t="shared" ref="G642:G705" si="63">RIGHT(LEFT(D642,9),5)</f>
        <v>225kV</v>
      </c>
      <c r="H642" s="5" t="str">
        <f t="shared" ref="H642:H705" si="64">RIGHT(D642,1)</f>
        <v>1</v>
      </c>
      <c r="I642" s="6">
        <v>47388</v>
      </c>
      <c r="J642" s="7">
        <v>802</v>
      </c>
      <c r="K642" s="7">
        <v>844</v>
      </c>
      <c r="L642" s="7">
        <v>844</v>
      </c>
      <c r="M642" s="7">
        <v>919</v>
      </c>
      <c r="N642" s="7">
        <v>4.6449999999999996</v>
      </c>
      <c r="O642" s="7">
        <v>19.038</v>
      </c>
      <c r="P642" s="7">
        <v>67.968999999999994</v>
      </c>
      <c r="Q642" s="7">
        <v>432.70499999999998</v>
      </c>
    </row>
    <row r="643" spans="1:17">
      <c r="A643" s="9" t="s">
        <v>636</v>
      </c>
      <c r="B643" s="5" t="s">
        <v>1991</v>
      </c>
      <c r="C643" s="5">
        <f t="shared" ref="C643:C706" si="65">SEARCH(" _ ",B643)</f>
        <v>26</v>
      </c>
      <c r="D643" s="5" t="str">
        <f t="shared" ref="D643:D706" si="66">LEFT(B643,14)</f>
        <v>LIT 400kV N0 1</v>
      </c>
      <c r="E643" s="5" t="str">
        <f t="shared" ref="E643:E706" si="67">LEFT(RIGHT(B643,LEN(B643)-15),C643-16)</f>
        <v>MARLENHEIM</v>
      </c>
      <c r="F643" s="5" t="str">
        <f t="shared" ref="F643:F706" si="68">RIGHT(B643,LEN(B643)-C643-2)</f>
        <v>SCHEER</v>
      </c>
      <c r="G643" s="5" t="str">
        <f t="shared" si="63"/>
        <v>400kV</v>
      </c>
      <c r="H643" s="5" t="str">
        <f t="shared" si="64"/>
        <v>1</v>
      </c>
      <c r="I643" s="6">
        <v>33046</v>
      </c>
      <c r="J643" s="7">
        <v>3294</v>
      </c>
      <c r="K643" s="7">
        <v>3622</v>
      </c>
      <c r="L643" s="7">
        <v>3622</v>
      </c>
      <c r="M643" s="7">
        <v>3780</v>
      </c>
      <c r="N643" s="7">
        <v>0.66300000000000003</v>
      </c>
      <c r="O643" s="7">
        <v>8.7029999999999994</v>
      </c>
      <c r="P643" s="7">
        <v>72.078999999999994</v>
      </c>
      <c r="Q643" s="7">
        <v>458.86900000000003</v>
      </c>
    </row>
    <row r="644" spans="1:17">
      <c r="A644" s="9" t="s">
        <v>637</v>
      </c>
      <c r="B644" s="5" t="s">
        <v>2343</v>
      </c>
      <c r="C644" s="5">
        <f t="shared" si="65"/>
        <v>26</v>
      </c>
      <c r="D644" s="5" t="str">
        <f t="shared" si="66"/>
        <v>LIT 400kV N0 1</v>
      </c>
      <c r="E644" s="5" t="str">
        <f t="shared" si="67"/>
        <v>MARLENHEIM</v>
      </c>
      <c r="F644" s="5" t="str">
        <f t="shared" si="68"/>
        <v>VIGY</v>
      </c>
      <c r="G644" s="5" t="str">
        <f t="shared" si="63"/>
        <v>400kV</v>
      </c>
      <c r="H644" s="5" t="str">
        <f t="shared" si="64"/>
        <v>1</v>
      </c>
      <c r="I644" s="6">
        <v>137596</v>
      </c>
      <c r="J644" s="7">
        <v>3465</v>
      </c>
      <c r="K644" s="7">
        <v>3622</v>
      </c>
      <c r="L644" s="7">
        <v>3622</v>
      </c>
      <c r="M644" s="7">
        <v>3780</v>
      </c>
      <c r="N644" s="7">
        <v>2.6779999999999999</v>
      </c>
      <c r="O644" s="7">
        <v>36.335999999999999</v>
      </c>
      <c r="P644" s="7">
        <v>296.53699999999998</v>
      </c>
      <c r="Q644" s="7">
        <v>1887.8130000000001</v>
      </c>
    </row>
    <row r="645" spans="1:17">
      <c r="A645" s="9" t="s">
        <v>638</v>
      </c>
      <c r="B645" s="5" t="s">
        <v>2340</v>
      </c>
      <c r="C645" s="5">
        <f t="shared" si="65"/>
        <v>24</v>
      </c>
      <c r="D645" s="5" t="str">
        <f t="shared" si="66"/>
        <v>LIT 225kV NO 1</v>
      </c>
      <c r="E645" s="5" t="str">
        <f t="shared" si="67"/>
        <v>MARMAGNE</v>
      </c>
      <c r="F645" s="5" t="str">
        <f t="shared" si="68"/>
        <v>MOUSSEAUX</v>
      </c>
      <c r="G645" s="5" t="str">
        <f t="shared" si="63"/>
        <v>225kV</v>
      </c>
      <c r="H645" s="5" t="str">
        <f t="shared" si="64"/>
        <v>1</v>
      </c>
      <c r="I645" s="6">
        <v>65313</v>
      </c>
      <c r="J645" s="7">
        <v>320</v>
      </c>
      <c r="K645" s="7">
        <v>496</v>
      </c>
      <c r="L645" s="7">
        <v>496</v>
      </c>
      <c r="M645" s="7">
        <v>585</v>
      </c>
      <c r="N645" s="7">
        <v>7.48</v>
      </c>
      <c r="O645" s="7">
        <v>27.751000000000001</v>
      </c>
      <c r="P645" s="7">
        <v>87.679000000000002</v>
      </c>
      <c r="Q645" s="7">
        <v>558.18200000000002</v>
      </c>
    </row>
    <row r="646" spans="1:17">
      <c r="A646" s="9" t="s">
        <v>639</v>
      </c>
      <c r="B646" s="5" t="s">
        <v>2339</v>
      </c>
      <c r="C646" s="5">
        <f t="shared" si="65"/>
        <v>24</v>
      </c>
      <c r="D646" s="5" t="str">
        <f t="shared" si="66"/>
        <v>LIT 225kV NO 1</v>
      </c>
      <c r="E646" s="5" t="str">
        <f t="shared" si="67"/>
        <v>MARMAGNE</v>
      </c>
      <c r="F646" s="5" t="str">
        <f t="shared" si="68"/>
        <v>VARENNES (-SUR-FOUZON)</v>
      </c>
      <c r="G646" s="5" t="str">
        <f t="shared" si="63"/>
        <v>225kV</v>
      </c>
      <c r="H646" s="5" t="str">
        <f t="shared" si="64"/>
        <v>1</v>
      </c>
      <c r="I646" s="6">
        <v>53196</v>
      </c>
      <c r="J646" s="7">
        <v>409</v>
      </c>
      <c r="K646" s="7">
        <v>644</v>
      </c>
      <c r="L646" s="7">
        <v>644</v>
      </c>
      <c r="M646" s="7">
        <v>761</v>
      </c>
      <c r="N646" s="7">
        <v>4.7460000000000004</v>
      </c>
      <c r="O646" s="7">
        <v>21.571999999999999</v>
      </c>
      <c r="P646" s="7">
        <v>74.790000000000006</v>
      </c>
      <c r="Q646" s="7">
        <v>476.12599999999998</v>
      </c>
    </row>
    <row r="647" spans="1:17">
      <c r="A647" s="9" t="s">
        <v>640</v>
      </c>
      <c r="B647" s="5" t="s">
        <v>1992</v>
      </c>
      <c r="C647" s="5">
        <f t="shared" si="65"/>
        <v>24</v>
      </c>
      <c r="D647" s="5" t="str">
        <f t="shared" si="66"/>
        <v>LIT 400kV N0 1</v>
      </c>
      <c r="E647" s="5" t="str">
        <f t="shared" si="67"/>
        <v>MARMAGNE</v>
      </c>
      <c r="F647" s="5" t="str">
        <f t="shared" si="68"/>
        <v>TABARDERIE</v>
      </c>
      <c r="G647" s="5" t="str">
        <f t="shared" si="63"/>
        <v>400kV</v>
      </c>
      <c r="H647" s="5" t="str">
        <f t="shared" si="64"/>
        <v>1</v>
      </c>
      <c r="I647" s="6">
        <v>86084</v>
      </c>
      <c r="J647" s="7">
        <v>1838</v>
      </c>
      <c r="K647" s="7">
        <v>2036</v>
      </c>
      <c r="L647" s="7">
        <v>2036</v>
      </c>
      <c r="M647" s="7">
        <v>2140</v>
      </c>
      <c r="N647" s="7">
        <v>3.7530000000000001</v>
      </c>
      <c r="O647" s="7">
        <v>29.361000000000001</v>
      </c>
      <c r="P647" s="7">
        <v>145.57300000000001</v>
      </c>
      <c r="Q647" s="7">
        <v>926.74800000000005</v>
      </c>
    </row>
    <row r="648" spans="1:17">
      <c r="A648" s="9" t="s">
        <v>641</v>
      </c>
      <c r="B648" s="5" t="s">
        <v>2338</v>
      </c>
      <c r="C648" s="5">
        <f t="shared" si="65"/>
        <v>24</v>
      </c>
      <c r="D648" s="5" t="str">
        <f t="shared" si="66"/>
        <v>LIT 400kV NO 2</v>
      </c>
      <c r="E648" s="5" t="str">
        <f t="shared" si="67"/>
        <v>MARMAGNE</v>
      </c>
      <c r="F648" s="5" t="str">
        <f t="shared" si="68"/>
        <v>TABARDERIE</v>
      </c>
      <c r="G648" s="5" t="str">
        <f t="shared" si="63"/>
        <v>400kV</v>
      </c>
      <c r="H648" s="5" t="str">
        <f t="shared" si="64"/>
        <v>2</v>
      </c>
      <c r="I648" s="6">
        <v>90623</v>
      </c>
      <c r="J648" s="7">
        <v>1410</v>
      </c>
      <c r="K648" s="7">
        <v>1890</v>
      </c>
      <c r="L648" s="7">
        <v>1890</v>
      </c>
      <c r="M648" s="7">
        <v>2114</v>
      </c>
      <c r="N648" s="7">
        <v>2.7909999999999999</v>
      </c>
      <c r="O648" s="7">
        <v>30.898</v>
      </c>
      <c r="P648" s="7">
        <v>154.03899999999999</v>
      </c>
      <c r="Q648" s="7">
        <v>980.64099999999996</v>
      </c>
    </row>
    <row r="649" spans="1:17">
      <c r="A649" s="9" t="s">
        <v>642</v>
      </c>
      <c r="B649" s="5" t="s">
        <v>2337</v>
      </c>
      <c r="C649" s="5">
        <f t="shared" si="65"/>
        <v>25</v>
      </c>
      <c r="D649" s="5" t="str">
        <f t="shared" si="66"/>
        <v>LIT 225kV NO 1</v>
      </c>
      <c r="E649" s="5" t="str">
        <f t="shared" si="67"/>
        <v>MARSILLON</v>
      </c>
      <c r="F649" s="5" t="str">
        <f t="shared" si="68"/>
        <v>PRAGNERES</v>
      </c>
      <c r="G649" s="5" t="str">
        <f t="shared" si="63"/>
        <v>225kV</v>
      </c>
      <c r="H649" s="5" t="str">
        <f t="shared" si="64"/>
        <v>1</v>
      </c>
      <c r="I649" s="6">
        <v>84292</v>
      </c>
      <c r="J649" s="7">
        <v>565</v>
      </c>
      <c r="K649" s="7">
        <v>673</v>
      </c>
      <c r="L649" s="7">
        <v>673</v>
      </c>
      <c r="M649" s="7">
        <v>765</v>
      </c>
      <c r="N649" s="7">
        <v>7.8410000000000002</v>
      </c>
      <c r="O649" s="7">
        <v>34.130000000000003</v>
      </c>
      <c r="P649" s="7">
        <v>118.81399999999999</v>
      </c>
      <c r="Q649" s="7">
        <v>756.39</v>
      </c>
    </row>
    <row r="650" spans="1:17">
      <c r="A650" s="9" t="s">
        <v>643</v>
      </c>
      <c r="B650" s="5" t="s">
        <v>2336</v>
      </c>
      <c r="C650" s="5">
        <f t="shared" si="65"/>
        <v>28</v>
      </c>
      <c r="D650" s="5" t="str">
        <f t="shared" si="66"/>
        <v>LIT 225kV NO 1</v>
      </c>
      <c r="E650" s="5" t="str">
        <f t="shared" si="67"/>
        <v>MARTYRE (LA)</v>
      </c>
      <c r="F650" s="5" t="str">
        <f t="shared" si="68"/>
        <v>SQUIVIDAN</v>
      </c>
      <c r="G650" s="5" t="str">
        <f t="shared" si="63"/>
        <v>225kV</v>
      </c>
      <c r="H650" s="5" t="str">
        <f t="shared" si="64"/>
        <v>1</v>
      </c>
      <c r="I650" s="6">
        <v>51302</v>
      </c>
      <c r="J650" s="7">
        <v>1056</v>
      </c>
      <c r="K650" s="7">
        <v>1123</v>
      </c>
      <c r="L650" s="7">
        <v>1123</v>
      </c>
      <c r="M650" s="7">
        <v>1189</v>
      </c>
      <c r="N650" s="7">
        <v>3.0379999999999998</v>
      </c>
      <c r="O650" s="7">
        <v>20.399000000000001</v>
      </c>
      <c r="P650" s="7">
        <v>74.183000000000007</v>
      </c>
      <c r="Q650" s="7">
        <v>472.26400000000001</v>
      </c>
    </row>
    <row r="651" spans="1:17">
      <c r="A651" s="9" t="s">
        <v>644</v>
      </c>
      <c r="B651" s="5" t="s">
        <v>2335</v>
      </c>
      <c r="C651" s="5">
        <f t="shared" si="65"/>
        <v>23</v>
      </c>
      <c r="D651" s="5" t="str">
        <f t="shared" si="66"/>
        <v>LIT 225kV NO 1</v>
      </c>
      <c r="E651" s="5" t="str">
        <f t="shared" si="67"/>
        <v>MASQUET</v>
      </c>
      <c r="F651" s="5" t="str">
        <f t="shared" si="68"/>
        <v>PESSAC</v>
      </c>
      <c r="G651" s="5" t="str">
        <f t="shared" si="63"/>
        <v>225kV</v>
      </c>
      <c r="H651" s="5" t="str">
        <f t="shared" si="64"/>
        <v>1</v>
      </c>
      <c r="I651" s="6">
        <v>31540</v>
      </c>
      <c r="J651" s="7">
        <v>932</v>
      </c>
      <c r="K651" s="7">
        <v>1049</v>
      </c>
      <c r="L651" s="7">
        <v>1049</v>
      </c>
      <c r="M651" s="7">
        <v>1126</v>
      </c>
      <c r="N651" s="7">
        <v>1.8919999999999999</v>
      </c>
      <c r="O651" s="7">
        <v>12.554</v>
      </c>
      <c r="P651" s="7">
        <v>45.664999999999999</v>
      </c>
      <c r="Q651" s="7">
        <v>290.70999999999998</v>
      </c>
    </row>
    <row r="652" spans="1:17">
      <c r="A652" s="9" t="s">
        <v>645</v>
      </c>
      <c r="B652" s="5" t="s">
        <v>2334</v>
      </c>
      <c r="C652" s="5">
        <f t="shared" si="65"/>
        <v>24</v>
      </c>
      <c r="D652" s="5" t="str">
        <f t="shared" si="66"/>
        <v>LIT 225kV NO 1</v>
      </c>
      <c r="E652" s="5" t="str">
        <f t="shared" si="67"/>
        <v>MASTAING</v>
      </c>
      <c r="F652" s="5" t="str">
        <f t="shared" si="68"/>
        <v>PONT-SUR-SAMBRE</v>
      </c>
      <c r="G652" s="5" t="str">
        <f t="shared" si="63"/>
        <v>225kV</v>
      </c>
      <c r="H652" s="5" t="str">
        <f t="shared" si="64"/>
        <v>1</v>
      </c>
      <c r="I652" s="6">
        <v>44098</v>
      </c>
      <c r="J652" s="7">
        <v>975</v>
      </c>
      <c r="K652" s="7">
        <v>976</v>
      </c>
      <c r="L652" s="7">
        <v>1030</v>
      </c>
      <c r="M652" s="7">
        <v>1104</v>
      </c>
      <c r="N652" s="7">
        <v>3.8650000000000002</v>
      </c>
      <c r="O652" s="7">
        <v>17.913</v>
      </c>
      <c r="P652" s="7">
        <v>66.137</v>
      </c>
      <c r="Q652" s="7">
        <v>421.04</v>
      </c>
    </row>
    <row r="653" spans="1:17">
      <c r="A653" s="9" t="s">
        <v>646</v>
      </c>
      <c r="B653" s="5" t="s">
        <v>2333</v>
      </c>
      <c r="C653" s="5">
        <f t="shared" si="65"/>
        <v>24</v>
      </c>
      <c r="D653" s="5" t="str">
        <f t="shared" si="66"/>
        <v>LIT 225kV NO 1</v>
      </c>
      <c r="E653" s="5" t="str">
        <f t="shared" si="67"/>
        <v>MASTAING</v>
      </c>
      <c r="F653" s="5" t="str">
        <f t="shared" si="68"/>
        <v>PERIZET (LE)</v>
      </c>
      <c r="G653" s="5" t="str">
        <f t="shared" si="63"/>
        <v>225kV</v>
      </c>
      <c r="H653" s="5" t="str">
        <f t="shared" si="64"/>
        <v>1</v>
      </c>
      <c r="I653" s="6">
        <v>24738</v>
      </c>
      <c r="J653" s="7">
        <v>975</v>
      </c>
      <c r="K653" s="7">
        <v>1030</v>
      </c>
      <c r="L653" s="7">
        <v>1030</v>
      </c>
      <c r="M653" s="7">
        <v>1110</v>
      </c>
      <c r="N653" s="7">
        <v>2.2189999999999999</v>
      </c>
      <c r="O653" s="7">
        <v>10.244</v>
      </c>
      <c r="P653" s="7">
        <v>35.643999999999998</v>
      </c>
      <c r="Q653" s="7">
        <v>226.917</v>
      </c>
    </row>
    <row r="654" spans="1:17">
      <c r="A654" s="9" t="s">
        <v>647</v>
      </c>
      <c r="B654" s="5" t="s">
        <v>2332</v>
      </c>
      <c r="C654" s="5">
        <f t="shared" si="65"/>
        <v>24</v>
      </c>
      <c r="D654" s="5" t="str">
        <f t="shared" si="66"/>
        <v>LIT 225kV NO 1</v>
      </c>
      <c r="E654" s="5" t="str">
        <f t="shared" si="67"/>
        <v>MAUBEUGE</v>
      </c>
      <c r="F654" s="5" t="str">
        <f t="shared" si="68"/>
        <v>PONT-SUR-SAMBRE</v>
      </c>
      <c r="G654" s="5" t="str">
        <f t="shared" si="63"/>
        <v>225kV</v>
      </c>
      <c r="H654" s="5" t="str">
        <f t="shared" si="64"/>
        <v>1</v>
      </c>
      <c r="I654" s="6">
        <v>6968</v>
      </c>
      <c r="J654" s="7">
        <v>956</v>
      </c>
      <c r="K654" s="7">
        <v>1010</v>
      </c>
      <c r="L654" s="7">
        <v>1010</v>
      </c>
      <c r="M654" s="7">
        <v>1088</v>
      </c>
      <c r="N654" s="7">
        <v>0.58799999999999997</v>
      </c>
      <c r="O654" s="7">
        <v>2.8079999999999998</v>
      </c>
      <c r="P654" s="7">
        <v>9.8729999999999993</v>
      </c>
      <c r="Q654" s="7">
        <v>62.854999999999997</v>
      </c>
    </row>
    <row r="655" spans="1:17">
      <c r="A655" s="9" t="s">
        <v>648</v>
      </c>
      <c r="B655" s="5" t="s">
        <v>2331</v>
      </c>
      <c r="C655" s="5">
        <f t="shared" si="65"/>
        <v>28</v>
      </c>
      <c r="D655" s="5" t="str">
        <f t="shared" si="66"/>
        <v>LIT 225kV NO 1</v>
      </c>
      <c r="E655" s="5" t="str">
        <f t="shared" si="67"/>
        <v>MAUGES (LES)</v>
      </c>
      <c r="F655" s="5" t="str">
        <f t="shared" si="68"/>
        <v>VERTOU</v>
      </c>
      <c r="G655" s="5" t="str">
        <f t="shared" si="63"/>
        <v>225kV</v>
      </c>
      <c r="H655" s="5" t="str">
        <f t="shared" si="64"/>
        <v>1</v>
      </c>
      <c r="I655" s="6">
        <v>47048</v>
      </c>
      <c r="J655" s="7">
        <v>488</v>
      </c>
      <c r="K655" s="7">
        <v>682</v>
      </c>
      <c r="L655" s="7">
        <v>682</v>
      </c>
      <c r="M655" s="7">
        <v>795</v>
      </c>
      <c r="N655" s="7">
        <v>4.1909999999999998</v>
      </c>
      <c r="O655" s="7">
        <v>19.190000000000001</v>
      </c>
      <c r="P655" s="7">
        <v>65.698999999999998</v>
      </c>
      <c r="Q655" s="7">
        <v>418.25400000000002</v>
      </c>
    </row>
    <row r="656" spans="1:17">
      <c r="A656" s="9" t="s">
        <v>649</v>
      </c>
      <c r="B656" s="5" t="s">
        <v>2330</v>
      </c>
      <c r="C656" s="5">
        <f t="shared" si="65"/>
        <v>28</v>
      </c>
      <c r="D656" s="5" t="str">
        <f t="shared" si="66"/>
        <v>LIT 225kV NO 1</v>
      </c>
      <c r="E656" s="5" t="str">
        <f t="shared" si="67"/>
        <v>MAUREIX (LE)</v>
      </c>
      <c r="F656" s="5" t="str">
        <f t="shared" si="68"/>
        <v>PEYRAT-LE-CHATEAU</v>
      </c>
      <c r="G656" s="5" t="str">
        <f t="shared" si="63"/>
        <v>225kV</v>
      </c>
      <c r="H656" s="5" t="str">
        <f t="shared" si="64"/>
        <v>1</v>
      </c>
      <c r="I656" s="6">
        <v>35567</v>
      </c>
      <c r="J656" s="7">
        <v>725</v>
      </c>
      <c r="K656" s="7">
        <v>800</v>
      </c>
      <c r="L656" s="8" t="s">
        <v>13</v>
      </c>
      <c r="M656" s="7">
        <v>865</v>
      </c>
      <c r="N656" s="7">
        <v>2.673</v>
      </c>
      <c r="O656" s="7">
        <v>14.733000000000001</v>
      </c>
      <c r="P656" s="7">
        <v>48.939</v>
      </c>
      <c r="Q656" s="7">
        <v>311.55599999999998</v>
      </c>
    </row>
    <row r="657" spans="1:17">
      <c r="A657" s="9" t="s">
        <v>650</v>
      </c>
      <c r="B657" s="5" t="s">
        <v>1993</v>
      </c>
      <c r="C657" s="5">
        <f t="shared" si="65"/>
        <v>22</v>
      </c>
      <c r="D657" s="5" t="str">
        <f t="shared" si="66"/>
        <v>LIT 400kV N0 1</v>
      </c>
      <c r="E657" s="5" t="str">
        <f t="shared" si="67"/>
        <v>MENUEL</v>
      </c>
      <c r="F657" s="5" t="str">
        <f t="shared" si="68"/>
        <v>TAUTE</v>
      </c>
      <c r="G657" s="5" t="str">
        <f t="shared" si="63"/>
        <v>400kV</v>
      </c>
      <c r="H657" s="5" t="str">
        <f t="shared" si="64"/>
        <v>1</v>
      </c>
      <c r="I657" s="6">
        <v>35856</v>
      </c>
      <c r="J657" s="7">
        <v>3465</v>
      </c>
      <c r="K657" s="7">
        <v>3622</v>
      </c>
      <c r="L657" s="7">
        <v>3622</v>
      </c>
      <c r="M657" s="7">
        <v>3780</v>
      </c>
      <c r="N657" s="7">
        <v>0.72</v>
      </c>
      <c r="O657" s="7">
        <v>9.468</v>
      </c>
      <c r="P657" s="7">
        <v>78.602999999999994</v>
      </c>
      <c r="Q657" s="7">
        <v>500.4</v>
      </c>
    </row>
    <row r="658" spans="1:17">
      <c r="A658" s="9" t="s">
        <v>651</v>
      </c>
      <c r="B658" s="5" t="s">
        <v>1994</v>
      </c>
      <c r="C658" s="5">
        <f t="shared" si="65"/>
        <v>22</v>
      </c>
      <c r="D658" s="5" t="str">
        <f t="shared" si="66"/>
        <v>LIT 400kV N0 1</v>
      </c>
      <c r="E658" s="5" t="str">
        <f t="shared" si="67"/>
        <v>MENUEL</v>
      </c>
      <c r="F658" s="5" t="str">
        <f t="shared" si="68"/>
        <v>TOLLEVAST</v>
      </c>
      <c r="G658" s="5" t="str">
        <f t="shared" si="63"/>
        <v>400kV</v>
      </c>
      <c r="H658" s="5" t="str">
        <f t="shared" si="64"/>
        <v>1</v>
      </c>
      <c r="I658" s="6">
        <v>14210</v>
      </c>
      <c r="J658" s="7">
        <v>2662</v>
      </c>
      <c r="K658" s="7">
        <v>2878</v>
      </c>
      <c r="L658" s="7">
        <v>2878</v>
      </c>
      <c r="M658" s="7">
        <v>2996</v>
      </c>
      <c r="N658" s="7">
        <v>0.42799999999999999</v>
      </c>
      <c r="O658" s="7">
        <v>4.3559999999999999</v>
      </c>
      <c r="P658" s="7">
        <v>26.731000000000002</v>
      </c>
      <c r="Q658" s="7">
        <v>170.17500000000001</v>
      </c>
    </row>
    <row r="659" spans="1:17">
      <c r="A659" s="9" t="s">
        <v>652</v>
      </c>
      <c r="B659" s="5" t="s">
        <v>2320</v>
      </c>
      <c r="C659" s="5">
        <f t="shared" si="65"/>
        <v>21</v>
      </c>
      <c r="D659" s="5" t="str">
        <f t="shared" si="66"/>
        <v xml:space="preserve">LIT 400kV N02 </v>
      </c>
      <c r="E659" s="5" t="str">
        <f t="shared" si="67"/>
        <v>ENUEL</v>
      </c>
      <c r="F659" s="5" t="str">
        <f t="shared" si="68"/>
        <v>TAUTE</v>
      </c>
      <c r="G659" s="5" t="str">
        <f t="shared" si="63"/>
        <v>400kV</v>
      </c>
      <c r="H659" s="5" t="str">
        <f t="shared" si="64"/>
        <v xml:space="preserve"> </v>
      </c>
      <c r="I659" s="6">
        <v>36440</v>
      </c>
      <c r="J659" s="7">
        <v>3465</v>
      </c>
      <c r="K659" s="7">
        <v>3622</v>
      </c>
      <c r="L659" s="7">
        <v>3622</v>
      </c>
      <c r="M659" s="7">
        <v>3780</v>
      </c>
      <c r="N659" s="7">
        <v>0.72899999999999998</v>
      </c>
      <c r="O659" s="7">
        <v>9.5839999999999996</v>
      </c>
      <c r="P659" s="7">
        <v>79.563000000000002</v>
      </c>
      <c r="Q659" s="7">
        <v>506.51600000000002</v>
      </c>
    </row>
    <row r="660" spans="1:17">
      <c r="A660" s="9" t="s">
        <v>653</v>
      </c>
      <c r="B660" s="5" t="s">
        <v>2321</v>
      </c>
      <c r="C660" s="5">
        <f t="shared" si="65"/>
        <v>22</v>
      </c>
      <c r="D660" s="5" t="str">
        <f t="shared" si="66"/>
        <v>LIT 400kV NO 2</v>
      </c>
      <c r="E660" s="5" t="str">
        <f t="shared" si="67"/>
        <v>MENUEL</v>
      </c>
      <c r="F660" s="5" t="str">
        <f t="shared" si="68"/>
        <v>TOLLEVAST</v>
      </c>
      <c r="G660" s="5" t="str">
        <f t="shared" si="63"/>
        <v>400kV</v>
      </c>
      <c r="H660" s="5" t="str">
        <f t="shared" si="64"/>
        <v>2</v>
      </c>
      <c r="I660" s="6">
        <v>14210</v>
      </c>
      <c r="J660" s="7">
        <v>2662</v>
      </c>
      <c r="K660" s="7">
        <v>2878</v>
      </c>
      <c r="L660" s="7">
        <v>2878</v>
      </c>
      <c r="M660" s="7">
        <v>2996</v>
      </c>
      <c r="N660" s="7">
        <v>0.42899999999999999</v>
      </c>
      <c r="O660" s="7">
        <v>4.3470000000000004</v>
      </c>
      <c r="P660" s="7">
        <v>26.977</v>
      </c>
      <c r="Q660" s="7">
        <v>171.74299999999999</v>
      </c>
    </row>
    <row r="661" spans="1:17">
      <c r="A661" s="9" t="s">
        <v>654</v>
      </c>
      <c r="B661" s="5" t="s">
        <v>2322</v>
      </c>
      <c r="C661" s="5">
        <f t="shared" si="65"/>
        <v>21</v>
      </c>
      <c r="D661" s="5" t="str">
        <f t="shared" si="66"/>
        <v xml:space="preserve">LIT 400kV N03 </v>
      </c>
      <c r="E661" s="5" t="str">
        <f t="shared" si="67"/>
        <v>ENUEL</v>
      </c>
      <c r="F661" s="5" t="str">
        <f t="shared" si="68"/>
        <v>TAUTE</v>
      </c>
      <c r="G661" s="5" t="str">
        <f t="shared" si="63"/>
        <v>400kV</v>
      </c>
      <c r="H661" s="5" t="str">
        <f t="shared" si="64"/>
        <v xml:space="preserve"> </v>
      </c>
      <c r="I661" s="6">
        <v>36159</v>
      </c>
      <c r="J661" s="7">
        <v>3465</v>
      </c>
      <c r="K661" s="7">
        <v>3622</v>
      </c>
      <c r="L661" s="7">
        <v>3622</v>
      </c>
      <c r="M661" s="7">
        <v>3780</v>
      </c>
      <c r="N661" s="7">
        <v>0.72</v>
      </c>
      <c r="O661" s="7">
        <v>9.468</v>
      </c>
      <c r="P661" s="7">
        <v>78.602999999999994</v>
      </c>
      <c r="Q661" s="7">
        <v>500.4</v>
      </c>
    </row>
    <row r="662" spans="1:17">
      <c r="A662" s="9" t="s">
        <v>655</v>
      </c>
      <c r="B662" s="5" t="s">
        <v>2323</v>
      </c>
      <c r="C662" s="5">
        <f t="shared" si="65"/>
        <v>21</v>
      </c>
      <c r="D662" s="5" t="str">
        <f t="shared" si="66"/>
        <v xml:space="preserve">LIT 400kV N04 </v>
      </c>
      <c r="E662" s="5" t="str">
        <f t="shared" si="67"/>
        <v>ENUEL</v>
      </c>
      <c r="F662" s="5" t="str">
        <f t="shared" si="68"/>
        <v>TAUTE</v>
      </c>
      <c r="G662" s="5" t="str">
        <f t="shared" si="63"/>
        <v>400kV</v>
      </c>
      <c r="H662" s="5" t="str">
        <f t="shared" si="64"/>
        <v xml:space="preserve"> </v>
      </c>
      <c r="I662" s="6">
        <v>36160</v>
      </c>
      <c r="J662" s="7">
        <v>3465</v>
      </c>
      <c r="K662" s="7">
        <v>3622</v>
      </c>
      <c r="L662" s="7">
        <v>3622</v>
      </c>
      <c r="M662" s="7">
        <v>3780</v>
      </c>
      <c r="N662" s="7">
        <v>0.72</v>
      </c>
      <c r="O662" s="7">
        <v>9.468</v>
      </c>
      <c r="P662" s="7">
        <v>78.602999999999994</v>
      </c>
      <c r="Q662" s="7">
        <v>500.4</v>
      </c>
    </row>
    <row r="663" spans="1:17">
      <c r="A663" s="9" t="s">
        <v>656</v>
      </c>
      <c r="B663" s="5" t="s">
        <v>2324</v>
      </c>
      <c r="C663" s="5">
        <f t="shared" si="65"/>
        <v>26</v>
      </c>
      <c r="D663" s="5" t="str">
        <f t="shared" si="66"/>
        <v>LIT 225kV NO 1</v>
      </c>
      <c r="E663" s="5" t="str">
        <f t="shared" si="67"/>
        <v>MERLATIERE</v>
      </c>
      <c r="F663" s="5" t="str">
        <f t="shared" si="68"/>
        <v>SIRMIERE</v>
      </c>
      <c r="G663" s="5" t="str">
        <f t="shared" si="63"/>
        <v>225kV</v>
      </c>
      <c r="H663" s="5" t="str">
        <f t="shared" si="64"/>
        <v>1</v>
      </c>
      <c r="I663" s="6">
        <v>25917</v>
      </c>
      <c r="J663" s="7">
        <v>1249</v>
      </c>
      <c r="K663" s="7">
        <v>1337</v>
      </c>
      <c r="L663" s="7">
        <v>1337</v>
      </c>
      <c r="M663" s="7">
        <v>1432</v>
      </c>
      <c r="N663" s="7">
        <v>1.514</v>
      </c>
      <c r="O663" s="7">
        <v>10.321999999999999</v>
      </c>
      <c r="P663" s="7">
        <v>37.287999999999997</v>
      </c>
      <c r="Q663" s="7">
        <v>237.381</v>
      </c>
    </row>
    <row r="664" spans="1:17">
      <c r="A664" s="9" t="s">
        <v>657</v>
      </c>
      <c r="B664" s="5" t="s">
        <v>1995</v>
      </c>
      <c r="C664" s="5">
        <f t="shared" si="65"/>
        <v>26</v>
      </c>
      <c r="D664" s="5" t="str">
        <f t="shared" si="66"/>
        <v>LIT 225kV N0 1</v>
      </c>
      <c r="E664" s="5" t="str">
        <f t="shared" si="67"/>
        <v>MERLATIERE</v>
      </c>
      <c r="F664" s="5" t="str">
        <f t="shared" si="68"/>
        <v>SOULLANS</v>
      </c>
      <c r="G664" s="5" t="str">
        <f t="shared" si="63"/>
        <v>225kV</v>
      </c>
      <c r="H664" s="5" t="str">
        <f t="shared" si="64"/>
        <v>1</v>
      </c>
      <c r="I664" s="6">
        <v>43410</v>
      </c>
      <c r="J664" s="7">
        <v>1249</v>
      </c>
      <c r="K664" s="7">
        <v>1337</v>
      </c>
      <c r="L664" s="7">
        <v>1337</v>
      </c>
      <c r="M664" s="7">
        <v>1434</v>
      </c>
      <c r="N664" s="7">
        <v>2.6030000000000002</v>
      </c>
      <c r="O664" s="7">
        <v>17.492000000000001</v>
      </c>
      <c r="P664" s="7">
        <v>62.186999999999998</v>
      </c>
      <c r="Q664" s="7">
        <v>395.89699999999999</v>
      </c>
    </row>
    <row r="665" spans="1:17">
      <c r="A665" s="9" t="s">
        <v>658</v>
      </c>
      <c r="B665" s="5" t="s">
        <v>1996</v>
      </c>
      <c r="C665" s="5">
        <f t="shared" si="65"/>
        <v>26</v>
      </c>
      <c r="D665" s="5" t="str">
        <f t="shared" si="66"/>
        <v>LIT 225kV N0 1</v>
      </c>
      <c r="E665" s="5" t="str">
        <f t="shared" si="67"/>
        <v>MEZEROLLES</v>
      </c>
      <c r="F665" s="5" t="str">
        <f t="shared" si="68"/>
        <v>PORCHEVILLE</v>
      </c>
      <c r="G665" s="5" t="str">
        <f t="shared" si="63"/>
        <v>225kV</v>
      </c>
      <c r="H665" s="5" t="str">
        <f t="shared" si="64"/>
        <v>1</v>
      </c>
      <c r="I665" s="6">
        <v>6148</v>
      </c>
      <c r="J665" s="7">
        <v>520</v>
      </c>
      <c r="K665" s="7">
        <v>782</v>
      </c>
      <c r="L665" s="7">
        <v>782</v>
      </c>
      <c r="M665" s="7">
        <v>998</v>
      </c>
      <c r="N665" s="7">
        <v>0.371</v>
      </c>
      <c r="O665" s="7">
        <v>2.4489999999999998</v>
      </c>
      <c r="P665" s="7">
        <v>8.8439999999999994</v>
      </c>
      <c r="Q665" s="7">
        <v>56.301000000000002</v>
      </c>
    </row>
    <row r="666" spans="1:17">
      <c r="A666" s="9" t="s">
        <v>659</v>
      </c>
      <c r="B666" s="5" t="s">
        <v>1997</v>
      </c>
      <c r="C666" s="5">
        <f t="shared" si="65"/>
        <v>26</v>
      </c>
      <c r="D666" s="5" t="str">
        <f t="shared" si="66"/>
        <v>LIT 225kV N0 2</v>
      </c>
      <c r="E666" s="5" t="str">
        <f t="shared" si="67"/>
        <v>MEZEROLLES</v>
      </c>
      <c r="F666" s="5" t="str">
        <f t="shared" si="68"/>
        <v>PORCHEVILLE</v>
      </c>
      <c r="G666" s="5" t="str">
        <f t="shared" si="63"/>
        <v>225kV</v>
      </c>
      <c r="H666" s="5" t="str">
        <f t="shared" si="64"/>
        <v>2</v>
      </c>
      <c r="I666" s="6">
        <v>6134</v>
      </c>
      <c r="J666" s="7">
        <v>520</v>
      </c>
      <c r="K666" s="7">
        <v>782</v>
      </c>
      <c r="L666" s="7">
        <v>782</v>
      </c>
      <c r="M666" s="7">
        <v>998</v>
      </c>
      <c r="N666" s="7">
        <v>0.371</v>
      </c>
      <c r="O666" s="7">
        <v>2.4470000000000001</v>
      </c>
      <c r="P666" s="7">
        <v>8.8490000000000002</v>
      </c>
      <c r="Q666" s="7">
        <v>56.334000000000003</v>
      </c>
    </row>
    <row r="667" spans="1:17">
      <c r="A667" s="9" t="s">
        <v>660</v>
      </c>
      <c r="B667" s="5" t="s">
        <v>2325</v>
      </c>
      <c r="C667" s="5">
        <f t="shared" si="65"/>
        <v>26</v>
      </c>
      <c r="D667" s="5" t="str">
        <f t="shared" si="66"/>
        <v>LIT 225kV N0 3</v>
      </c>
      <c r="E667" s="5" t="str">
        <f t="shared" si="67"/>
        <v>MEZEROLLES</v>
      </c>
      <c r="F667" s="5" t="str">
        <f t="shared" si="68"/>
        <v>PORCHEVILLE</v>
      </c>
      <c r="G667" s="5" t="str">
        <f t="shared" si="63"/>
        <v>225kV</v>
      </c>
      <c r="H667" s="5" t="str">
        <f t="shared" si="64"/>
        <v>3</v>
      </c>
      <c r="I667" s="6">
        <v>6406</v>
      </c>
      <c r="J667" s="7">
        <v>511</v>
      </c>
      <c r="K667" s="7">
        <v>768</v>
      </c>
      <c r="L667" s="7">
        <v>768</v>
      </c>
      <c r="M667" s="7">
        <v>979</v>
      </c>
      <c r="N667" s="7">
        <v>0.36599999999999999</v>
      </c>
      <c r="O667" s="7">
        <v>2.4449999999999998</v>
      </c>
      <c r="P667" s="7">
        <v>8.6319999999999997</v>
      </c>
      <c r="Q667" s="7">
        <v>54.95</v>
      </c>
    </row>
    <row r="668" spans="1:17">
      <c r="A668" s="9" t="s">
        <v>661</v>
      </c>
      <c r="B668" s="5" t="s">
        <v>1998</v>
      </c>
      <c r="C668" s="5">
        <f t="shared" si="65"/>
        <v>26</v>
      </c>
      <c r="D668" s="5" t="str">
        <f t="shared" si="66"/>
        <v>LIT 400kV N0 1</v>
      </c>
      <c r="E668" s="5" t="str">
        <f t="shared" si="67"/>
        <v>MEZEROLLES</v>
      </c>
      <c r="F668" s="5" t="str">
        <f t="shared" si="68"/>
        <v>TILLEUL</v>
      </c>
      <c r="G668" s="5" t="str">
        <f t="shared" si="63"/>
        <v>400kV</v>
      </c>
      <c r="H668" s="5" t="str">
        <f t="shared" si="64"/>
        <v>1</v>
      </c>
      <c r="I668" s="6">
        <v>70737</v>
      </c>
      <c r="J668" s="7">
        <v>2200</v>
      </c>
      <c r="K668" s="7">
        <v>2300</v>
      </c>
      <c r="L668" s="7">
        <v>2300</v>
      </c>
      <c r="M668" s="7">
        <v>2400</v>
      </c>
      <c r="N668" s="7">
        <v>2.1230000000000002</v>
      </c>
      <c r="O668" s="7">
        <v>21.523</v>
      </c>
      <c r="P668" s="7">
        <v>133.33699999999999</v>
      </c>
      <c r="Q668" s="7">
        <v>848.851</v>
      </c>
    </row>
    <row r="669" spans="1:17">
      <c r="A669" s="9" t="s">
        <v>662</v>
      </c>
      <c r="B669" s="5" t="s">
        <v>2329</v>
      </c>
      <c r="C669" s="5">
        <f t="shared" si="65"/>
        <v>26</v>
      </c>
      <c r="D669" s="5" t="str">
        <f t="shared" si="66"/>
        <v>LIT 400kV N0 1</v>
      </c>
      <c r="E669" s="5" t="str">
        <f t="shared" si="67"/>
        <v>MEZEROLLES</v>
      </c>
      <c r="F669" s="5" t="str">
        <f t="shared" si="68"/>
        <v>YVELINES-OUEST</v>
      </c>
      <c r="G669" s="5" t="str">
        <f t="shared" si="63"/>
        <v>400kV</v>
      </c>
      <c r="H669" s="5" t="str">
        <f t="shared" si="64"/>
        <v>1</v>
      </c>
      <c r="I669" s="6">
        <v>17274</v>
      </c>
      <c r="J669" s="7">
        <v>2200</v>
      </c>
      <c r="K669" s="7">
        <v>2300</v>
      </c>
      <c r="L669" s="7">
        <v>2300</v>
      </c>
      <c r="M669" s="7">
        <v>2400</v>
      </c>
      <c r="N669" s="7">
        <v>0.51800000000000002</v>
      </c>
      <c r="O669" s="7">
        <v>5.2510000000000003</v>
      </c>
      <c r="P669" s="7">
        <v>32.561</v>
      </c>
      <c r="Q669" s="7">
        <v>207.28800000000001</v>
      </c>
    </row>
    <row r="670" spans="1:17">
      <c r="A670" s="9" t="s">
        <v>663</v>
      </c>
      <c r="B670" s="5" t="s">
        <v>2326</v>
      </c>
      <c r="C670" s="5">
        <f t="shared" si="65"/>
        <v>26</v>
      </c>
      <c r="D670" s="5" t="str">
        <f t="shared" si="66"/>
        <v>LIT 400kV NO 2</v>
      </c>
      <c r="E670" s="5" t="str">
        <f t="shared" si="67"/>
        <v>MEZEROLLES</v>
      </c>
      <c r="F670" s="5" t="str">
        <f t="shared" si="68"/>
        <v>TILLEUL</v>
      </c>
      <c r="G670" s="5" t="str">
        <f t="shared" si="63"/>
        <v>400kV</v>
      </c>
      <c r="H670" s="5" t="str">
        <f t="shared" si="64"/>
        <v>2</v>
      </c>
      <c r="I670" s="6">
        <v>70115</v>
      </c>
      <c r="J670" s="7">
        <v>2200</v>
      </c>
      <c r="K670" s="7">
        <v>2300</v>
      </c>
      <c r="L670" s="7">
        <v>2300</v>
      </c>
      <c r="M670" s="7">
        <v>2400</v>
      </c>
      <c r="N670" s="7">
        <v>2.1059999999999999</v>
      </c>
      <c r="O670" s="7">
        <v>21.35</v>
      </c>
      <c r="P670" s="7">
        <v>132.29</v>
      </c>
      <c r="Q670" s="7">
        <v>842.18399999999997</v>
      </c>
    </row>
    <row r="671" spans="1:17">
      <c r="A671" s="9" t="s">
        <v>664</v>
      </c>
      <c r="B671" s="5" t="s">
        <v>2327</v>
      </c>
      <c r="C671" s="5">
        <f t="shared" si="65"/>
        <v>26</v>
      </c>
      <c r="D671" s="5" t="str">
        <f t="shared" si="66"/>
        <v>LIT 400kV NO 2</v>
      </c>
      <c r="E671" s="5" t="str">
        <f t="shared" si="67"/>
        <v>MEZEROLLES</v>
      </c>
      <c r="F671" s="5" t="str">
        <f t="shared" si="68"/>
        <v>VILLEJUST</v>
      </c>
      <c r="G671" s="5" t="str">
        <f t="shared" si="63"/>
        <v>400kV</v>
      </c>
      <c r="H671" s="5" t="str">
        <f t="shared" si="64"/>
        <v>2</v>
      </c>
      <c r="I671" s="6">
        <v>60042</v>
      </c>
      <c r="J671" s="7">
        <v>2200</v>
      </c>
      <c r="K671" s="7">
        <v>2300</v>
      </c>
      <c r="L671" s="7">
        <v>2300</v>
      </c>
      <c r="M671" s="7">
        <v>2400</v>
      </c>
      <c r="N671" s="7">
        <v>1.802</v>
      </c>
      <c r="O671" s="7">
        <v>18.298999999999999</v>
      </c>
      <c r="P671" s="7">
        <v>112.97499999999999</v>
      </c>
      <c r="Q671" s="7">
        <v>719.22299999999996</v>
      </c>
    </row>
    <row r="672" spans="1:17">
      <c r="A672" s="9" t="s">
        <v>665</v>
      </c>
      <c r="B672" s="5" t="s">
        <v>2328</v>
      </c>
      <c r="C672" s="5">
        <f t="shared" si="65"/>
        <v>21</v>
      </c>
      <c r="D672" s="5" t="str">
        <f t="shared" si="66"/>
        <v>LIT 225kV NO 1</v>
      </c>
      <c r="E672" s="5" t="str">
        <f t="shared" si="67"/>
        <v>MIONS</v>
      </c>
      <c r="F672" s="5" t="str">
        <f t="shared" si="68"/>
        <v>MOIRANS</v>
      </c>
      <c r="G672" s="5" t="str">
        <f t="shared" si="63"/>
        <v>225kV</v>
      </c>
      <c r="H672" s="5" t="str">
        <f t="shared" si="64"/>
        <v>1</v>
      </c>
      <c r="I672" s="6">
        <v>67808</v>
      </c>
      <c r="J672" s="7">
        <v>579</v>
      </c>
      <c r="K672" s="7">
        <v>672</v>
      </c>
      <c r="L672" s="7">
        <v>672</v>
      </c>
      <c r="M672" s="7">
        <v>755</v>
      </c>
      <c r="N672" s="7">
        <v>5.95</v>
      </c>
      <c r="O672" s="7">
        <v>27.53</v>
      </c>
      <c r="P672" s="7">
        <v>92</v>
      </c>
      <c r="Q672" s="8" t="s">
        <v>13</v>
      </c>
    </row>
    <row r="673" spans="1:17">
      <c r="A673" s="9" t="s">
        <v>666</v>
      </c>
      <c r="B673" s="5" t="s">
        <v>2319</v>
      </c>
      <c r="C673" s="5">
        <f t="shared" si="65"/>
        <v>21</v>
      </c>
      <c r="D673" s="5" t="str">
        <f t="shared" si="66"/>
        <v>LIT 225kV NO 1</v>
      </c>
      <c r="E673" s="5" t="str">
        <f t="shared" si="67"/>
        <v>MIONS</v>
      </c>
      <c r="F673" s="5" t="str">
        <f t="shared" si="68"/>
        <v>MOUCHE (LA)</v>
      </c>
      <c r="G673" s="5" t="str">
        <f t="shared" si="63"/>
        <v>225kV</v>
      </c>
      <c r="H673" s="5" t="str">
        <f t="shared" si="64"/>
        <v>1</v>
      </c>
      <c r="I673" s="6">
        <v>13700</v>
      </c>
      <c r="J673" s="7">
        <v>1800</v>
      </c>
      <c r="K673" s="7">
        <v>2030</v>
      </c>
      <c r="L673" s="7">
        <v>2030</v>
      </c>
      <c r="M673" s="7">
        <v>2224</v>
      </c>
      <c r="N673" s="7">
        <v>0.42</v>
      </c>
      <c r="O673" s="7">
        <v>4.24</v>
      </c>
      <c r="P673" s="7">
        <v>26</v>
      </c>
      <c r="Q673" s="8" t="s">
        <v>13</v>
      </c>
    </row>
    <row r="674" spans="1:17">
      <c r="A674" s="9" t="s">
        <v>667</v>
      </c>
      <c r="B674" s="5" t="s">
        <v>2318</v>
      </c>
      <c r="C674" s="5">
        <f t="shared" si="65"/>
        <v>21</v>
      </c>
      <c r="D674" s="5" t="str">
        <f t="shared" si="66"/>
        <v>LIT 225kV NO 1</v>
      </c>
      <c r="E674" s="5" t="str">
        <f t="shared" si="67"/>
        <v>MIONS</v>
      </c>
      <c r="F674" s="5" t="str">
        <f t="shared" si="68"/>
        <v>PONT-EVEQUE</v>
      </c>
      <c r="G674" s="5" t="str">
        <f t="shared" si="63"/>
        <v>225kV</v>
      </c>
      <c r="H674" s="5" t="str">
        <f t="shared" si="64"/>
        <v>1</v>
      </c>
      <c r="I674" s="6">
        <v>18949</v>
      </c>
      <c r="J674" s="7">
        <v>880</v>
      </c>
      <c r="K674" s="7">
        <v>992</v>
      </c>
      <c r="L674" s="7">
        <v>992</v>
      </c>
      <c r="M674" s="7">
        <v>1086</v>
      </c>
      <c r="N674" s="7">
        <v>1.22</v>
      </c>
      <c r="O674" s="7">
        <v>8.32</v>
      </c>
      <c r="P674" s="7">
        <v>27</v>
      </c>
      <c r="Q674" s="8" t="s">
        <v>13</v>
      </c>
    </row>
    <row r="675" spans="1:17">
      <c r="A675" s="9" t="s">
        <v>668</v>
      </c>
      <c r="B675" s="5" t="s">
        <v>2317</v>
      </c>
      <c r="C675" s="5">
        <f t="shared" si="65"/>
        <v>21</v>
      </c>
      <c r="D675" s="5" t="str">
        <f t="shared" si="66"/>
        <v>LIT 225kV NO 1</v>
      </c>
      <c r="E675" s="5" t="str">
        <f t="shared" si="67"/>
        <v>MIONS</v>
      </c>
      <c r="F675" s="5" t="str">
        <f t="shared" si="68"/>
        <v>ST VULBAS-EST</v>
      </c>
      <c r="G675" s="5" t="str">
        <f t="shared" si="63"/>
        <v>225kV</v>
      </c>
      <c r="H675" s="5" t="str">
        <f t="shared" si="64"/>
        <v>1</v>
      </c>
      <c r="I675" s="6">
        <v>33600</v>
      </c>
      <c r="J675" s="7">
        <v>297</v>
      </c>
      <c r="K675" s="7">
        <v>442</v>
      </c>
      <c r="L675" s="7">
        <v>442</v>
      </c>
      <c r="M675" s="7">
        <v>545</v>
      </c>
      <c r="N675" s="7">
        <v>3.84</v>
      </c>
      <c r="O675" s="7">
        <v>14.24</v>
      </c>
      <c r="P675" s="7">
        <v>45</v>
      </c>
      <c r="Q675" s="8" t="s">
        <v>13</v>
      </c>
    </row>
    <row r="676" spans="1:17">
      <c r="A676" s="9" t="s">
        <v>669</v>
      </c>
      <c r="B676" s="5" t="s">
        <v>2314</v>
      </c>
      <c r="C676" s="5">
        <f t="shared" si="65"/>
        <v>21</v>
      </c>
      <c r="D676" s="5" t="str">
        <f t="shared" si="66"/>
        <v>LIT 225kV N0 1</v>
      </c>
      <c r="E676" s="5" t="str">
        <f t="shared" si="67"/>
        <v>MIONS</v>
      </c>
      <c r="F676" s="5" t="str">
        <f t="shared" si="68"/>
        <v>VENISSIEUX</v>
      </c>
      <c r="G676" s="5" t="str">
        <f t="shared" si="63"/>
        <v>225kV</v>
      </c>
      <c r="H676" s="5" t="str">
        <f t="shared" si="64"/>
        <v>1</v>
      </c>
      <c r="I676" s="6">
        <v>9344</v>
      </c>
      <c r="J676" s="7">
        <v>900</v>
      </c>
      <c r="K676" s="7">
        <v>1015</v>
      </c>
      <c r="L676" s="7">
        <v>1015</v>
      </c>
      <c r="M676" s="7">
        <v>1112</v>
      </c>
      <c r="N676" s="7">
        <v>0.33</v>
      </c>
      <c r="O676" s="7">
        <v>3.01</v>
      </c>
      <c r="P676" s="7">
        <v>17</v>
      </c>
      <c r="Q676" s="8" t="s">
        <v>13</v>
      </c>
    </row>
    <row r="677" spans="1:17">
      <c r="A677" s="9" t="s">
        <v>670</v>
      </c>
      <c r="B677" s="5" t="s">
        <v>2315</v>
      </c>
      <c r="C677" s="5">
        <f t="shared" si="65"/>
        <v>21</v>
      </c>
      <c r="D677" s="5" t="str">
        <f t="shared" si="66"/>
        <v>LIT 225kV NO 2</v>
      </c>
      <c r="E677" s="5" t="str">
        <f t="shared" si="67"/>
        <v>MIONS</v>
      </c>
      <c r="F677" s="5" t="str">
        <f t="shared" si="68"/>
        <v>MOUCHE (LA)</v>
      </c>
      <c r="G677" s="5" t="str">
        <f t="shared" si="63"/>
        <v>225kV</v>
      </c>
      <c r="H677" s="5" t="str">
        <f t="shared" si="64"/>
        <v>2</v>
      </c>
      <c r="I677" s="6">
        <v>13921</v>
      </c>
      <c r="J677" s="7">
        <v>1800</v>
      </c>
      <c r="K677" s="7">
        <v>1940</v>
      </c>
      <c r="L677" s="7">
        <v>2030</v>
      </c>
      <c r="M677" s="7">
        <v>2224</v>
      </c>
      <c r="N677" s="7">
        <v>0.44</v>
      </c>
      <c r="O677" s="7">
        <v>4.3099999999999996</v>
      </c>
      <c r="P677" s="7">
        <v>27</v>
      </c>
      <c r="Q677" s="8" t="s">
        <v>13</v>
      </c>
    </row>
    <row r="678" spans="1:17">
      <c r="A678" s="9" t="s">
        <v>671</v>
      </c>
      <c r="B678" s="5" t="s">
        <v>1999</v>
      </c>
      <c r="C678" s="5">
        <f t="shared" si="65"/>
        <v>21</v>
      </c>
      <c r="D678" s="5" t="str">
        <f t="shared" si="66"/>
        <v>LIT 225kV N0 2</v>
      </c>
      <c r="E678" s="5" t="str">
        <f t="shared" si="67"/>
        <v>MIONS</v>
      </c>
      <c r="F678" s="5" t="str">
        <f t="shared" si="68"/>
        <v>VENISSIEUX</v>
      </c>
      <c r="G678" s="5" t="str">
        <f t="shared" si="63"/>
        <v>225kV</v>
      </c>
      <c r="H678" s="5" t="str">
        <f t="shared" si="64"/>
        <v>2</v>
      </c>
      <c r="I678" s="6">
        <v>9493</v>
      </c>
      <c r="J678" s="7">
        <v>1050</v>
      </c>
      <c r="K678" s="7">
        <v>1050</v>
      </c>
      <c r="L678" s="7">
        <v>1270</v>
      </c>
      <c r="M678" s="7">
        <v>1270</v>
      </c>
      <c r="N678" s="7">
        <v>0.32</v>
      </c>
      <c r="O678" s="7">
        <v>2.83</v>
      </c>
      <c r="P678" s="7">
        <v>47</v>
      </c>
      <c r="Q678" s="8" t="s">
        <v>13</v>
      </c>
    </row>
    <row r="679" spans="1:17">
      <c r="A679" s="9" t="s">
        <v>672</v>
      </c>
      <c r="B679" s="5" t="s">
        <v>2316</v>
      </c>
      <c r="C679" s="5">
        <f t="shared" si="65"/>
        <v>25</v>
      </c>
      <c r="D679" s="5" t="str">
        <f t="shared" si="66"/>
        <v>LIT 225kV NO 1</v>
      </c>
      <c r="E679" s="5" t="str">
        <f t="shared" si="67"/>
        <v>MOLE (LA)</v>
      </c>
      <c r="F679" s="5" t="str">
        <f t="shared" si="68"/>
        <v>RUEYRES</v>
      </c>
      <c r="G679" s="5" t="str">
        <f t="shared" si="63"/>
        <v>225kV</v>
      </c>
      <c r="H679" s="5" t="str">
        <f t="shared" si="64"/>
        <v>1</v>
      </c>
      <c r="I679" s="6">
        <v>81267</v>
      </c>
      <c r="J679" s="7">
        <v>622</v>
      </c>
      <c r="K679" s="7">
        <v>748</v>
      </c>
      <c r="L679" s="7">
        <v>748</v>
      </c>
      <c r="M679" s="7">
        <v>834</v>
      </c>
      <c r="N679" s="7">
        <v>7.2210000000000001</v>
      </c>
      <c r="O679" s="7">
        <v>34.122</v>
      </c>
      <c r="P679" s="7">
        <v>110.947</v>
      </c>
      <c r="Q679" s="7">
        <v>706.31299999999999</v>
      </c>
    </row>
    <row r="680" spans="1:17">
      <c r="A680" s="9" t="s">
        <v>673</v>
      </c>
      <c r="B680" s="5" t="s">
        <v>2312</v>
      </c>
      <c r="C680" s="5">
        <f t="shared" si="65"/>
        <v>25</v>
      </c>
      <c r="D680" s="5" t="str">
        <f t="shared" si="66"/>
        <v>LIT 225kV NO 1</v>
      </c>
      <c r="E680" s="5" t="str">
        <f t="shared" si="67"/>
        <v>MOLE (LA)</v>
      </c>
      <c r="F680" s="5" t="str">
        <f t="shared" si="68"/>
        <v>STE-FEYRE</v>
      </c>
      <c r="G680" s="5" t="str">
        <f t="shared" si="63"/>
        <v>225kV</v>
      </c>
      <c r="H680" s="5" t="str">
        <f t="shared" si="64"/>
        <v>1</v>
      </c>
      <c r="I680" s="6">
        <v>105922</v>
      </c>
      <c r="J680" s="7">
        <v>578</v>
      </c>
      <c r="K680" s="7">
        <v>694</v>
      </c>
      <c r="L680" s="7">
        <v>694</v>
      </c>
      <c r="M680" s="7">
        <v>774</v>
      </c>
      <c r="N680" s="7">
        <v>8.1229999999999993</v>
      </c>
      <c r="O680" s="7">
        <v>41.941000000000003</v>
      </c>
      <c r="P680" s="7">
        <v>154.04400000000001</v>
      </c>
      <c r="Q680" s="7">
        <v>980.67200000000003</v>
      </c>
    </row>
    <row r="681" spans="1:17">
      <c r="A681" s="9" t="s">
        <v>674</v>
      </c>
      <c r="B681" s="5" t="s">
        <v>2313</v>
      </c>
      <c r="C681" s="5">
        <f t="shared" si="65"/>
        <v>25</v>
      </c>
      <c r="D681" s="5" t="str">
        <f t="shared" si="66"/>
        <v>LIT 225kV NO 2</v>
      </c>
      <c r="E681" s="5" t="str">
        <f t="shared" si="67"/>
        <v>MOLE (LA)</v>
      </c>
      <c r="F681" s="5" t="str">
        <f t="shared" si="68"/>
        <v>RUEYRES</v>
      </c>
      <c r="G681" s="5" t="str">
        <f t="shared" si="63"/>
        <v>225kV</v>
      </c>
      <c r="H681" s="5" t="str">
        <f t="shared" si="64"/>
        <v>2</v>
      </c>
      <c r="I681" s="6">
        <v>77606</v>
      </c>
      <c r="J681" s="7">
        <v>622</v>
      </c>
      <c r="K681" s="7">
        <v>748</v>
      </c>
      <c r="L681" s="7">
        <v>748</v>
      </c>
      <c r="M681" s="7">
        <v>834</v>
      </c>
      <c r="N681" s="7">
        <v>6.8049999999999997</v>
      </c>
      <c r="O681" s="7">
        <v>32.206000000000003</v>
      </c>
      <c r="P681" s="7">
        <v>104.676</v>
      </c>
      <c r="Q681" s="7">
        <v>666.38499999999999</v>
      </c>
    </row>
    <row r="682" spans="1:17">
      <c r="A682" s="9" t="s">
        <v>675</v>
      </c>
      <c r="B682" s="5" t="s">
        <v>2000</v>
      </c>
      <c r="C682" s="5">
        <f t="shared" si="65"/>
        <v>23</v>
      </c>
      <c r="D682" s="5" t="str">
        <f t="shared" si="66"/>
        <v>LIT 400kV N0 1</v>
      </c>
      <c r="E682" s="5" t="str">
        <f t="shared" si="67"/>
        <v>MOLIERE</v>
      </c>
      <c r="F682" s="5" t="str">
        <f t="shared" si="68"/>
        <v>QUINTES (LES)</v>
      </c>
      <c r="G682" s="5" t="str">
        <f t="shared" si="63"/>
        <v>400kV</v>
      </c>
      <c r="H682" s="5" t="str">
        <f t="shared" si="64"/>
        <v>1</v>
      </c>
      <c r="I682" s="6">
        <v>46831</v>
      </c>
      <c r="J682" s="7">
        <v>3465</v>
      </c>
      <c r="K682" s="7">
        <v>3622</v>
      </c>
      <c r="L682" s="7">
        <v>3622</v>
      </c>
      <c r="M682" s="7">
        <v>3780</v>
      </c>
      <c r="N682" s="7">
        <v>0.98399999999999999</v>
      </c>
      <c r="O682" s="7">
        <v>12.420999999999999</v>
      </c>
      <c r="P682" s="7">
        <v>102.268</v>
      </c>
      <c r="Q682" s="7">
        <v>651.05899999999997</v>
      </c>
    </row>
    <row r="683" spans="1:17">
      <c r="A683" s="9" t="s">
        <v>676</v>
      </c>
      <c r="B683" s="5" t="s">
        <v>2311</v>
      </c>
      <c r="C683" s="5">
        <f t="shared" si="65"/>
        <v>23</v>
      </c>
      <c r="D683" s="5" t="str">
        <f t="shared" si="66"/>
        <v>LIT 225kV NO 1</v>
      </c>
      <c r="E683" s="5" t="str">
        <f t="shared" si="67"/>
        <v>MORBRAS</v>
      </c>
      <c r="F683" s="5" t="str">
        <f t="shared" si="68"/>
        <v>VILLENEUVE-ST GEORGES</v>
      </c>
      <c r="G683" s="5" t="str">
        <f t="shared" si="63"/>
        <v>225kV</v>
      </c>
      <c r="H683" s="5" t="str">
        <f t="shared" si="64"/>
        <v>1</v>
      </c>
      <c r="I683" s="6">
        <v>18381</v>
      </c>
      <c r="J683" s="7">
        <v>886</v>
      </c>
      <c r="K683" s="7">
        <v>886</v>
      </c>
      <c r="L683" s="7">
        <v>984</v>
      </c>
      <c r="M683" s="7">
        <v>1061</v>
      </c>
      <c r="N683" s="7">
        <v>1.37</v>
      </c>
      <c r="O683" s="7">
        <v>6.9039999999999999</v>
      </c>
      <c r="P683" s="7">
        <v>74.820999999999998</v>
      </c>
      <c r="Q683" s="7">
        <v>476.32499999999999</v>
      </c>
    </row>
    <row r="684" spans="1:17">
      <c r="A684" s="9" t="s">
        <v>677</v>
      </c>
      <c r="B684" s="5" t="s">
        <v>2001</v>
      </c>
      <c r="C684" s="5">
        <f t="shared" si="65"/>
        <v>23</v>
      </c>
      <c r="D684" s="5" t="str">
        <f t="shared" si="66"/>
        <v>LIT 400kV N0 1</v>
      </c>
      <c r="E684" s="5" t="str">
        <f t="shared" si="67"/>
        <v>MORBRAS</v>
      </c>
      <c r="F684" s="5" t="str">
        <f t="shared" si="68"/>
        <v>VILLEVAUDE</v>
      </c>
      <c r="G684" s="5" t="str">
        <f t="shared" si="63"/>
        <v>400kV</v>
      </c>
      <c r="H684" s="5" t="str">
        <f t="shared" si="64"/>
        <v>1</v>
      </c>
      <c r="I684" s="6">
        <v>15315</v>
      </c>
      <c r="J684" s="7">
        <v>3465</v>
      </c>
      <c r="K684" s="7">
        <v>3622</v>
      </c>
      <c r="L684" s="7">
        <v>3622</v>
      </c>
      <c r="M684" s="7">
        <v>3780</v>
      </c>
      <c r="N684" s="7">
        <v>0.24399999999999999</v>
      </c>
      <c r="O684" s="7">
        <v>3.9660000000000002</v>
      </c>
      <c r="P684" s="7">
        <v>37.356000000000002</v>
      </c>
      <c r="Q684" s="7">
        <v>237.815</v>
      </c>
    </row>
    <row r="685" spans="1:17">
      <c r="A685" s="9" t="s">
        <v>678</v>
      </c>
      <c r="B685" s="5" t="s">
        <v>2002</v>
      </c>
      <c r="C685" s="5">
        <f t="shared" si="65"/>
        <v>23</v>
      </c>
      <c r="D685" s="5" t="str">
        <f t="shared" si="66"/>
        <v>LIT 400kV N0 2</v>
      </c>
      <c r="E685" s="5" t="str">
        <f t="shared" si="67"/>
        <v>MORBRAS</v>
      </c>
      <c r="F685" s="5" t="str">
        <f t="shared" si="68"/>
        <v>VILLEVAUDE</v>
      </c>
      <c r="G685" s="5" t="str">
        <f t="shared" si="63"/>
        <v>400kV</v>
      </c>
      <c r="H685" s="5" t="str">
        <f t="shared" si="64"/>
        <v>2</v>
      </c>
      <c r="I685" s="6">
        <v>15228</v>
      </c>
      <c r="J685" s="7">
        <v>3465</v>
      </c>
      <c r="K685" s="7">
        <v>3622</v>
      </c>
      <c r="L685" s="7">
        <v>3622</v>
      </c>
      <c r="M685" s="7">
        <v>3780</v>
      </c>
      <c r="N685" s="7">
        <v>0.23300000000000001</v>
      </c>
      <c r="O685" s="7">
        <v>3.8969999999999998</v>
      </c>
      <c r="P685" s="7">
        <v>33.981000000000002</v>
      </c>
      <c r="Q685" s="7">
        <v>216.32900000000001</v>
      </c>
    </row>
    <row r="686" spans="1:17">
      <c r="A686" s="9" t="s">
        <v>679</v>
      </c>
      <c r="B686" s="5" t="s">
        <v>2310</v>
      </c>
      <c r="C686" s="5">
        <f t="shared" si="65"/>
        <v>23</v>
      </c>
      <c r="D686" s="5" t="str">
        <f t="shared" si="66"/>
        <v>LIT 225kV NO 1</v>
      </c>
      <c r="E686" s="5" t="str">
        <f t="shared" si="67"/>
        <v>MOUGINS</v>
      </c>
      <c r="F686" s="5" t="str">
        <f t="shared" si="68"/>
        <v>PLAN-DE-GRASSE</v>
      </c>
      <c r="G686" s="5" t="str">
        <f t="shared" si="63"/>
        <v>225kV</v>
      </c>
      <c r="H686" s="5" t="str">
        <f t="shared" si="64"/>
        <v>1</v>
      </c>
      <c r="I686" s="6">
        <v>12987</v>
      </c>
      <c r="J686" s="7">
        <v>1000</v>
      </c>
      <c r="K686" s="7">
        <v>1000</v>
      </c>
      <c r="L686" s="7">
        <v>1160</v>
      </c>
      <c r="M686" s="7">
        <v>1185</v>
      </c>
      <c r="N686" s="7">
        <v>0.58399999999999996</v>
      </c>
      <c r="O686" s="7">
        <v>4.2030000000000003</v>
      </c>
      <c r="P686" s="7">
        <v>65.078000000000003</v>
      </c>
      <c r="Q686" s="7">
        <v>414.298</v>
      </c>
    </row>
    <row r="687" spans="1:17">
      <c r="A687" s="9" t="s">
        <v>680</v>
      </c>
      <c r="B687" s="5" t="s">
        <v>2003</v>
      </c>
      <c r="C687" s="5">
        <f t="shared" si="65"/>
        <v>24</v>
      </c>
      <c r="D687" s="5" t="str">
        <f t="shared" si="66"/>
        <v>LIT 400kV N0 1</v>
      </c>
      <c r="E687" s="5" t="str">
        <f t="shared" si="67"/>
        <v>MOULAINE</v>
      </c>
      <c r="F687" s="5" t="str">
        <f t="shared" si="68"/>
        <v>VIGY</v>
      </c>
      <c r="G687" s="5" t="str">
        <f t="shared" si="63"/>
        <v>400kV</v>
      </c>
      <c r="H687" s="5" t="str">
        <f t="shared" si="64"/>
        <v>1</v>
      </c>
      <c r="I687" s="6">
        <v>61570</v>
      </c>
      <c r="J687" s="7">
        <v>3465</v>
      </c>
      <c r="K687" s="7">
        <v>3622</v>
      </c>
      <c r="L687" s="7">
        <v>3622</v>
      </c>
      <c r="M687" s="7">
        <v>3780</v>
      </c>
      <c r="N687" s="7">
        <v>1.234</v>
      </c>
      <c r="O687" s="7">
        <v>16.216999999999999</v>
      </c>
      <c r="P687" s="7">
        <v>134.09</v>
      </c>
      <c r="Q687" s="7">
        <v>853.64599999999996</v>
      </c>
    </row>
    <row r="688" spans="1:17">
      <c r="A688" s="9" t="s">
        <v>681</v>
      </c>
      <c r="B688" s="5" t="s">
        <v>2004</v>
      </c>
      <c r="C688" s="5">
        <f t="shared" si="65"/>
        <v>28</v>
      </c>
      <c r="D688" s="5" t="str">
        <f t="shared" si="66"/>
        <v>LIT 400kV N0 1</v>
      </c>
      <c r="E688" s="5" t="str">
        <f t="shared" si="67"/>
        <v>MARQUIS (LE)</v>
      </c>
      <c r="F688" s="5" t="str">
        <f t="shared" si="68"/>
        <v>SAUCATS</v>
      </c>
      <c r="G688" s="5" t="str">
        <f t="shared" si="63"/>
        <v>400kV</v>
      </c>
      <c r="H688" s="5" t="str">
        <f t="shared" si="64"/>
        <v>1</v>
      </c>
      <c r="I688" s="6">
        <v>52535</v>
      </c>
      <c r="J688" s="7">
        <v>2070</v>
      </c>
      <c r="K688" s="7">
        <v>2272</v>
      </c>
      <c r="L688" s="7">
        <v>2272</v>
      </c>
      <c r="M688" s="7">
        <v>2410</v>
      </c>
      <c r="N688" s="7">
        <v>1.595</v>
      </c>
      <c r="O688" s="7">
        <v>17.587</v>
      </c>
      <c r="P688" s="7">
        <v>89.954999999999998</v>
      </c>
      <c r="Q688" s="7">
        <v>572.66800000000001</v>
      </c>
    </row>
    <row r="689" spans="1:17">
      <c r="A689" s="9" t="s">
        <v>682</v>
      </c>
      <c r="B689" s="5" t="s">
        <v>2005</v>
      </c>
      <c r="C689" s="5">
        <f t="shared" si="65"/>
        <v>42</v>
      </c>
      <c r="D689" s="5" t="str">
        <f t="shared" si="66"/>
        <v>LIT 400kV N0 1</v>
      </c>
      <c r="E689" s="5" t="str">
        <f t="shared" si="67"/>
        <v>MONTEZIC (POSTE EXTERIEUR)</v>
      </c>
      <c r="F689" s="5" t="str">
        <f t="shared" si="68"/>
        <v>RUEYRES</v>
      </c>
      <c r="G689" s="5" t="str">
        <f t="shared" si="63"/>
        <v>400kV</v>
      </c>
      <c r="H689" s="5" t="str">
        <f t="shared" si="64"/>
        <v>1</v>
      </c>
      <c r="I689" s="6">
        <v>6805</v>
      </c>
      <c r="J689" s="7">
        <v>1677</v>
      </c>
      <c r="K689" s="7">
        <v>1875</v>
      </c>
      <c r="L689" s="7">
        <v>1875</v>
      </c>
      <c r="M689" s="7">
        <v>2100</v>
      </c>
      <c r="N689" s="7">
        <v>0.16300000000000001</v>
      </c>
      <c r="O689" s="7">
        <v>2.758</v>
      </c>
      <c r="P689" s="7">
        <v>9.7449999999999992</v>
      </c>
      <c r="Q689" s="7">
        <v>62.039000000000001</v>
      </c>
    </row>
    <row r="690" spans="1:17">
      <c r="A690" s="9" t="s">
        <v>683</v>
      </c>
      <c r="B690" s="5" t="s">
        <v>2308</v>
      </c>
      <c r="C690" s="5">
        <f t="shared" si="65"/>
        <v>25</v>
      </c>
      <c r="D690" s="5" t="str">
        <f t="shared" si="66"/>
        <v>LIT 225kV NO 1</v>
      </c>
      <c r="E690" s="5" t="str">
        <f t="shared" si="67"/>
        <v>MONTLUCON</v>
      </c>
      <c r="F690" s="5" t="str">
        <f t="shared" si="68"/>
        <v>MONTVICQ</v>
      </c>
      <c r="G690" s="5" t="str">
        <f t="shared" si="63"/>
        <v>225kV</v>
      </c>
      <c r="H690" s="5" t="str">
        <f t="shared" si="64"/>
        <v>1</v>
      </c>
      <c r="I690" s="6">
        <v>17280</v>
      </c>
      <c r="J690" s="7">
        <v>555</v>
      </c>
      <c r="K690" s="7">
        <v>692</v>
      </c>
      <c r="L690" s="7">
        <v>692</v>
      </c>
      <c r="M690" s="7">
        <v>790</v>
      </c>
      <c r="N690" s="7">
        <v>1.752</v>
      </c>
      <c r="O690" s="7">
        <v>7.0350000000000001</v>
      </c>
      <c r="P690" s="7">
        <v>24.242999999999999</v>
      </c>
      <c r="Q690" s="7">
        <v>154.33699999999999</v>
      </c>
    </row>
    <row r="691" spans="1:17">
      <c r="A691" s="9" t="s">
        <v>684</v>
      </c>
      <c r="B691" s="5" t="s">
        <v>2309</v>
      </c>
      <c r="C691" s="5">
        <f t="shared" si="65"/>
        <v>23</v>
      </c>
      <c r="D691" s="5" t="str">
        <f t="shared" si="66"/>
        <v>LIT 225kV NO 1</v>
      </c>
      <c r="E691" s="5" t="str">
        <f t="shared" si="67"/>
        <v>MONTOIS</v>
      </c>
      <c r="F691" s="5" t="str">
        <f t="shared" si="68"/>
        <v>SAINT HUBERT</v>
      </c>
      <c r="G691" s="5" t="str">
        <f t="shared" si="63"/>
        <v>225kV</v>
      </c>
      <c r="H691" s="5" t="str">
        <f t="shared" si="64"/>
        <v>1</v>
      </c>
      <c r="I691" s="6">
        <v>14580</v>
      </c>
      <c r="J691" s="7">
        <v>456</v>
      </c>
      <c r="K691" s="7">
        <v>556</v>
      </c>
      <c r="L691" s="7">
        <v>556</v>
      </c>
      <c r="M691" s="7">
        <v>634</v>
      </c>
      <c r="N691" s="7">
        <v>1.92</v>
      </c>
      <c r="O691" s="7">
        <v>6.1870000000000003</v>
      </c>
      <c r="P691" s="7">
        <v>19.649999999999999</v>
      </c>
      <c r="Q691" s="7">
        <v>125.09699999999999</v>
      </c>
    </row>
    <row r="692" spans="1:17">
      <c r="A692" s="9" t="s">
        <v>685</v>
      </c>
      <c r="B692" s="5" t="s">
        <v>2006</v>
      </c>
      <c r="C692" s="5">
        <f t="shared" si="65"/>
        <v>27</v>
      </c>
      <c r="D692" s="5" t="str">
        <f t="shared" si="66"/>
        <v>LIT 225kV NO 1</v>
      </c>
      <c r="E692" s="5" t="str">
        <f t="shared" si="67"/>
        <v>MONTPELLIER</v>
      </c>
      <c r="F692" s="5" t="str">
        <f t="shared" si="68"/>
        <v>TAMAREAU</v>
      </c>
      <c r="G692" s="5" t="str">
        <f t="shared" si="63"/>
        <v>225kV</v>
      </c>
      <c r="H692" s="5" t="str">
        <f t="shared" si="64"/>
        <v>1</v>
      </c>
      <c r="I692" s="6">
        <v>20339</v>
      </c>
      <c r="J692" s="7">
        <v>1233</v>
      </c>
      <c r="K692" s="7">
        <v>1320</v>
      </c>
      <c r="L692" s="7">
        <v>1320</v>
      </c>
      <c r="M692" s="7">
        <v>1389</v>
      </c>
      <c r="N692" s="7">
        <v>1.2170000000000001</v>
      </c>
      <c r="O692" s="7">
        <v>8.1280000000000001</v>
      </c>
      <c r="P692" s="7">
        <v>29.297000000000001</v>
      </c>
      <c r="Q692" s="7">
        <v>186.51300000000001</v>
      </c>
    </row>
    <row r="693" spans="1:17">
      <c r="A693" s="9" t="s">
        <v>686</v>
      </c>
      <c r="B693" s="5" t="s">
        <v>2007</v>
      </c>
      <c r="C693" s="5">
        <f t="shared" si="65"/>
        <v>27</v>
      </c>
      <c r="D693" s="5" t="str">
        <f t="shared" si="66"/>
        <v>LIT 225kV NO 2</v>
      </c>
      <c r="E693" s="5" t="str">
        <f t="shared" si="67"/>
        <v>MONTPELLIER</v>
      </c>
      <c r="F693" s="5" t="str">
        <f t="shared" si="68"/>
        <v>TAMAREAU</v>
      </c>
      <c r="G693" s="5" t="str">
        <f t="shared" si="63"/>
        <v>225kV</v>
      </c>
      <c r="H693" s="5" t="str">
        <f t="shared" si="64"/>
        <v>2</v>
      </c>
      <c r="I693" s="6">
        <v>20170</v>
      </c>
      <c r="J693" s="7">
        <v>1161</v>
      </c>
      <c r="K693" s="7">
        <v>1241</v>
      </c>
      <c r="L693" s="7">
        <v>1241</v>
      </c>
      <c r="M693" s="7">
        <v>1306</v>
      </c>
      <c r="N693" s="7">
        <v>1.3089999999999999</v>
      </c>
      <c r="O693" s="7">
        <v>8.0289999999999999</v>
      </c>
      <c r="P693" s="7">
        <v>29.628</v>
      </c>
      <c r="Q693" s="7">
        <v>188.61699999999999</v>
      </c>
    </row>
    <row r="694" spans="1:17">
      <c r="A694" s="9" t="s">
        <v>687</v>
      </c>
      <c r="B694" s="5" t="s">
        <v>2008</v>
      </c>
      <c r="C694" s="5">
        <f t="shared" si="65"/>
        <v>27</v>
      </c>
      <c r="D694" s="5" t="str">
        <f t="shared" si="66"/>
        <v>LIT 225kV N0 3</v>
      </c>
      <c r="E694" s="5" t="str">
        <f t="shared" si="67"/>
        <v>MONTPELLIER</v>
      </c>
      <c r="F694" s="5" t="str">
        <f t="shared" si="68"/>
        <v>TAMAREAU</v>
      </c>
      <c r="G694" s="5" t="str">
        <f t="shared" si="63"/>
        <v>225kV</v>
      </c>
      <c r="H694" s="5" t="str">
        <f t="shared" si="64"/>
        <v>3</v>
      </c>
      <c r="I694" s="6">
        <v>20543</v>
      </c>
      <c r="J694" s="7">
        <v>1200</v>
      </c>
      <c r="K694" s="7">
        <v>1200</v>
      </c>
      <c r="L694" s="7">
        <v>1320</v>
      </c>
      <c r="M694" s="7">
        <v>1389</v>
      </c>
      <c r="N694" s="7">
        <v>1.216</v>
      </c>
      <c r="O694" s="7">
        <v>8.1609999999999996</v>
      </c>
      <c r="P694" s="7">
        <v>39.024999999999999</v>
      </c>
      <c r="Q694" s="7">
        <v>248.44200000000001</v>
      </c>
    </row>
    <row r="695" spans="1:17">
      <c r="A695" s="9" t="s">
        <v>688</v>
      </c>
      <c r="B695" s="5" t="s">
        <v>2298</v>
      </c>
      <c r="C695" s="5">
        <f t="shared" si="65"/>
        <v>25</v>
      </c>
      <c r="D695" s="5" t="str">
        <f t="shared" si="66"/>
        <v>LIT 225kV NO 1</v>
      </c>
      <c r="E695" s="5" t="str">
        <f t="shared" si="67"/>
        <v>MONTPEZAT</v>
      </c>
      <c r="F695" s="5" t="str">
        <f t="shared" si="68"/>
        <v>PRATCLAUX</v>
      </c>
      <c r="G695" s="5" t="str">
        <f t="shared" si="63"/>
        <v>225kV</v>
      </c>
      <c r="H695" s="5" t="str">
        <f t="shared" si="64"/>
        <v>1</v>
      </c>
      <c r="I695" s="6">
        <v>66141</v>
      </c>
      <c r="J695" s="7">
        <v>346</v>
      </c>
      <c r="K695" s="7">
        <v>524</v>
      </c>
      <c r="L695" s="7">
        <v>524</v>
      </c>
      <c r="M695" s="7">
        <v>649</v>
      </c>
      <c r="N695" s="7">
        <v>5.976</v>
      </c>
      <c r="O695" s="7">
        <v>26.795999999999999</v>
      </c>
      <c r="P695" s="7">
        <v>93.08</v>
      </c>
      <c r="Q695" s="7">
        <v>592.56299999999999</v>
      </c>
    </row>
    <row r="696" spans="1:17">
      <c r="A696" s="9" t="s">
        <v>689</v>
      </c>
      <c r="B696" s="5" t="s">
        <v>2009</v>
      </c>
      <c r="C696" s="5">
        <f t="shared" si="65"/>
        <v>24</v>
      </c>
      <c r="D696" s="5" t="str">
        <f t="shared" si="66"/>
        <v>LIT 400kV N0 1</v>
      </c>
      <c r="E696" s="5" t="str">
        <f t="shared" si="67"/>
        <v>MUHLBACH</v>
      </c>
      <c r="F696" s="5" t="str">
        <f t="shared" si="68"/>
        <v>SCHEER</v>
      </c>
      <c r="G696" s="5" t="str">
        <f t="shared" si="63"/>
        <v>400kV</v>
      </c>
      <c r="H696" s="5" t="str">
        <f t="shared" si="64"/>
        <v>1</v>
      </c>
      <c r="I696" s="6">
        <v>57810</v>
      </c>
      <c r="J696" s="7">
        <v>1740</v>
      </c>
      <c r="K696" s="7">
        <v>2010</v>
      </c>
      <c r="L696" s="7">
        <v>2010</v>
      </c>
      <c r="M696" s="7">
        <v>2262</v>
      </c>
      <c r="N696" s="7">
        <v>1.59</v>
      </c>
      <c r="O696" s="7">
        <v>17.975000000000001</v>
      </c>
      <c r="P696" s="7">
        <v>107.675</v>
      </c>
      <c r="Q696" s="7">
        <v>685.47699999999998</v>
      </c>
    </row>
    <row r="697" spans="1:17">
      <c r="A697" s="9" t="s">
        <v>690</v>
      </c>
      <c r="B697" s="5" t="s">
        <v>2299</v>
      </c>
      <c r="C697" s="5">
        <f t="shared" si="65"/>
        <v>24</v>
      </c>
      <c r="D697" s="5" t="str">
        <f t="shared" si="66"/>
        <v>LIT 400kV N0 1</v>
      </c>
      <c r="E697" s="5" t="str">
        <f t="shared" si="67"/>
        <v>MUHLBACH</v>
      </c>
      <c r="F697" s="5" t="str">
        <f t="shared" si="68"/>
        <v>SIERENTZ</v>
      </c>
      <c r="G697" s="5" t="str">
        <f t="shared" si="63"/>
        <v>400kV</v>
      </c>
      <c r="H697" s="5" t="str">
        <f t="shared" si="64"/>
        <v>1</v>
      </c>
      <c r="I697" s="6">
        <v>32688</v>
      </c>
      <c r="J697" s="7">
        <v>2200</v>
      </c>
      <c r="K697" s="7">
        <v>2300</v>
      </c>
      <c r="L697" s="7">
        <v>2300</v>
      </c>
      <c r="M697" s="7">
        <v>2400</v>
      </c>
      <c r="N697" s="7">
        <v>1.3</v>
      </c>
      <c r="O697" s="7">
        <v>10.8</v>
      </c>
      <c r="P697" s="7">
        <v>33.93</v>
      </c>
      <c r="Q697" s="7">
        <v>216.005</v>
      </c>
    </row>
    <row r="698" spans="1:17">
      <c r="A698" s="9" t="s">
        <v>691</v>
      </c>
      <c r="B698" s="5" t="s">
        <v>2010</v>
      </c>
      <c r="C698" s="5">
        <f t="shared" si="65"/>
        <v>24</v>
      </c>
      <c r="D698" s="5" t="str">
        <f t="shared" si="66"/>
        <v>LIT 400kV N0 1</v>
      </c>
      <c r="E698" s="5" t="str">
        <f t="shared" si="67"/>
        <v>MUHLBACH</v>
      </c>
      <c r="F698" s="5" t="str">
        <f t="shared" si="68"/>
        <v>VINCEY</v>
      </c>
      <c r="G698" s="5" t="str">
        <f t="shared" si="63"/>
        <v>400kV</v>
      </c>
      <c r="H698" s="5" t="str">
        <f t="shared" si="64"/>
        <v>1</v>
      </c>
      <c r="I698" s="6">
        <v>111165</v>
      </c>
      <c r="J698" s="7">
        <v>2055</v>
      </c>
      <c r="K698" s="7">
        <v>2277</v>
      </c>
      <c r="L698" s="7">
        <v>2277</v>
      </c>
      <c r="M698" s="7">
        <v>2458</v>
      </c>
      <c r="N698" s="7">
        <v>3.1859999999999999</v>
      </c>
      <c r="O698" s="7">
        <v>35.994</v>
      </c>
      <c r="P698" s="7">
        <v>198.357</v>
      </c>
      <c r="Q698" s="7">
        <v>1262.7809999999999</v>
      </c>
    </row>
    <row r="699" spans="1:17">
      <c r="A699" s="9" t="s">
        <v>692</v>
      </c>
      <c r="B699" s="5" t="s">
        <v>2300</v>
      </c>
      <c r="C699" s="5">
        <f t="shared" si="65"/>
        <v>24</v>
      </c>
      <c r="D699" s="5" t="str">
        <f t="shared" si="66"/>
        <v>LIT 400kV N0 2</v>
      </c>
      <c r="E699" s="5" t="str">
        <f t="shared" si="67"/>
        <v>MUHLBACH</v>
      </c>
      <c r="F699" s="5" t="str">
        <f t="shared" si="68"/>
        <v>SIERENTZ</v>
      </c>
      <c r="G699" s="5" t="str">
        <f t="shared" si="63"/>
        <v>400kV</v>
      </c>
      <c r="H699" s="5" t="str">
        <f t="shared" si="64"/>
        <v>2</v>
      </c>
      <c r="I699" s="6">
        <v>32497</v>
      </c>
      <c r="J699" s="7">
        <v>2200</v>
      </c>
      <c r="K699" s="7">
        <v>2300</v>
      </c>
      <c r="L699" s="7">
        <v>2300</v>
      </c>
      <c r="M699" s="7">
        <v>2400</v>
      </c>
      <c r="N699" s="7">
        <v>1.3</v>
      </c>
      <c r="O699" s="7">
        <v>10.7</v>
      </c>
      <c r="P699" s="7">
        <v>44.7</v>
      </c>
      <c r="Q699" s="7">
        <v>284.56900000000002</v>
      </c>
    </row>
    <row r="700" spans="1:17">
      <c r="A700" s="9" t="s">
        <v>693</v>
      </c>
      <c r="B700" s="5" t="s">
        <v>2301</v>
      </c>
      <c r="C700" s="5">
        <f t="shared" si="65"/>
        <v>23</v>
      </c>
      <c r="D700" s="5" t="str">
        <f t="shared" si="66"/>
        <v>LIT 225kV N0 1</v>
      </c>
      <c r="E700" s="5" t="str">
        <f t="shared" si="67"/>
        <v>NEMOURS</v>
      </c>
      <c r="F700" s="5" t="str">
        <f t="shared" si="68"/>
        <v>VILLEMANDEUR</v>
      </c>
      <c r="G700" s="5" t="str">
        <f t="shared" si="63"/>
        <v>225kV</v>
      </c>
      <c r="H700" s="5" t="str">
        <f t="shared" si="64"/>
        <v>1</v>
      </c>
      <c r="I700" s="6">
        <v>28561</v>
      </c>
      <c r="J700" s="7">
        <v>520</v>
      </c>
      <c r="K700" s="7">
        <v>782</v>
      </c>
      <c r="L700" s="7">
        <v>782</v>
      </c>
      <c r="M700" s="7">
        <v>998</v>
      </c>
      <c r="N700" s="7">
        <v>1.6819999999999999</v>
      </c>
      <c r="O700" s="7">
        <v>11.497999999999999</v>
      </c>
      <c r="P700" s="7">
        <v>40.975999999999999</v>
      </c>
      <c r="Q700" s="7">
        <v>260.86200000000002</v>
      </c>
    </row>
    <row r="701" spans="1:17">
      <c r="A701" s="9" t="s">
        <v>694</v>
      </c>
      <c r="B701" s="5" t="s">
        <v>2302</v>
      </c>
      <c r="C701" s="5">
        <f t="shared" si="65"/>
        <v>23</v>
      </c>
      <c r="D701" s="5" t="str">
        <f t="shared" si="66"/>
        <v>LIT 225kV NO 1</v>
      </c>
      <c r="E701" s="5" t="str">
        <f t="shared" si="67"/>
        <v>NEOULES</v>
      </c>
      <c r="F701" s="5" t="str">
        <f t="shared" si="68"/>
        <v>VINS</v>
      </c>
      <c r="G701" s="5" t="str">
        <f t="shared" si="63"/>
        <v>225kV</v>
      </c>
      <c r="H701" s="5" t="str">
        <f t="shared" si="64"/>
        <v>1</v>
      </c>
      <c r="I701" s="6">
        <v>27764</v>
      </c>
      <c r="J701" s="7">
        <v>1057</v>
      </c>
      <c r="K701" s="7">
        <v>1057</v>
      </c>
      <c r="L701" s="7">
        <v>1160</v>
      </c>
      <c r="M701" s="7">
        <v>1224</v>
      </c>
      <c r="N701" s="7">
        <v>1.669</v>
      </c>
      <c r="O701" s="7">
        <v>11.087999999999999</v>
      </c>
      <c r="P701" s="7">
        <v>45.902999999999999</v>
      </c>
      <c r="Q701" s="7">
        <v>292.22500000000002</v>
      </c>
    </row>
    <row r="702" spans="1:17">
      <c r="A702" s="9" t="s">
        <v>695</v>
      </c>
      <c r="B702" s="5" t="s">
        <v>2011</v>
      </c>
      <c r="C702" s="5">
        <f t="shared" si="65"/>
        <v>23</v>
      </c>
      <c r="D702" s="5" t="str">
        <f t="shared" si="66"/>
        <v>LIT 400kV N0 1</v>
      </c>
      <c r="E702" s="5" t="str">
        <f t="shared" si="67"/>
        <v>NEOULES</v>
      </c>
      <c r="F702" s="5" t="str">
        <f t="shared" si="68"/>
        <v>REALTOR</v>
      </c>
      <c r="G702" s="5" t="str">
        <f t="shared" si="63"/>
        <v>400kV</v>
      </c>
      <c r="H702" s="5" t="str">
        <f t="shared" si="64"/>
        <v>1</v>
      </c>
      <c r="I702" s="6">
        <v>67690</v>
      </c>
      <c r="J702" s="7">
        <v>2006</v>
      </c>
      <c r="K702" s="7">
        <v>2192</v>
      </c>
      <c r="L702" s="7">
        <v>2192</v>
      </c>
      <c r="M702" s="7">
        <v>2336</v>
      </c>
      <c r="N702" s="7">
        <v>2.16</v>
      </c>
      <c r="O702" s="7">
        <v>20.427</v>
      </c>
      <c r="P702" s="7">
        <v>128.31200000000001</v>
      </c>
      <c r="Q702" s="7">
        <v>816.86</v>
      </c>
    </row>
    <row r="703" spans="1:17">
      <c r="A703" s="9" t="s">
        <v>696</v>
      </c>
      <c r="B703" s="5" t="s">
        <v>2012</v>
      </c>
      <c r="C703" s="5">
        <f t="shared" si="65"/>
        <v>23</v>
      </c>
      <c r="D703" s="5" t="str">
        <f t="shared" si="66"/>
        <v>LIT 400kV N0 1</v>
      </c>
      <c r="E703" s="5" t="str">
        <f t="shared" si="67"/>
        <v>NEOULES</v>
      </c>
      <c r="F703" s="5" t="str">
        <f t="shared" si="68"/>
        <v>TRANS</v>
      </c>
      <c r="G703" s="5" t="str">
        <f t="shared" si="63"/>
        <v>400kV</v>
      </c>
      <c r="H703" s="5" t="str">
        <f t="shared" si="64"/>
        <v>1</v>
      </c>
      <c r="I703" s="6">
        <v>45633</v>
      </c>
      <c r="J703" s="7">
        <v>2128</v>
      </c>
      <c r="K703" s="7">
        <v>2326</v>
      </c>
      <c r="L703" s="7">
        <v>2326</v>
      </c>
      <c r="M703" s="7">
        <v>2482</v>
      </c>
      <c r="N703" s="7">
        <v>1.357</v>
      </c>
      <c r="O703" s="7">
        <v>13.765000000000001</v>
      </c>
      <c r="P703" s="7">
        <v>85.099000000000004</v>
      </c>
      <c r="Q703" s="7">
        <v>541.75900000000001</v>
      </c>
    </row>
    <row r="704" spans="1:17">
      <c r="A704" s="9" t="s">
        <v>697</v>
      </c>
      <c r="B704" s="5" t="s">
        <v>2303</v>
      </c>
      <c r="C704" s="5">
        <f t="shared" si="65"/>
        <v>23</v>
      </c>
      <c r="D704" s="5" t="str">
        <f t="shared" si="66"/>
        <v>LIT 400kV NO 2</v>
      </c>
      <c r="E704" s="5" t="str">
        <f t="shared" si="67"/>
        <v>NEOULES</v>
      </c>
      <c r="F704" s="5" t="str">
        <f t="shared" si="68"/>
        <v>REALTOR</v>
      </c>
      <c r="G704" s="5" t="str">
        <f t="shared" si="63"/>
        <v>400kV</v>
      </c>
      <c r="H704" s="5" t="str">
        <f t="shared" si="64"/>
        <v>2</v>
      </c>
      <c r="I704" s="6">
        <v>67681</v>
      </c>
      <c r="J704" s="7">
        <v>2006</v>
      </c>
      <c r="K704" s="7">
        <v>2192</v>
      </c>
      <c r="L704" s="7">
        <v>2192</v>
      </c>
      <c r="M704" s="7">
        <v>2336</v>
      </c>
      <c r="N704" s="7">
        <v>2.16</v>
      </c>
      <c r="O704" s="7">
        <v>20.427</v>
      </c>
      <c r="P704" s="7">
        <v>128.31200000000001</v>
      </c>
      <c r="Q704" s="7">
        <v>816.86</v>
      </c>
    </row>
    <row r="705" spans="1:17">
      <c r="A705" s="9" t="s">
        <v>698</v>
      </c>
      <c r="B705" s="5" t="s">
        <v>2013</v>
      </c>
      <c r="C705" s="5">
        <f t="shared" si="65"/>
        <v>23</v>
      </c>
      <c r="D705" s="5" t="str">
        <f t="shared" si="66"/>
        <v>LIT 400kV N0 2</v>
      </c>
      <c r="E705" s="5" t="str">
        <f t="shared" si="67"/>
        <v>NEOULES</v>
      </c>
      <c r="F705" s="5" t="str">
        <f t="shared" si="68"/>
        <v>TRANS</v>
      </c>
      <c r="G705" s="5" t="str">
        <f t="shared" si="63"/>
        <v>400kV</v>
      </c>
      <c r="H705" s="5" t="str">
        <f t="shared" si="64"/>
        <v>2</v>
      </c>
      <c r="I705" s="6">
        <v>45205</v>
      </c>
      <c r="J705" s="7">
        <v>2128</v>
      </c>
      <c r="K705" s="7">
        <v>2326</v>
      </c>
      <c r="L705" s="7">
        <v>2326</v>
      </c>
      <c r="M705" s="7">
        <v>2482</v>
      </c>
      <c r="N705" s="7">
        <v>1.357</v>
      </c>
      <c r="O705" s="7">
        <v>13.765000000000001</v>
      </c>
      <c r="P705" s="7">
        <v>85.099000000000004</v>
      </c>
      <c r="Q705" s="7">
        <v>541.75900000000001</v>
      </c>
    </row>
    <row r="706" spans="1:17">
      <c r="A706" s="9" t="s">
        <v>699</v>
      </c>
      <c r="B706" s="5" t="s">
        <v>2014</v>
      </c>
      <c r="C706" s="5">
        <f t="shared" si="65"/>
        <v>21</v>
      </c>
      <c r="D706" s="5" t="str">
        <f t="shared" si="66"/>
        <v>LIT 225kV N0 1</v>
      </c>
      <c r="E706" s="5" t="str">
        <f t="shared" si="67"/>
        <v>NIORT</v>
      </c>
      <c r="F706" s="5" t="str">
        <f t="shared" si="68"/>
        <v>VAL-DE-SEVRE</v>
      </c>
      <c r="G706" s="5" t="str">
        <f t="shared" ref="G706:G769" si="69">RIGHT(LEFT(D706,9),5)</f>
        <v>225kV</v>
      </c>
      <c r="H706" s="5" t="str">
        <f t="shared" ref="H706:H769" si="70">RIGHT(D706,1)</f>
        <v>1</v>
      </c>
      <c r="I706" s="6">
        <v>52463</v>
      </c>
      <c r="J706" s="7">
        <v>803</v>
      </c>
      <c r="K706" s="7">
        <v>858</v>
      </c>
      <c r="L706" s="7">
        <v>858</v>
      </c>
      <c r="M706" s="7">
        <v>918</v>
      </c>
      <c r="N706" s="7">
        <v>6.1959999999999997</v>
      </c>
      <c r="O706" s="7">
        <v>22.472000000000001</v>
      </c>
      <c r="P706" s="7">
        <v>73.328999999999994</v>
      </c>
      <c r="Q706" s="7">
        <v>466.82400000000001</v>
      </c>
    </row>
    <row r="707" spans="1:17">
      <c r="A707" s="9" t="s">
        <v>700</v>
      </c>
      <c r="B707" s="5" t="s">
        <v>2304</v>
      </c>
      <c r="C707" s="5">
        <f t="shared" ref="C707:C770" si="71">SEARCH(" _ ",B707)</f>
        <v>24</v>
      </c>
      <c r="D707" s="5" t="str">
        <f t="shared" ref="D707:D770" si="72">LEFT(B707,14)</f>
        <v>LIT 225kV N0 1</v>
      </c>
      <c r="E707" s="5" t="str">
        <f t="shared" ref="E707:E770" si="73">LEFT(RIGHT(B707,LEN(B707)-15),C707-16)</f>
        <v>NOGENTEL</v>
      </c>
      <c r="F707" s="5" t="str">
        <f t="shared" ref="F707:F770" si="74">RIGHT(B707,LEN(B707)-C707-2)</f>
        <v>ORMES</v>
      </c>
      <c r="G707" s="5" t="str">
        <f t="shared" si="69"/>
        <v>225kV</v>
      </c>
      <c r="H707" s="5" t="str">
        <f t="shared" si="70"/>
        <v>1</v>
      </c>
      <c r="I707" s="6">
        <v>57945</v>
      </c>
      <c r="J707" s="8" t="s">
        <v>13</v>
      </c>
      <c r="K707" s="8" t="s">
        <v>13</v>
      </c>
      <c r="L707" s="8" t="s">
        <v>13</v>
      </c>
      <c r="M707" s="8" t="s">
        <v>13</v>
      </c>
      <c r="N707" s="7">
        <v>3.5019999999999998</v>
      </c>
      <c r="O707" s="7">
        <v>23.311</v>
      </c>
      <c r="P707" s="7">
        <v>84.537000000000006</v>
      </c>
      <c r="Q707" s="7">
        <v>538.17700000000002</v>
      </c>
    </row>
    <row r="708" spans="1:17">
      <c r="A708" s="9" t="s">
        <v>701</v>
      </c>
      <c r="B708" s="5" t="s">
        <v>2305</v>
      </c>
      <c r="C708" s="5">
        <f t="shared" si="71"/>
        <v>31</v>
      </c>
      <c r="D708" s="5" t="str">
        <f t="shared" si="72"/>
        <v>LIT 225kV NO 1</v>
      </c>
      <c r="E708" s="5" t="str">
        <f t="shared" si="73"/>
        <v>ONET-LE-CHATEAU</v>
      </c>
      <c r="F708" s="5" t="str">
        <f t="shared" si="74"/>
        <v>RUEYRES</v>
      </c>
      <c r="G708" s="5" t="str">
        <f t="shared" si="69"/>
        <v>225kV</v>
      </c>
      <c r="H708" s="5" t="str">
        <f t="shared" si="70"/>
        <v>1</v>
      </c>
      <c r="I708" s="6">
        <v>49985</v>
      </c>
      <c r="J708" s="7">
        <v>902</v>
      </c>
      <c r="K708" s="7">
        <v>1004</v>
      </c>
      <c r="L708" s="7">
        <v>1004</v>
      </c>
      <c r="M708" s="7">
        <v>1131</v>
      </c>
      <c r="N708" s="7">
        <v>2.9350000000000001</v>
      </c>
      <c r="O708" s="7">
        <v>20.096</v>
      </c>
      <c r="P708" s="7">
        <v>71.475999999999999</v>
      </c>
      <c r="Q708" s="7">
        <v>455.02800000000002</v>
      </c>
    </row>
    <row r="709" spans="1:17">
      <c r="A709" s="9" t="s">
        <v>702</v>
      </c>
      <c r="B709" s="5" t="s">
        <v>2306</v>
      </c>
      <c r="C709" s="5">
        <f t="shared" si="71"/>
        <v>21</v>
      </c>
      <c r="D709" s="5" t="str">
        <f t="shared" si="72"/>
        <v>LIT 225kV N0 1</v>
      </c>
      <c r="E709" s="5" t="str">
        <f t="shared" si="73"/>
        <v>ORMES</v>
      </c>
      <c r="F709" s="5" t="str">
        <f t="shared" si="74"/>
        <v>VESLE</v>
      </c>
      <c r="G709" s="5" t="str">
        <f t="shared" si="69"/>
        <v>225kV</v>
      </c>
      <c r="H709" s="5" t="str">
        <f t="shared" si="70"/>
        <v>1</v>
      </c>
      <c r="I709" s="6">
        <v>23535</v>
      </c>
      <c r="J709" s="7">
        <v>1172</v>
      </c>
      <c r="K709" s="7">
        <v>1285</v>
      </c>
      <c r="L709" s="7">
        <v>1285</v>
      </c>
      <c r="M709" s="7">
        <v>1388</v>
      </c>
      <c r="N709" s="7">
        <v>1.4319999999999999</v>
      </c>
      <c r="O709" s="7">
        <v>9.593</v>
      </c>
      <c r="P709" s="7">
        <v>34.39</v>
      </c>
      <c r="Q709" s="7">
        <v>218.93199999999999</v>
      </c>
    </row>
    <row r="710" spans="1:17">
      <c r="A710" s="9" t="s">
        <v>703</v>
      </c>
      <c r="B710" s="5" t="s">
        <v>2307</v>
      </c>
      <c r="C710" s="5">
        <f t="shared" si="71"/>
        <v>21</v>
      </c>
      <c r="D710" s="5" t="str">
        <f t="shared" si="72"/>
        <v>LIT 225kV N0 3</v>
      </c>
      <c r="E710" s="5" t="str">
        <f t="shared" si="73"/>
        <v>ORMES</v>
      </c>
      <c r="F710" s="5" t="str">
        <f t="shared" si="74"/>
        <v>VESLE</v>
      </c>
      <c r="G710" s="5" t="str">
        <f t="shared" si="69"/>
        <v>225kV</v>
      </c>
      <c r="H710" s="5" t="str">
        <f t="shared" si="70"/>
        <v>3</v>
      </c>
      <c r="I710" s="6">
        <v>21661</v>
      </c>
      <c r="J710" s="7">
        <v>1140</v>
      </c>
      <c r="K710" s="7">
        <v>1248</v>
      </c>
      <c r="L710" s="7">
        <v>1248</v>
      </c>
      <c r="M710" s="7">
        <v>1347</v>
      </c>
      <c r="N710" s="7">
        <v>1.3109999999999999</v>
      </c>
      <c r="O710" s="7">
        <v>8.7379999999999995</v>
      </c>
      <c r="P710" s="7">
        <v>30.562000000000001</v>
      </c>
      <c r="Q710" s="7">
        <v>194.565</v>
      </c>
    </row>
    <row r="711" spans="1:17">
      <c r="A711" s="9" t="s">
        <v>704</v>
      </c>
      <c r="B711" s="5" t="s">
        <v>2297</v>
      </c>
      <c r="C711" s="5">
        <f t="shared" si="71"/>
        <v>29</v>
      </c>
      <c r="D711" s="5" t="str">
        <f t="shared" si="72"/>
        <v>LIT 225kV NO 1</v>
      </c>
      <c r="E711" s="5" t="str">
        <f t="shared" si="73"/>
        <v>PRAZ-ST ANDRE</v>
      </c>
      <c r="F711" s="5" t="str">
        <f t="shared" si="74"/>
        <v>SAUSSAZ II (LA)</v>
      </c>
      <c r="G711" s="5" t="str">
        <f t="shared" si="69"/>
        <v>225kV</v>
      </c>
      <c r="H711" s="5" t="str">
        <f t="shared" si="70"/>
        <v>1</v>
      </c>
      <c r="I711" s="6">
        <v>9854</v>
      </c>
      <c r="J711" s="7">
        <v>966</v>
      </c>
      <c r="K711" s="7">
        <v>1076</v>
      </c>
      <c r="L711" s="7">
        <v>1076</v>
      </c>
      <c r="M711" s="7">
        <v>1168</v>
      </c>
      <c r="N711" s="7">
        <v>0.68</v>
      </c>
      <c r="O711" s="7">
        <v>3.98</v>
      </c>
      <c r="P711" s="7">
        <v>14</v>
      </c>
      <c r="Q711" s="8" t="s">
        <v>13</v>
      </c>
    </row>
    <row r="712" spans="1:17">
      <c r="A712" s="9" t="s">
        <v>705</v>
      </c>
      <c r="B712" s="5" t="s">
        <v>2015</v>
      </c>
      <c r="C712" s="5">
        <f t="shared" si="71"/>
        <v>29</v>
      </c>
      <c r="D712" s="5" t="str">
        <f t="shared" si="72"/>
        <v>LIT 225kV N0 1</v>
      </c>
      <c r="E712" s="5" t="str">
        <f t="shared" si="73"/>
        <v>PIED-DE-BORNE</v>
      </c>
      <c r="F712" s="5" t="str">
        <f t="shared" si="74"/>
        <v>PRATCLAUX</v>
      </c>
      <c r="G712" s="5" t="str">
        <f t="shared" si="69"/>
        <v>225kV</v>
      </c>
      <c r="H712" s="5" t="str">
        <f t="shared" si="70"/>
        <v>1</v>
      </c>
      <c r="I712" s="6">
        <v>68823</v>
      </c>
      <c r="J712" s="7">
        <v>315</v>
      </c>
      <c r="K712" s="7">
        <v>400</v>
      </c>
      <c r="L712" s="7">
        <v>400</v>
      </c>
      <c r="M712" s="7">
        <v>493</v>
      </c>
      <c r="N712" s="7">
        <v>9.1319999999999997</v>
      </c>
      <c r="O712" s="7">
        <v>29.257000000000001</v>
      </c>
      <c r="P712" s="7">
        <v>90.870999999999995</v>
      </c>
      <c r="Q712" s="7">
        <v>578.50300000000004</v>
      </c>
    </row>
    <row r="713" spans="1:17">
      <c r="A713" s="9" t="s">
        <v>706</v>
      </c>
      <c r="B713" s="5" t="s">
        <v>2016</v>
      </c>
      <c r="C713" s="5">
        <f t="shared" si="71"/>
        <v>30</v>
      </c>
      <c r="D713" s="5" t="str">
        <f t="shared" si="72"/>
        <v>LIT 225kV N0 1</v>
      </c>
      <c r="E713" s="5" t="str">
        <f t="shared" si="73"/>
        <v>PLESSIS-GASSOT</v>
      </c>
      <c r="F713" s="5" t="str">
        <f t="shared" si="74"/>
        <v>SAUSSET</v>
      </c>
      <c r="G713" s="5" t="str">
        <f t="shared" si="69"/>
        <v>225kV</v>
      </c>
      <c r="H713" s="5" t="str">
        <f t="shared" si="70"/>
        <v>1</v>
      </c>
      <c r="I713" s="6">
        <v>14028</v>
      </c>
      <c r="J713" s="7">
        <v>899</v>
      </c>
      <c r="K713" s="7">
        <v>984</v>
      </c>
      <c r="L713" s="7">
        <v>984</v>
      </c>
      <c r="M713" s="7">
        <v>1061</v>
      </c>
      <c r="N713" s="7">
        <v>1.1539999999999999</v>
      </c>
      <c r="O713" s="7">
        <v>5.6909999999999998</v>
      </c>
      <c r="P713" s="7">
        <v>20.010999999999999</v>
      </c>
      <c r="Q713" s="7">
        <v>127.395</v>
      </c>
    </row>
    <row r="714" spans="1:17">
      <c r="A714" s="9" t="s">
        <v>707</v>
      </c>
      <c r="B714" s="5" t="s">
        <v>2017</v>
      </c>
      <c r="C714" s="5">
        <f t="shared" si="71"/>
        <v>30</v>
      </c>
      <c r="D714" s="5" t="str">
        <f t="shared" si="72"/>
        <v>LIT 225kV N0 1</v>
      </c>
      <c r="E714" s="5" t="str">
        <f t="shared" si="73"/>
        <v>PLESSIS-GASSOT</v>
      </c>
      <c r="F714" s="5" t="str">
        <f t="shared" si="74"/>
        <v>SEINE</v>
      </c>
      <c r="G714" s="5" t="str">
        <f t="shared" si="69"/>
        <v>225kV</v>
      </c>
      <c r="H714" s="5" t="str">
        <f t="shared" si="70"/>
        <v>1</v>
      </c>
      <c r="I714" s="6">
        <v>17062</v>
      </c>
      <c r="J714" s="7">
        <v>888</v>
      </c>
      <c r="K714" s="7">
        <v>950</v>
      </c>
      <c r="L714" s="7">
        <v>972</v>
      </c>
      <c r="M714" s="7">
        <v>1049</v>
      </c>
      <c r="N714" s="7">
        <v>1.3029999999999999</v>
      </c>
      <c r="O714" s="7">
        <v>6.8550000000000004</v>
      </c>
      <c r="P714" s="7">
        <v>34.485999999999997</v>
      </c>
      <c r="Q714" s="7">
        <v>219.548</v>
      </c>
    </row>
    <row r="715" spans="1:17">
      <c r="A715" s="9" t="s">
        <v>708</v>
      </c>
      <c r="B715" s="5" t="s">
        <v>2018</v>
      </c>
      <c r="C715" s="5">
        <f t="shared" si="71"/>
        <v>30</v>
      </c>
      <c r="D715" s="5" t="str">
        <f t="shared" si="72"/>
        <v>LIT 225kV N0 3</v>
      </c>
      <c r="E715" s="5" t="str">
        <f t="shared" si="73"/>
        <v>PLESSIS-GASSOT</v>
      </c>
      <c r="F715" s="5" t="str">
        <f t="shared" si="74"/>
        <v>SEINE</v>
      </c>
      <c r="G715" s="5" t="str">
        <f t="shared" si="69"/>
        <v>225kV</v>
      </c>
      <c r="H715" s="5" t="str">
        <f t="shared" si="70"/>
        <v>3</v>
      </c>
      <c r="I715" s="6">
        <v>16391</v>
      </c>
      <c r="J715" s="7">
        <v>1796</v>
      </c>
      <c r="K715" s="7">
        <v>1800</v>
      </c>
      <c r="L715" s="7">
        <v>1975</v>
      </c>
      <c r="M715" s="7">
        <v>2100</v>
      </c>
      <c r="N715" s="7">
        <v>0.49099999999999999</v>
      </c>
      <c r="O715" s="7">
        <v>4.8079999999999998</v>
      </c>
      <c r="P715" s="7">
        <v>37.149000000000001</v>
      </c>
      <c r="Q715" s="7">
        <v>236.501</v>
      </c>
    </row>
    <row r="716" spans="1:17">
      <c r="A716" s="9" t="s">
        <v>709</v>
      </c>
      <c r="B716" s="5" t="s">
        <v>2019</v>
      </c>
      <c r="C716" s="5">
        <f t="shared" si="71"/>
        <v>30</v>
      </c>
      <c r="D716" s="5" t="str">
        <f t="shared" si="72"/>
        <v>LIT 400kV N0 1</v>
      </c>
      <c r="E716" s="5" t="str">
        <f t="shared" si="73"/>
        <v>PLESSIS-GASSOT</v>
      </c>
      <c r="F716" s="5" t="str">
        <f t="shared" si="74"/>
        <v>SAUSSET</v>
      </c>
      <c r="G716" s="5" t="str">
        <f t="shared" si="69"/>
        <v>400kV</v>
      </c>
      <c r="H716" s="5" t="str">
        <f t="shared" si="70"/>
        <v>1</v>
      </c>
      <c r="I716" s="6">
        <v>13828</v>
      </c>
      <c r="J716" s="7">
        <v>2300</v>
      </c>
      <c r="K716" s="7">
        <v>2522</v>
      </c>
      <c r="L716" s="7">
        <v>2522</v>
      </c>
      <c r="M716" s="7">
        <v>2696</v>
      </c>
      <c r="N716" s="7">
        <v>0.42499999999999999</v>
      </c>
      <c r="O716" s="7">
        <v>4.7069999999999999</v>
      </c>
      <c r="P716" s="7">
        <v>23.536000000000001</v>
      </c>
      <c r="Q716" s="7">
        <v>149.83199999999999</v>
      </c>
    </row>
    <row r="717" spans="1:17">
      <c r="A717" s="9" t="s">
        <v>710</v>
      </c>
      <c r="B717" s="5" t="s">
        <v>2020</v>
      </c>
      <c r="C717" s="5">
        <f t="shared" si="71"/>
        <v>30</v>
      </c>
      <c r="D717" s="5" t="str">
        <f t="shared" si="72"/>
        <v>LIT 400kV N0 1</v>
      </c>
      <c r="E717" s="5" t="str">
        <f t="shared" si="73"/>
        <v>PLESSIS-GASSOT</v>
      </c>
      <c r="F717" s="5" t="str">
        <f t="shared" si="74"/>
        <v>TERRIER</v>
      </c>
      <c r="G717" s="5" t="str">
        <f t="shared" si="69"/>
        <v>400kV</v>
      </c>
      <c r="H717" s="5" t="str">
        <f t="shared" si="70"/>
        <v>1</v>
      </c>
      <c r="I717" s="6">
        <v>29084</v>
      </c>
      <c r="J717" s="7">
        <v>2300</v>
      </c>
      <c r="K717" s="7">
        <v>2522</v>
      </c>
      <c r="L717" s="7">
        <v>2522</v>
      </c>
      <c r="M717" s="7">
        <v>2696</v>
      </c>
      <c r="N717" s="7">
        <v>0.80500000000000005</v>
      </c>
      <c r="O717" s="7">
        <v>9.0790000000000006</v>
      </c>
      <c r="P717" s="7">
        <v>54.359000000000002</v>
      </c>
      <c r="Q717" s="7">
        <v>346.06099999999998</v>
      </c>
    </row>
    <row r="718" spans="1:17">
      <c r="A718" s="9" t="s">
        <v>711</v>
      </c>
      <c r="B718" s="5" t="s">
        <v>2021</v>
      </c>
      <c r="C718" s="5">
        <f t="shared" si="71"/>
        <v>30</v>
      </c>
      <c r="D718" s="5" t="str">
        <f t="shared" si="72"/>
        <v>LIT 400kV N0 2</v>
      </c>
      <c r="E718" s="5" t="str">
        <f t="shared" si="73"/>
        <v>PLESSIS-GASSOT</v>
      </c>
      <c r="F718" s="5" t="str">
        <f t="shared" si="74"/>
        <v>TERRIER</v>
      </c>
      <c r="G718" s="5" t="str">
        <f t="shared" si="69"/>
        <v>400kV</v>
      </c>
      <c r="H718" s="5" t="str">
        <f t="shared" si="70"/>
        <v>2</v>
      </c>
      <c r="I718" s="6">
        <v>28911</v>
      </c>
      <c r="J718" s="7">
        <v>2200</v>
      </c>
      <c r="K718" s="7">
        <v>2300</v>
      </c>
      <c r="L718" s="7">
        <v>2300</v>
      </c>
      <c r="M718" s="7">
        <v>2400</v>
      </c>
      <c r="N718" s="7">
        <v>0.80200000000000005</v>
      </c>
      <c r="O718" s="7">
        <v>8.9039999999999999</v>
      </c>
      <c r="P718" s="7">
        <v>55.207999999999998</v>
      </c>
      <c r="Q718" s="7">
        <v>351.46199999999999</v>
      </c>
    </row>
    <row r="719" spans="1:17">
      <c r="A719" s="9" t="s">
        <v>712</v>
      </c>
      <c r="B719" s="5" t="s">
        <v>2022</v>
      </c>
      <c r="C719" s="5">
        <f t="shared" si="71"/>
        <v>30</v>
      </c>
      <c r="D719" s="5" t="str">
        <f t="shared" si="72"/>
        <v>LIT 400kV N0 3</v>
      </c>
      <c r="E719" s="5" t="str">
        <f t="shared" si="73"/>
        <v>PLESSIS-GASSOT</v>
      </c>
      <c r="F719" s="5" t="str">
        <f t="shared" si="74"/>
        <v>TERRIER</v>
      </c>
      <c r="G719" s="5" t="str">
        <f t="shared" si="69"/>
        <v>400kV</v>
      </c>
      <c r="H719" s="5" t="str">
        <f t="shared" si="70"/>
        <v>3</v>
      </c>
      <c r="I719" s="6">
        <v>27362</v>
      </c>
      <c r="J719" s="7">
        <v>3465</v>
      </c>
      <c r="K719" s="7">
        <v>3622</v>
      </c>
      <c r="L719" s="7">
        <v>3622</v>
      </c>
      <c r="M719" s="7">
        <v>3780</v>
      </c>
      <c r="N719" s="7">
        <v>0.55100000000000005</v>
      </c>
      <c r="O719" s="7">
        <v>7.2229999999999999</v>
      </c>
      <c r="P719" s="7">
        <v>59.564999999999998</v>
      </c>
      <c r="Q719" s="7">
        <v>379.20299999999997</v>
      </c>
    </row>
    <row r="720" spans="1:17">
      <c r="A720" s="9" t="s">
        <v>713</v>
      </c>
      <c r="B720" s="5" t="s">
        <v>2023</v>
      </c>
      <c r="C720" s="5">
        <f t="shared" si="71"/>
        <v>30</v>
      </c>
      <c r="D720" s="5" t="str">
        <f t="shared" si="72"/>
        <v>LIT 400kV N0 4</v>
      </c>
      <c r="E720" s="5" t="str">
        <f t="shared" si="73"/>
        <v>PLESSIS-GASSOT</v>
      </c>
      <c r="F720" s="5" t="str">
        <f t="shared" si="74"/>
        <v>TERRIER</v>
      </c>
      <c r="G720" s="5" t="str">
        <f t="shared" si="69"/>
        <v>400kV</v>
      </c>
      <c r="H720" s="5" t="str">
        <f t="shared" si="70"/>
        <v>4</v>
      </c>
      <c r="I720" s="6">
        <v>27372</v>
      </c>
      <c r="J720" s="7">
        <v>3465</v>
      </c>
      <c r="K720" s="7">
        <v>3622</v>
      </c>
      <c r="L720" s="7">
        <v>3622</v>
      </c>
      <c r="M720" s="7">
        <v>3780</v>
      </c>
      <c r="N720" s="7">
        <v>0.55200000000000005</v>
      </c>
      <c r="O720" s="7">
        <v>7.2249999999999996</v>
      </c>
      <c r="P720" s="7">
        <v>59.588000000000001</v>
      </c>
      <c r="Q720" s="7">
        <v>379.35</v>
      </c>
    </row>
    <row r="721" spans="1:17">
      <c r="A721" s="9" t="s">
        <v>714</v>
      </c>
      <c r="B721" s="5" t="s">
        <v>2024</v>
      </c>
      <c r="C721" s="5">
        <f t="shared" si="71"/>
        <v>30</v>
      </c>
      <c r="D721" s="5" t="str">
        <f t="shared" si="72"/>
        <v>LIT 400kV N0 4</v>
      </c>
      <c r="E721" s="5" t="str">
        <f t="shared" si="73"/>
        <v>PLESSIS-GASSOT</v>
      </c>
      <c r="F721" s="5" t="str">
        <f t="shared" si="74"/>
        <v>VILLEVAUDE</v>
      </c>
      <c r="G721" s="5" t="str">
        <f t="shared" si="69"/>
        <v>400kV</v>
      </c>
      <c r="H721" s="5" t="str">
        <f t="shared" si="70"/>
        <v>4</v>
      </c>
      <c r="I721" s="6">
        <v>25390</v>
      </c>
      <c r="J721" s="7">
        <v>2200</v>
      </c>
      <c r="K721" s="7">
        <v>2300</v>
      </c>
      <c r="L721" s="7">
        <v>2300</v>
      </c>
      <c r="M721" s="7">
        <v>2400</v>
      </c>
      <c r="N721" s="7">
        <v>0.78500000000000003</v>
      </c>
      <c r="O721" s="7">
        <v>8.7309999999999999</v>
      </c>
      <c r="P721" s="7">
        <v>42.808</v>
      </c>
      <c r="Q721" s="7">
        <v>272.52100000000002</v>
      </c>
    </row>
    <row r="722" spans="1:17">
      <c r="A722" s="9" t="s">
        <v>715</v>
      </c>
      <c r="B722" s="5" t="s">
        <v>2294</v>
      </c>
      <c r="C722" s="5">
        <f t="shared" si="71"/>
        <v>28</v>
      </c>
      <c r="D722" s="5" t="str">
        <f t="shared" si="72"/>
        <v>LIT 225kV NO 1</v>
      </c>
      <c r="E722" s="5" t="str">
        <f t="shared" si="73"/>
        <v>PLAINE HAUTE</v>
      </c>
      <c r="F722" s="5" t="str">
        <f t="shared" si="74"/>
        <v>ROSPEZ</v>
      </c>
      <c r="G722" s="5" t="str">
        <f t="shared" si="69"/>
        <v>225kV</v>
      </c>
      <c r="H722" s="5" t="str">
        <f t="shared" si="70"/>
        <v>1</v>
      </c>
      <c r="I722" s="6">
        <v>54579</v>
      </c>
      <c r="J722" s="7">
        <v>1375</v>
      </c>
      <c r="K722" s="7">
        <v>1437</v>
      </c>
      <c r="L722" s="7">
        <v>1437</v>
      </c>
      <c r="M722" s="7">
        <v>1484</v>
      </c>
      <c r="N722" s="7">
        <v>3.2749999999999999</v>
      </c>
      <c r="O722" s="7">
        <v>21.742000000000001</v>
      </c>
      <c r="P722" s="7">
        <v>79.043000000000006</v>
      </c>
      <c r="Q722" s="7">
        <v>503.20499999999998</v>
      </c>
    </row>
    <row r="723" spans="1:17">
      <c r="A723" s="9" t="s">
        <v>716</v>
      </c>
      <c r="B723" s="5" t="s">
        <v>2295</v>
      </c>
      <c r="C723" s="5">
        <f t="shared" si="71"/>
        <v>28</v>
      </c>
      <c r="D723" s="5" t="str">
        <f t="shared" si="72"/>
        <v>LIT 225kV NO 1</v>
      </c>
      <c r="E723" s="5" t="str">
        <f t="shared" si="73"/>
        <v>PLAINE HAUTE</v>
      </c>
      <c r="F723" s="5" t="str">
        <f t="shared" si="74"/>
        <v>TREGUEUX</v>
      </c>
      <c r="G723" s="5" t="str">
        <f t="shared" si="69"/>
        <v>225kV</v>
      </c>
      <c r="H723" s="5" t="str">
        <f t="shared" si="70"/>
        <v>1</v>
      </c>
      <c r="I723" s="6">
        <v>13973</v>
      </c>
      <c r="J723" s="7">
        <v>1212</v>
      </c>
      <c r="K723" s="7">
        <v>1262</v>
      </c>
      <c r="L723" s="7">
        <v>1262</v>
      </c>
      <c r="M723" s="7">
        <v>1318</v>
      </c>
      <c r="N723" s="7">
        <v>0.83499999999999996</v>
      </c>
      <c r="O723" s="7">
        <v>5.58</v>
      </c>
      <c r="P723" s="7">
        <v>20.079999999999998</v>
      </c>
      <c r="Q723" s="7">
        <v>127.834</v>
      </c>
    </row>
    <row r="724" spans="1:17">
      <c r="A724" s="9" t="s">
        <v>717</v>
      </c>
      <c r="B724" s="5" t="s">
        <v>2296</v>
      </c>
      <c r="C724" s="5">
        <f t="shared" si="71"/>
        <v>28</v>
      </c>
      <c r="D724" s="5" t="str">
        <f t="shared" si="72"/>
        <v>LIT 225kV NO 2</v>
      </c>
      <c r="E724" s="5" t="str">
        <f t="shared" si="73"/>
        <v>PLAINE HAUTE</v>
      </c>
      <c r="F724" s="5" t="str">
        <f t="shared" si="74"/>
        <v>TREGUEUX</v>
      </c>
      <c r="G724" s="5" t="str">
        <f t="shared" si="69"/>
        <v>225kV</v>
      </c>
      <c r="H724" s="5" t="str">
        <f t="shared" si="70"/>
        <v>2</v>
      </c>
      <c r="I724" s="6">
        <v>13946</v>
      </c>
      <c r="J724" s="7">
        <v>1280</v>
      </c>
      <c r="K724" s="7">
        <v>1332</v>
      </c>
      <c r="L724" s="7">
        <v>1332</v>
      </c>
      <c r="M724" s="7">
        <v>1382</v>
      </c>
      <c r="N724" s="7">
        <v>0.83699999999999997</v>
      </c>
      <c r="O724" s="7">
        <v>5.5910000000000002</v>
      </c>
      <c r="P724" s="7">
        <v>20.120999999999999</v>
      </c>
      <c r="Q724" s="7">
        <v>128.09200000000001</v>
      </c>
    </row>
    <row r="725" spans="1:17">
      <c r="A725" s="9" t="s">
        <v>718</v>
      </c>
      <c r="B725" s="5" t="s">
        <v>2292</v>
      </c>
      <c r="C725" s="5">
        <f t="shared" si="71"/>
        <v>27</v>
      </c>
      <c r="D725" s="5" t="str">
        <f t="shared" si="72"/>
        <v>LIT 225kV N0 1</v>
      </c>
      <c r="E725" s="5" t="str">
        <f t="shared" si="73"/>
        <v>PORT-JEROME</v>
      </c>
      <c r="F725" s="5" t="str">
        <f t="shared" si="74"/>
        <v>ROUGEMONTIER</v>
      </c>
      <c r="G725" s="5" t="str">
        <f t="shared" si="69"/>
        <v>225kV</v>
      </c>
      <c r="H725" s="5" t="str">
        <f t="shared" si="70"/>
        <v>1</v>
      </c>
      <c r="I725" s="6">
        <v>25271</v>
      </c>
      <c r="J725" s="7">
        <v>720</v>
      </c>
      <c r="K725" s="7">
        <v>720</v>
      </c>
      <c r="L725" s="7">
        <v>950</v>
      </c>
      <c r="M725" s="7">
        <v>950</v>
      </c>
      <c r="N725" s="7">
        <v>1.498</v>
      </c>
      <c r="O725" s="7">
        <v>10.023</v>
      </c>
      <c r="P725" s="7">
        <v>68.397000000000006</v>
      </c>
      <c r="Q725" s="7">
        <v>435.43200000000002</v>
      </c>
    </row>
    <row r="726" spans="1:17">
      <c r="A726" s="9" t="s">
        <v>719</v>
      </c>
      <c r="B726" s="5" t="s">
        <v>2293</v>
      </c>
      <c r="C726" s="5">
        <f t="shared" si="71"/>
        <v>27</v>
      </c>
      <c r="D726" s="5" t="str">
        <f t="shared" si="72"/>
        <v>LIT 225kV N0 1</v>
      </c>
      <c r="E726" s="5" t="str">
        <f t="shared" si="73"/>
        <v>PORT-JEROME</v>
      </c>
      <c r="F726" s="5" t="str">
        <f t="shared" si="74"/>
        <v>SANDOUVILLE</v>
      </c>
      <c r="G726" s="5" t="str">
        <f t="shared" si="69"/>
        <v>225kV</v>
      </c>
      <c r="H726" s="5" t="str">
        <f t="shared" si="70"/>
        <v>1</v>
      </c>
      <c r="I726" s="6">
        <v>22280</v>
      </c>
      <c r="J726" s="7">
        <v>1308</v>
      </c>
      <c r="K726" s="7">
        <v>1408</v>
      </c>
      <c r="L726" s="7">
        <v>1408</v>
      </c>
      <c r="M726" s="7">
        <v>1478</v>
      </c>
      <c r="N726" s="7">
        <v>1.3360000000000001</v>
      </c>
      <c r="O726" s="7">
        <v>8.9510000000000005</v>
      </c>
      <c r="P726" s="7">
        <v>32.069000000000003</v>
      </c>
      <c r="Q726" s="7">
        <v>204.15899999999999</v>
      </c>
    </row>
    <row r="727" spans="1:17">
      <c r="A727" s="9" t="s">
        <v>720</v>
      </c>
      <c r="B727" s="5" t="s">
        <v>2291</v>
      </c>
      <c r="C727" s="5">
        <f t="shared" si="71"/>
        <v>27</v>
      </c>
      <c r="D727" s="5" t="str">
        <f t="shared" si="72"/>
        <v>LIT 225kV NO 1</v>
      </c>
      <c r="E727" s="5" t="str">
        <f t="shared" si="73"/>
        <v>PORT-JEROME</v>
      </c>
      <c r="F727" s="5" t="str">
        <f t="shared" si="74"/>
        <v>VAUPALIERE (LA)</v>
      </c>
      <c r="G727" s="5" t="str">
        <f t="shared" si="69"/>
        <v>225kV</v>
      </c>
      <c r="H727" s="5" t="str">
        <f t="shared" si="70"/>
        <v>1</v>
      </c>
      <c r="I727" s="6">
        <v>41042</v>
      </c>
      <c r="J727" s="7">
        <v>618</v>
      </c>
      <c r="K727" s="7">
        <v>745</v>
      </c>
      <c r="L727" s="7">
        <v>745</v>
      </c>
      <c r="M727" s="7">
        <v>819</v>
      </c>
      <c r="N727" s="7">
        <v>3.64</v>
      </c>
      <c r="O727" s="7">
        <v>16.84</v>
      </c>
      <c r="P727" s="7">
        <v>61</v>
      </c>
      <c r="Q727" s="8" t="s">
        <v>13</v>
      </c>
    </row>
    <row r="728" spans="1:17">
      <c r="A728" s="9" t="s">
        <v>721</v>
      </c>
      <c r="B728" s="5" t="s">
        <v>2025</v>
      </c>
      <c r="C728" s="5">
        <f t="shared" si="71"/>
        <v>28</v>
      </c>
      <c r="D728" s="5" t="str">
        <f t="shared" si="72"/>
        <v>LIT 225kV N0 1</v>
      </c>
      <c r="E728" s="5" t="str">
        <f t="shared" si="73"/>
        <v>PLAN-D ORGON</v>
      </c>
      <c r="F728" s="5" t="str">
        <f t="shared" si="74"/>
        <v>ROQUEROUSSE</v>
      </c>
      <c r="G728" s="5" t="str">
        <f t="shared" si="69"/>
        <v>225kV</v>
      </c>
      <c r="H728" s="5" t="str">
        <f t="shared" si="70"/>
        <v>1</v>
      </c>
      <c r="I728" s="6">
        <v>19640</v>
      </c>
      <c r="J728" s="7">
        <v>816</v>
      </c>
      <c r="K728" s="7">
        <v>889</v>
      </c>
      <c r="L728" s="7">
        <v>889</v>
      </c>
      <c r="M728" s="7">
        <v>947</v>
      </c>
      <c r="N728" s="7">
        <v>1.7549999999999999</v>
      </c>
      <c r="O728" s="7">
        <v>8.0220000000000002</v>
      </c>
      <c r="P728" s="7">
        <v>27.658000000000001</v>
      </c>
      <c r="Q728" s="7">
        <v>176.07599999999999</v>
      </c>
    </row>
    <row r="729" spans="1:17">
      <c r="A729" s="9" t="s">
        <v>722</v>
      </c>
      <c r="B729" s="5" t="s">
        <v>2290</v>
      </c>
      <c r="C729" s="5">
        <f t="shared" si="71"/>
        <v>28</v>
      </c>
      <c r="D729" s="5" t="str">
        <f t="shared" si="72"/>
        <v>LIT 225kV NO 1</v>
      </c>
      <c r="E729" s="5" t="str">
        <f t="shared" si="73"/>
        <v>PLAN-D ORGON</v>
      </c>
      <c r="F729" s="5" t="str">
        <f t="shared" si="74"/>
        <v>TAVEL</v>
      </c>
      <c r="G729" s="5" t="str">
        <f t="shared" si="69"/>
        <v>225kV</v>
      </c>
      <c r="H729" s="5" t="str">
        <f t="shared" si="70"/>
        <v>1</v>
      </c>
      <c r="I729" s="6">
        <v>41590</v>
      </c>
      <c r="J729" s="7">
        <v>1062</v>
      </c>
      <c r="K729" s="7">
        <v>1160</v>
      </c>
      <c r="L729" s="7">
        <v>1160</v>
      </c>
      <c r="M729" s="7">
        <v>1238</v>
      </c>
      <c r="N729" s="7">
        <v>0.84099999999999997</v>
      </c>
      <c r="O729" s="7">
        <v>10.965</v>
      </c>
      <c r="P729" s="7">
        <v>89.757000000000005</v>
      </c>
      <c r="Q729" s="7">
        <v>571.41300000000001</v>
      </c>
    </row>
    <row r="730" spans="1:17">
      <c r="A730" s="9" t="s">
        <v>723</v>
      </c>
      <c r="B730" s="5" t="s">
        <v>2289</v>
      </c>
      <c r="C730" s="5">
        <f t="shared" si="71"/>
        <v>31</v>
      </c>
      <c r="D730" s="5" t="str">
        <f t="shared" si="72"/>
        <v>LIT 225kV NO 1</v>
      </c>
      <c r="E730" s="5" t="str">
        <f t="shared" si="73"/>
        <v>PETITE-ROSSELLE</v>
      </c>
      <c r="F730" s="5" t="str">
        <f t="shared" si="74"/>
        <v>SARREGUEMINES</v>
      </c>
      <c r="G730" s="5" t="str">
        <f t="shared" si="69"/>
        <v>225kV</v>
      </c>
      <c r="H730" s="5" t="str">
        <f t="shared" si="70"/>
        <v>1</v>
      </c>
      <c r="I730" s="6">
        <v>24575</v>
      </c>
      <c r="J730" s="7">
        <v>843</v>
      </c>
      <c r="K730" s="7">
        <v>909</v>
      </c>
      <c r="L730" s="7">
        <v>909</v>
      </c>
      <c r="M730" s="7">
        <v>996</v>
      </c>
      <c r="N730" s="7">
        <v>1.9850000000000001</v>
      </c>
      <c r="O730" s="7">
        <v>10.313000000000001</v>
      </c>
      <c r="P730" s="7">
        <v>36.482999999999997</v>
      </c>
      <c r="Q730" s="7">
        <v>232.25899999999999</v>
      </c>
    </row>
    <row r="731" spans="1:17">
      <c r="A731" s="9" t="s">
        <v>724</v>
      </c>
      <c r="B731" s="5" t="s">
        <v>2288</v>
      </c>
      <c r="C731" s="5">
        <f t="shared" si="71"/>
        <v>31</v>
      </c>
      <c r="D731" s="5" t="str">
        <f t="shared" si="72"/>
        <v>LIT 225kV NO 1</v>
      </c>
      <c r="E731" s="5" t="str">
        <f t="shared" si="73"/>
        <v>PETITE-ROSSELLE</v>
      </c>
      <c r="F731" s="5" t="str">
        <f t="shared" si="74"/>
        <v>ST AVOLD</v>
      </c>
      <c r="G731" s="5" t="str">
        <f t="shared" si="69"/>
        <v>225kV</v>
      </c>
      <c r="H731" s="5" t="str">
        <f t="shared" si="70"/>
        <v>1</v>
      </c>
      <c r="I731" s="6">
        <v>15830</v>
      </c>
      <c r="J731" s="7">
        <v>715</v>
      </c>
      <c r="K731" s="7">
        <v>715</v>
      </c>
      <c r="L731" s="7">
        <v>840</v>
      </c>
      <c r="M731" s="7">
        <v>840</v>
      </c>
      <c r="N731" s="7">
        <v>1.4239999999999999</v>
      </c>
      <c r="O731" s="7">
        <v>6.3220000000000001</v>
      </c>
      <c r="P731" s="7">
        <v>31.428999999999998</v>
      </c>
      <c r="Q731" s="7">
        <v>200.08199999999999</v>
      </c>
    </row>
    <row r="732" spans="1:17">
      <c r="A732" s="9" t="s">
        <v>725</v>
      </c>
      <c r="B732" s="5" t="s">
        <v>2026</v>
      </c>
      <c r="C732" s="5">
        <f t="shared" si="71"/>
        <v>28</v>
      </c>
      <c r="D732" s="5" t="str">
        <f t="shared" si="72"/>
        <v>LIT 225kV N0 1</v>
      </c>
      <c r="E732" s="5" t="str">
        <f t="shared" si="73"/>
        <v>POTEAU-ROUGE</v>
      </c>
      <c r="F732" s="5" t="str">
        <f t="shared" si="74"/>
        <v>SQUIVIDAN</v>
      </c>
      <c r="G732" s="5" t="str">
        <f t="shared" si="69"/>
        <v>225kV</v>
      </c>
      <c r="H732" s="5" t="str">
        <f t="shared" si="70"/>
        <v>1</v>
      </c>
      <c r="I732" s="6">
        <v>61476</v>
      </c>
      <c r="J732" s="7">
        <v>1280</v>
      </c>
      <c r="K732" s="7">
        <v>1332</v>
      </c>
      <c r="L732" s="7">
        <v>1332</v>
      </c>
      <c r="M732" s="7">
        <v>1382</v>
      </c>
      <c r="N732" s="7">
        <v>3.6890000000000001</v>
      </c>
      <c r="O732" s="7">
        <v>24.527999999999999</v>
      </c>
      <c r="P732" s="7">
        <v>88.86</v>
      </c>
      <c r="Q732" s="7">
        <v>565.69899999999996</v>
      </c>
    </row>
    <row r="733" spans="1:17">
      <c r="A733" s="9" t="s">
        <v>726</v>
      </c>
      <c r="B733" s="5" t="s">
        <v>2027</v>
      </c>
      <c r="C733" s="5">
        <f t="shared" si="71"/>
        <v>28</v>
      </c>
      <c r="D733" s="5" t="str">
        <f t="shared" si="72"/>
        <v>LIT 225kV N0 1</v>
      </c>
      <c r="E733" s="5" t="str">
        <f t="shared" si="73"/>
        <v>POTEAU-ROUGE</v>
      </c>
      <c r="F733" s="5" t="str">
        <f t="shared" si="74"/>
        <v>THEIX</v>
      </c>
      <c r="G733" s="5" t="str">
        <f t="shared" si="69"/>
        <v>225kV</v>
      </c>
      <c r="H733" s="5" t="str">
        <f t="shared" si="70"/>
        <v>1</v>
      </c>
      <c r="I733" s="6">
        <v>52773</v>
      </c>
      <c r="J733" s="7">
        <v>1212</v>
      </c>
      <c r="K733" s="7">
        <v>1262</v>
      </c>
      <c r="L733" s="7">
        <v>1262</v>
      </c>
      <c r="M733" s="7">
        <v>1318</v>
      </c>
      <c r="N733" s="7">
        <v>3.1659999999999999</v>
      </c>
      <c r="O733" s="7">
        <v>21.042999999999999</v>
      </c>
      <c r="P733" s="7">
        <v>76.364000000000004</v>
      </c>
      <c r="Q733" s="7">
        <v>486.15</v>
      </c>
    </row>
    <row r="734" spans="1:17">
      <c r="A734" s="9" t="s">
        <v>727</v>
      </c>
      <c r="B734" s="5" t="s">
        <v>2286</v>
      </c>
      <c r="C734" s="5">
        <f t="shared" si="71"/>
        <v>25</v>
      </c>
      <c r="D734" s="5" t="str">
        <f t="shared" si="72"/>
        <v>LIT 225kV NO 1</v>
      </c>
      <c r="E734" s="5" t="str">
        <f t="shared" si="73"/>
        <v>PONT-SEPT</v>
      </c>
      <c r="F734" s="5" t="str">
        <f t="shared" si="74"/>
        <v>SAINNEVILLE</v>
      </c>
      <c r="G734" s="5" t="str">
        <f t="shared" si="69"/>
        <v>225kV</v>
      </c>
      <c r="H734" s="5" t="str">
        <f t="shared" si="70"/>
        <v>1</v>
      </c>
      <c r="I734" s="6">
        <v>11365</v>
      </c>
      <c r="J734" s="7">
        <v>455</v>
      </c>
      <c r="K734" s="7">
        <v>455</v>
      </c>
      <c r="L734" s="7">
        <v>560</v>
      </c>
      <c r="M734" s="7">
        <v>560</v>
      </c>
      <c r="N734" s="7">
        <v>0.62</v>
      </c>
      <c r="O734" s="7">
        <v>3.468</v>
      </c>
      <c r="P734" s="7">
        <v>137.916</v>
      </c>
      <c r="Q734" s="7">
        <v>878.00400000000002</v>
      </c>
    </row>
    <row r="735" spans="1:17">
      <c r="A735" s="9" t="s">
        <v>728</v>
      </c>
      <c r="B735" s="5" t="s">
        <v>2287</v>
      </c>
      <c r="C735" s="5">
        <f t="shared" si="71"/>
        <v>25</v>
      </c>
      <c r="D735" s="5" t="str">
        <f t="shared" si="72"/>
        <v>LIT 225kV N0 1</v>
      </c>
      <c r="E735" s="5" t="str">
        <f t="shared" si="73"/>
        <v>PONT-SEPT</v>
      </c>
      <c r="F735" s="5" t="str">
        <f t="shared" si="74"/>
        <v>SANDOUVILLE</v>
      </c>
      <c r="G735" s="5" t="str">
        <f t="shared" si="69"/>
        <v>225kV</v>
      </c>
      <c r="H735" s="5" t="str">
        <f t="shared" si="70"/>
        <v>1</v>
      </c>
      <c r="I735" s="6">
        <v>14613</v>
      </c>
      <c r="J735" s="7">
        <v>1308</v>
      </c>
      <c r="K735" s="7">
        <v>1408</v>
      </c>
      <c r="L735" s="7">
        <v>1408</v>
      </c>
      <c r="M735" s="7">
        <v>1478</v>
      </c>
      <c r="N735" s="7">
        <v>0.877</v>
      </c>
      <c r="O735" s="7">
        <v>5.875</v>
      </c>
      <c r="P735" s="7">
        <v>21.018999999999998</v>
      </c>
      <c r="Q735" s="7">
        <v>133.81299999999999</v>
      </c>
    </row>
    <row r="736" spans="1:17">
      <c r="A736" s="9" t="s">
        <v>729</v>
      </c>
      <c r="B736" s="5" t="s">
        <v>2229</v>
      </c>
      <c r="C736" s="5">
        <f t="shared" si="71"/>
        <v>31</v>
      </c>
      <c r="D736" s="5" t="str">
        <f t="shared" si="72"/>
        <v>LIT 225kV N0 1</v>
      </c>
      <c r="E736" s="5" t="str">
        <f t="shared" si="73"/>
        <v>PORTET-ST SIMON</v>
      </c>
      <c r="F736" s="5" t="str">
        <f t="shared" si="74"/>
        <v>RIVENEUVE</v>
      </c>
      <c r="G736" s="5" t="str">
        <f t="shared" si="69"/>
        <v>225kV</v>
      </c>
      <c r="H736" s="5" t="str">
        <f t="shared" si="70"/>
        <v>1</v>
      </c>
      <c r="I736" s="6">
        <v>54760</v>
      </c>
      <c r="J736" s="7">
        <v>813</v>
      </c>
      <c r="K736" s="7">
        <v>890</v>
      </c>
      <c r="L736" s="7">
        <v>890</v>
      </c>
      <c r="M736" s="7">
        <v>966</v>
      </c>
      <c r="N736" s="7">
        <v>4.9960000000000004</v>
      </c>
      <c r="O736" s="7">
        <v>22.853000000000002</v>
      </c>
      <c r="P736" s="7">
        <v>75.248000000000005</v>
      </c>
      <c r="Q736" s="7">
        <v>479.04500000000002</v>
      </c>
    </row>
    <row r="737" spans="1:17">
      <c r="A737" s="9" t="s">
        <v>730</v>
      </c>
      <c r="B737" s="5" t="s">
        <v>2230</v>
      </c>
      <c r="C737" s="5">
        <f t="shared" si="71"/>
        <v>31</v>
      </c>
      <c r="D737" s="5" t="str">
        <f t="shared" si="72"/>
        <v>LIT 225kV N0 1</v>
      </c>
      <c r="E737" s="5" t="str">
        <f t="shared" si="73"/>
        <v>PORTET-ST SIMON</v>
      </c>
      <c r="F737" s="5" t="str">
        <f t="shared" si="74"/>
        <v>ST ORENS</v>
      </c>
      <c r="G737" s="5" t="str">
        <f t="shared" si="69"/>
        <v>225kV</v>
      </c>
      <c r="H737" s="5" t="str">
        <f t="shared" si="70"/>
        <v>1</v>
      </c>
      <c r="I737" s="6">
        <v>11937</v>
      </c>
      <c r="J737" s="7">
        <v>780</v>
      </c>
      <c r="K737" s="7">
        <v>780</v>
      </c>
      <c r="L737" s="7">
        <v>940</v>
      </c>
      <c r="M737" s="7">
        <v>940</v>
      </c>
      <c r="N737" s="7">
        <v>0.72199999999999998</v>
      </c>
      <c r="O737" s="7">
        <v>4.6959999999999997</v>
      </c>
      <c r="P737" s="7">
        <v>28.834</v>
      </c>
      <c r="Q737" s="7">
        <v>183.566</v>
      </c>
    </row>
    <row r="738" spans="1:17">
      <c r="A738" s="9" t="s">
        <v>731</v>
      </c>
      <c r="B738" s="5" t="s">
        <v>2285</v>
      </c>
      <c r="C738" s="5">
        <f t="shared" si="71"/>
        <v>31</v>
      </c>
      <c r="D738" s="5" t="str">
        <f t="shared" si="72"/>
        <v>LIT 225kV N0 1</v>
      </c>
      <c r="E738" s="5" t="str">
        <f t="shared" si="73"/>
        <v>PORTET-ST SIMON</v>
      </c>
      <c r="F738" s="5" t="str">
        <f t="shared" si="74"/>
        <v>TARASCON</v>
      </c>
      <c r="G738" s="5" t="str">
        <f t="shared" si="69"/>
        <v>225kV</v>
      </c>
      <c r="H738" s="5" t="str">
        <f t="shared" si="70"/>
        <v>1</v>
      </c>
      <c r="I738" s="6">
        <v>79654</v>
      </c>
      <c r="J738" s="7">
        <v>430</v>
      </c>
      <c r="K738" s="7">
        <v>550</v>
      </c>
      <c r="L738" s="8" t="s">
        <v>13</v>
      </c>
      <c r="M738" s="7">
        <v>630</v>
      </c>
      <c r="N738" s="7">
        <v>7.1589999999999998</v>
      </c>
      <c r="O738" s="7">
        <v>32.6</v>
      </c>
      <c r="P738" s="7">
        <v>111.97</v>
      </c>
      <c r="Q738" s="7">
        <v>712.82100000000003</v>
      </c>
    </row>
    <row r="739" spans="1:17">
      <c r="A739" s="9" t="s">
        <v>732</v>
      </c>
      <c r="B739" s="5" t="s">
        <v>2231</v>
      </c>
      <c r="C739" s="5">
        <f t="shared" si="71"/>
        <v>31</v>
      </c>
      <c r="D739" s="5" t="str">
        <f t="shared" si="72"/>
        <v>LIT 225kV N0 2</v>
      </c>
      <c r="E739" s="5" t="str">
        <f t="shared" si="73"/>
        <v>PORTET-ST SIMON</v>
      </c>
      <c r="F739" s="5" t="str">
        <f t="shared" si="74"/>
        <v>VERFEIL</v>
      </c>
      <c r="G739" s="5" t="str">
        <f t="shared" si="69"/>
        <v>225kV</v>
      </c>
      <c r="H739" s="5" t="str">
        <f t="shared" si="70"/>
        <v>2</v>
      </c>
      <c r="I739" s="6">
        <v>29255</v>
      </c>
      <c r="J739" s="7">
        <v>780</v>
      </c>
      <c r="K739" s="7">
        <v>780</v>
      </c>
      <c r="L739" s="7">
        <v>940</v>
      </c>
      <c r="M739" s="7">
        <v>940</v>
      </c>
      <c r="N739" s="7">
        <v>1.7729999999999999</v>
      </c>
      <c r="O739" s="7">
        <v>11.734999999999999</v>
      </c>
      <c r="P739" s="7">
        <v>54.066000000000003</v>
      </c>
      <c r="Q739" s="7">
        <v>344.19299999999998</v>
      </c>
    </row>
    <row r="740" spans="1:17">
      <c r="A740" s="9" t="s">
        <v>733</v>
      </c>
      <c r="B740" s="5" t="s">
        <v>2232</v>
      </c>
      <c r="C740" s="5">
        <f t="shared" si="71"/>
        <v>31</v>
      </c>
      <c r="D740" s="5" t="str">
        <f t="shared" si="72"/>
        <v>LIT 225kV N0 3</v>
      </c>
      <c r="E740" s="5" t="str">
        <f t="shared" si="73"/>
        <v>PORTET-ST SIMON</v>
      </c>
      <c r="F740" s="5" t="str">
        <f t="shared" si="74"/>
        <v>VERFEIL</v>
      </c>
      <c r="G740" s="5" t="str">
        <f t="shared" si="69"/>
        <v>225kV</v>
      </c>
      <c r="H740" s="5" t="str">
        <f t="shared" si="70"/>
        <v>3</v>
      </c>
      <c r="I740" s="6">
        <v>30788</v>
      </c>
      <c r="J740" s="7">
        <v>756</v>
      </c>
      <c r="K740" s="7">
        <v>858</v>
      </c>
      <c r="L740" s="7">
        <v>858</v>
      </c>
      <c r="M740" s="7">
        <v>921</v>
      </c>
      <c r="N740" s="7">
        <v>2.379</v>
      </c>
      <c r="O740" s="7">
        <v>12.608000000000001</v>
      </c>
      <c r="P740" s="7">
        <v>43.095999999999997</v>
      </c>
      <c r="Q740" s="7">
        <v>274.35899999999998</v>
      </c>
    </row>
    <row r="741" spans="1:17">
      <c r="A741" s="9" t="s">
        <v>734</v>
      </c>
      <c r="B741" s="5" t="s">
        <v>2274</v>
      </c>
      <c r="C741" s="5">
        <f t="shared" si="71"/>
        <v>26</v>
      </c>
      <c r="D741" s="5" t="str">
        <f t="shared" si="72"/>
        <v>LIT 225kV NO 1</v>
      </c>
      <c r="E741" s="5" t="str">
        <f t="shared" si="73"/>
        <v>PALUN (LA)</v>
      </c>
      <c r="F741" s="5" t="str">
        <f t="shared" si="74"/>
        <v>SEPTEMES</v>
      </c>
      <c r="G741" s="5" t="str">
        <f t="shared" si="69"/>
        <v>225kV</v>
      </c>
      <c r="H741" s="5" t="str">
        <f t="shared" si="70"/>
        <v>1</v>
      </c>
      <c r="I741" s="6">
        <v>16137</v>
      </c>
      <c r="J741" s="7">
        <v>1375</v>
      </c>
      <c r="K741" s="7">
        <v>1437</v>
      </c>
      <c r="L741" s="7">
        <v>1437</v>
      </c>
      <c r="M741" s="7">
        <v>1500</v>
      </c>
      <c r="N741" s="7">
        <v>0.52400000000000002</v>
      </c>
      <c r="O741" s="7">
        <v>6.4390000000000001</v>
      </c>
      <c r="P741" s="7">
        <v>24.103999999999999</v>
      </c>
      <c r="Q741" s="7">
        <v>153.45099999999999</v>
      </c>
    </row>
    <row r="742" spans="1:17">
      <c r="A742" s="9" t="s">
        <v>735</v>
      </c>
      <c r="B742" s="5" t="s">
        <v>2275</v>
      </c>
      <c r="C742" s="5">
        <f t="shared" si="71"/>
        <v>26</v>
      </c>
      <c r="D742" s="5" t="str">
        <f t="shared" si="72"/>
        <v>LIT 225kV N0 1</v>
      </c>
      <c r="E742" s="5" t="str">
        <f t="shared" si="73"/>
        <v>PALUN (LA)</v>
      </c>
      <c r="F742" s="5" t="str">
        <f t="shared" si="74"/>
        <v>SAINTE _ TULLE 1</v>
      </c>
      <c r="G742" s="5" t="str">
        <f t="shared" si="69"/>
        <v>225kV</v>
      </c>
      <c r="H742" s="5" t="str">
        <f t="shared" si="70"/>
        <v>1</v>
      </c>
      <c r="I742" s="6">
        <v>45834</v>
      </c>
      <c r="J742" s="7">
        <v>816</v>
      </c>
      <c r="K742" s="7">
        <v>889</v>
      </c>
      <c r="L742" s="7">
        <v>889</v>
      </c>
      <c r="M742" s="7">
        <v>947</v>
      </c>
      <c r="N742" s="7">
        <v>3.5110000000000001</v>
      </c>
      <c r="O742" s="7">
        <v>18.486000000000001</v>
      </c>
      <c r="P742" s="7">
        <v>65.281999999999996</v>
      </c>
      <c r="Q742" s="7">
        <v>415.59800000000001</v>
      </c>
    </row>
    <row r="743" spans="1:17">
      <c r="A743" s="9" t="s">
        <v>736</v>
      </c>
      <c r="B743" s="5" t="s">
        <v>2276</v>
      </c>
      <c r="C743" s="5">
        <f t="shared" si="71"/>
        <v>26</v>
      </c>
      <c r="D743" s="5" t="str">
        <f t="shared" si="72"/>
        <v>LIT 225kV NO 2</v>
      </c>
      <c r="E743" s="5" t="str">
        <f t="shared" si="73"/>
        <v>PALUN (LA)</v>
      </c>
      <c r="F743" s="5" t="str">
        <f t="shared" si="74"/>
        <v>SEPTEMES</v>
      </c>
      <c r="G743" s="5" t="str">
        <f t="shared" si="69"/>
        <v>225kV</v>
      </c>
      <c r="H743" s="5" t="str">
        <f t="shared" si="70"/>
        <v>2</v>
      </c>
      <c r="I743" s="6">
        <v>15600</v>
      </c>
      <c r="J743" s="7">
        <v>1062</v>
      </c>
      <c r="K743" s="7">
        <v>1160</v>
      </c>
      <c r="L743" s="7">
        <v>1160</v>
      </c>
      <c r="M743" s="7">
        <v>1238</v>
      </c>
      <c r="N743" s="7">
        <v>0.91100000000000003</v>
      </c>
      <c r="O743" s="7">
        <v>6.1150000000000002</v>
      </c>
      <c r="P743" s="7">
        <v>21.861999999999998</v>
      </c>
      <c r="Q743" s="7">
        <v>139.17599999999999</v>
      </c>
    </row>
    <row r="744" spans="1:17">
      <c r="A744" s="9" t="s">
        <v>737</v>
      </c>
      <c r="B744" s="5" t="s">
        <v>2277</v>
      </c>
      <c r="C744" s="5">
        <f t="shared" si="71"/>
        <v>21</v>
      </c>
      <c r="D744" s="5" t="str">
        <f t="shared" si="72"/>
        <v>LIT 225kV NO 1</v>
      </c>
      <c r="E744" s="5" t="str">
        <f t="shared" si="73"/>
        <v>PASSY</v>
      </c>
      <c r="F744" s="5" t="str">
        <f t="shared" si="74"/>
        <v>PRESSY</v>
      </c>
      <c r="G744" s="5" t="str">
        <f t="shared" si="69"/>
        <v>225kV</v>
      </c>
      <c r="H744" s="5" t="str">
        <f t="shared" si="70"/>
        <v>1</v>
      </c>
      <c r="I744" s="6">
        <v>26303</v>
      </c>
      <c r="J744" s="7">
        <v>619</v>
      </c>
      <c r="K744" s="7">
        <v>687</v>
      </c>
      <c r="L744" s="7">
        <v>687</v>
      </c>
      <c r="M744" s="7">
        <v>744</v>
      </c>
      <c r="N744" s="7">
        <v>2.3149999999999999</v>
      </c>
      <c r="O744" s="7">
        <v>10.285</v>
      </c>
      <c r="P744" s="7">
        <v>39.945</v>
      </c>
      <c r="Q744" s="7">
        <v>254.3</v>
      </c>
    </row>
    <row r="745" spans="1:17">
      <c r="A745" s="9" t="s">
        <v>738</v>
      </c>
      <c r="B745" s="5" t="s">
        <v>2028</v>
      </c>
      <c r="C745" s="5">
        <f t="shared" si="71"/>
        <v>21</v>
      </c>
      <c r="D745" s="5" t="str">
        <f t="shared" si="72"/>
        <v>LIT 225kV N0 1</v>
      </c>
      <c r="E745" s="5" t="str">
        <f t="shared" si="73"/>
        <v>PATIS</v>
      </c>
      <c r="F745" s="5" t="str">
        <f t="shared" si="74"/>
        <v>REMISE</v>
      </c>
      <c r="G745" s="5" t="str">
        <f t="shared" si="69"/>
        <v>225kV</v>
      </c>
      <c r="H745" s="5" t="str">
        <f t="shared" si="70"/>
        <v>1</v>
      </c>
      <c r="I745" s="6">
        <v>19879</v>
      </c>
      <c r="J745" s="7">
        <v>1035</v>
      </c>
      <c r="K745" s="7">
        <v>1035</v>
      </c>
      <c r="L745" s="7">
        <v>1235</v>
      </c>
      <c r="M745" s="7">
        <v>1235</v>
      </c>
      <c r="N745" s="8"/>
      <c r="O745" s="8"/>
      <c r="P745" s="8"/>
      <c r="Q745" s="8"/>
    </row>
    <row r="746" spans="1:17">
      <c r="A746" s="9" t="s">
        <v>739</v>
      </c>
      <c r="B746" s="5" t="s">
        <v>2278</v>
      </c>
      <c r="C746" s="5">
        <f t="shared" si="71"/>
        <v>21</v>
      </c>
      <c r="D746" s="5" t="str">
        <f t="shared" si="72"/>
        <v>LIT 225kV NO 1</v>
      </c>
      <c r="E746" s="5" t="str">
        <f t="shared" si="73"/>
        <v>PATIS</v>
      </c>
      <c r="F746" s="5" t="str">
        <f t="shared" si="74"/>
        <v>TERRIER</v>
      </c>
      <c r="G746" s="5" t="str">
        <f t="shared" si="69"/>
        <v>225kV</v>
      </c>
      <c r="H746" s="5" t="str">
        <f t="shared" si="70"/>
        <v>1</v>
      </c>
      <c r="I746" s="6">
        <v>25455</v>
      </c>
      <c r="J746" s="7">
        <v>910</v>
      </c>
      <c r="K746" s="7">
        <v>910</v>
      </c>
      <c r="L746" s="7">
        <v>1105</v>
      </c>
      <c r="M746" s="7">
        <v>1105</v>
      </c>
      <c r="N746" s="7">
        <v>1.4259999999999999</v>
      </c>
      <c r="O746" s="7">
        <v>9.7439999999999998</v>
      </c>
      <c r="P746" s="7">
        <v>47.213000000000001</v>
      </c>
      <c r="Q746" s="7">
        <v>300.57</v>
      </c>
    </row>
    <row r="747" spans="1:17">
      <c r="A747" s="9" t="s">
        <v>740</v>
      </c>
      <c r="B747" s="5" t="s">
        <v>2279</v>
      </c>
      <c r="C747" s="5">
        <f t="shared" si="71"/>
        <v>25</v>
      </c>
      <c r="D747" s="5" t="str">
        <f t="shared" si="72"/>
        <v>LIT 225kV NO 1</v>
      </c>
      <c r="E747" s="5" t="str">
        <f t="shared" si="73"/>
        <v>PELISSIER</v>
      </c>
      <c r="F747" s="5" t="str">
        <f t="shared" si="74"/>
        <v>ST VICTOR</v>
      </c>
      <c r="G747" s="5" t="str">
        <f t="shared" si="69"/>
        <v>225kV</v>
      </c>
      <c r="H747" s="5" t="str">
        <f t="shared" si="70"/>
        <v>1</v>
      </c>
      <c r="I747" s="6">
        <v>55118</v>
      </c>
      <c r="J747" s="7">
        <v>1018</v>
      </c>
      <c r="K747" s="7">
        <v>1117</v>
      </c>
      <c r="L747" s="7">
        <v>1117</v>
      </c>
      <c r="M747" s="7">
        <v>1213</v>
      </c>
      <c r="N747" s="7">
        <v>3.91</v>
      </c>
      <c r="O747" s="7">
        <v>22.5</v>
      </c>
      <c r="P747" s="7">
        <v>81</v>
      </c>
      <c r="Q747" s="8" t="s">
        <v>13</v>
      </c>
    </row>
    <row r="748" spans="1:17">
      <c r="A748" s="9" t="s">
        <v>741</v>
      </c>
      <c r="B748" s="5" t="s">
        <v>2280</v>
      </c>
      <c r="C748" s="5">
        <f t="shared" si="71"/>
        <v>28</v>
      </c>
      <c r="D748" s="5" t="str">
        <f t="shared" si="72"/>
        <v>LIT 225kV NO 1</v>
      </c>
      <c r="E748" s="5" t="str">
        <f t="shared" si="73"/>
        <v>PERIZET (LE)</v>
      </c>
      <c r="F748" s="5" t="str">
        <f t="shared" si="74"/>
        <v>SETIER</v>
      </c>
      <c r="G748" s="5" t="str">
        <f t="shared" si="69"/>
        <v>225kV</v>
      </c>
      <c r="H748" s="5" t="str">
        <f t="shared" si="70"/>
        <v>1</v>
      </c>
      <c r="I748" s="6">
        <v>27058</v>
      </c>
      <c r="J748" s="7">
        <v>579</v>
      </c>
      <c r="K748" s="7">
        <v>709</v>
      </c>
      <c r="L748" s="7">
        <v>709</v>
      </c>
      <c r="M748" s="7">
        <v>822</v>
      </c>
      <c r="N748" s="7">
        <v>2.4039999999999999</v>
      </c>
      <c r="O748" s="7">
        <v>11.2</v>
      </c>
      <c r="P748" s="7">
        <v>37.372999999999998</v>
      </c>
      <c r="Q748" s="7">
        <v>237.92500000000001</v>
      </c>
    </row>
    <row r="749" spans="1:17">
      <c r="A749" s="9" t="s">
        <v>742</v>
      </c>
      <c r="B749" s="5" t="s">
        <v>2281</v>
      </c>
      <c r="C749" s="5">
        <f t="shared" si="71"/>
        <v>23</v>
      </c>
      <c r="D749" s="5" t="str">
        <f t="shared" si="72"/>
        <v>LIT 225kV NO 1</v>
      </c>
      <c r="E749" s="5" t="str">
        <f t="shared" si="73"/>
        <v>PERTAIN</v>
      </c>
      <c r="F749" s="5" t="str">
        <f t="shared" si="74"/>
        <v>ROYE</v>
      </c>
      <c r="G749" s="5" t="str">
        <f t="shared" si="69"/>
        <v>225kV</v>
      </c>
      <c r="H749" s="5" t="str">
        <f t="shared" si="70"/>
        <v>1</v>
      </c>
      <c r="I749" s="6">
        <v>12168</v>
      </c>
      <c r="J749" s="7">
        <v>566</v>
      </c>
      <c r="K749" s="7">
        <v>692</v>
      </c>
      <c r="L749" s="7">
        <v>692</v>
      </c>
      <c r="M749" s="7">
        <v>802</v>
      </c>
      <c r="N749" s="7">
        <v>1.083</v>
      </c>
      <c r="O749" s="7">
        <v>4.9359999999999999</v>
      </c>
      <c r="P749" s="7">
        <v>25.181000000000001</v>
      </c>
      <c r="Q749" s="7">
        <v>160.31</v>
      </c>
    </row>
    <row r="750" spans="1:17">
      <c r="A750" s="9" t="s">
        <v>743</v>
      </c>
      <c r="B750" s="5" t="s">
        <v>2282</v>
      </c>
      <c r="C750" s="5">
        <f t="shared" si="71"/>
        <v>22</v>
      </c>
      <c r="D750" s="5" t="str">
        <f t="shared" si="72"/>
        <v>LIT 225kV NO 1</v>
      </c>
      <c r="E750" s="5" t="str">
        <f t="shared" si="73"/>
        <v>PESSAC</v>
      </c>
      <c r="F750" s="5" t="str">
        <f t="shared" si="74"/>
        <v>SAUCATS</v>
      </c>
      <c r="G750" s="5" t="str">
        <f t="shared" si="69"/>
        <v>225kV</v>
      </c>
      <c r="H750" s="5" t="str">
        <f t="shared" si="70"/>
        <v>1</v>
      </c>
      <c r="I750" s="6">
        <v>21293</v>
      </c>
      <c r="J750" s="7">
        <v>938</v>
      </c>
      <c r="K750" s="7">
        <v>980</v>
      </c>
      <c r="L750" s="7">
        <v>1055</v>
      </c>
      <c r="M750" s="7">
        <v>1132</v>
      </c>
      <c r="N750" s="7">
        <v>1.234</v>
      </c>
      <c r="O750" s="7">
        <v>8.3320000000000007</v>
      </c>
      <c r="P750" s="7">
        <v>30.988</v>
      </c>
      <c r="Q750" s="7">
        <v>197.27600000000001</v>
      </c>
    </row>
    <row r="751" spans="1:17">
      <c r="A751" s="9" t="s">
        <v>744</v>
      </c>
      <c r="B751" s="5" t="s">
        <v>2283</v>
      </c>
      <c r="C751" s="5">
        <f t="shared" si="71"/>
        <v>22</v>
      </c>
      <c r="D751" s="5" t="str">
        <f t="shared" si="72"/>
        <v>LIT 225kV NO 2</v>
      </c>
      <c r="E751" s="5" t="str">
        <f t="shared" si="73"/>
        <v>PESSAC</v>
      </c>
      <c r="F751" s="5" t="str">
        <f t="shared" si="74"/>
        <v>SAUCATS</v>
      </c>
      <c r="G751" s="5" t="str">
        <f t="shared" si="69"/>
        <v>225kV</v>
      </c>
      <c r="H751" s="5" t="str">
        <f t="shared" si="70"/>
        <v>2</v>
      </c>
      <c r="I751" s="6">
        <v>21233</v>
      </c>
      <c r="J751" s="7">
        <v>932</v>
      </c>
      <c r="K751" s="7">
        <v>1049</v>
      </c>
      <c r="L751" s="7">
        <v>1049</v>
      </c>
      <c r="M751" s="7">
        <v>1126</v>
      </c>
      <c r="N751" s="7">
        <v>1.2350000000000001</v>
      </c>
      <c r="O751" s="7">
        <v>8.3339999999999996</v>
      </c>
      <c r="P751" s="7">
        <v>31.663</v>
      </c>
      <c r="Q751" s="7">
        <v>201.57499999999999</v>
      </c>
    </row>
    <row r="752" spans="1:17">
      <c r="A752" s="9" t="s">
        <v>745</v>
      </c>
      <c r="B752" s="5" t="s">
        <v>2284</v>
      </c>
      <c r="C752" s="5">
        <f t="shared" si="71"/>
        <v>25</v>
      </c>
      <c r="D752" s="5" t="str">
        <f t="shared" si="72"/>
        <v>LIT 225kV NO 1</v>
      </c>
      <c r="E752" s="5" t="str">
        <f t="shared" si="73"/>
        <v>PLAISANCE</v>
      </c>
      <c r="F752" s="5" t="str">
        <f t="shared" si="74"/>
        <v>ROMAINVILLE</v>
      </c>
      <c r="G752" s="5" t="str">
        <f t="shared" si="69"/>
        <v>225kV</v>
      </c>
      <c r="H752" s="5" t="str">
        <f t="shared" si="70"/>
        <v>1</v>
      </c>
      <c r="I752" s="6">
        <v>7921</v>
      </c>
      <c r="J752" s="7">
        <v>480</v>
      </c>
      <c r="K752" s="7">
        <v>480</v>
      </c>
      <c r="L752" s="7">
        <v>835</v>
      </c>
      <c r="M752" s="7">
        <v>835</v>
      </c>
      <c r="N752" s="7">
        <v>0.39300000000000002</v>
      </c>
      <c r="O752" s="7">
        <v>2.335</v>
      </c>
      <c r="P752" s="7">
        <v>171.89500000000001</v>
      </c>
      <c r="Q752" s="7">
        <v>1094.318</v>
      </c>
    </row>
    <row r="753" spans="1:17">
      <c r="A753" s="9" t="s">
        <v>746</v>
      </c>
      <c r="B753" s="5" t="s">
        <v>2029</v>
      </c>
      <c r="C753" s="5">
        <f t="shared" si="71"/>
        <v>23</v>
      </c>
      <c r="D753" s="5" t="str">
        <f t="shared" si="72"/>
        <v>LIT 225kV N0 1</v>
      </c>
      <c r="E753" s="5" t="str">
        <f t="shared" si="73"/>
        <v>PONTEAU</v>
      </c>
      <c r="F753" s="5" t="str">
        <f t="shared" si="74"/>
        <v>REALTOR</v>
      </c>
      <c r="G753" s="5" t="str">
        <f t="shared" si="69"/>
        <v>225kV</v>
      </c>
      <c r="H753" s="5" t="str">
        <f t="shared" si="70"/>
        <v>1</v>
      </c>
      <c r="I753" s="6">
        <v>34309</v>
      </c>
      <c r="J753" s="7">
        <v>1062</v>
      </c>
      <c r="K753" s="7">
        <v>1160</v>
      </c>
      <c r="L753" s="7">
        <v>1160</v>
      </c>
      <c r="M753" s="7">
        <v>1238</v>
      </c>
      <c r="N753" s="7">
        <v>1.0089999999999999</v>
      </c>
      <c r="O753" s="7">
        <v>10.356999999999999</v>
      </c>
      <c r="P753" s="7">
        <v>63.218000000000004</v>
      </c>
      <c r="Q753" s="7">
        <v>402.45699999999999</v>
      </c>
    </row>
    <row r="754" spans="1:17">
      <c r="A754" s="9" t="s">
        <v>747</v>
      </c>
      <c r="B754" s="5" t="s">
        <v>2030</v>
      </c>
      <c r="C754" s="5">
        <f t="shared" si="71"/>
        <v>23</v>
      </c>
      <c r="D754" s="5" t="str">
        <f t="shared" si="72"/>
        <v>LIT 225kV N0 2</v>
      </c>
      <c r="E754" s="5" t="str">
        <f t="shared" si="73"/>
        <v>PONTEAU</v>
      </c>
      <c r="F754" s="5" t="str">
        <f t="shared" si="74"/>
        <v>REALTOR</v>
      </c>
      <c r="G754" s="5" t="str">
        <f t="shared" si="69"/>
        <v>225kV</v>
      </c>
      <c r="H754" s="5" t="str">
        <f t="shared" si="70"/>
        <v>2</v>
      </c>
      <c r="I754" s="6">
        <v>34309</v>
      </c>
      <c r="J754" s="7">
        <v>1062</v>
      </c>
      <c r="K754" s="7">
        <v>1160</v>
      </c>
      <c r="L754" s="7">
        <v>1160</v>
      </c>
      <c r="M754" s="7">
        <v>1238</v>
      </c>
      <c r="N754" s="7">
        <v>1.0089999999999999</v>
      </c>
      <c r="O754" s="7">
        <v>10.364000000000001</v>
      </c>
      <c r="P754" s="7">
        <v>63.255000000000003</v>
      </c>
      <c r="Q754" s="7">
        <v>402.69299999999998</v>
      </c>
    </row>
    <row r="755" spans="1:17">
      <c r="A755" s="9" t="s">
        <v>748</v>
      </c>
      <c r="B755" s="5" t="s">
        <v>2273</v>
      </c>
      <c r="C755" s="5">
        <f t="shared" si="71"/>
        <v>27</v>
      </c>
      <c r="D755" s="5" t="str">
        <f t="shared" si="72"/>
        <v>LIT 225kV NO 1</v>
      </c>
      <c r="E755" s="5" t="str">
        <f t="shared" si="73"/>
        <v>PORCHEVILLE</v>
      </c>
      <c r="F755" s="5" t="str">
        <f t="shared" si="74"/>
        <v>PUISEUX</v>
      </c>
      <c r="G755" s="5" t="str">
        <f t="shared" si="69"/>
        <v>225kV</v>
      </c>
      <c r="H755" s="5" t="str">
        <f t="shared" si="70"/>
        <v>1</v>
      </c>
      <c r="I755" s="6">
        <v>22686</v>
      </c>
      <c r="J755" s="7">
        <v>511</v>
      </c>
      <c r="K755" s="7">
        <v>768</v>
      </c>
      <c r="L755" s="7">
        <v>768</v>
      </c>
      <c r="M755" s="7">
        <v>979</v>
      </c>
      <c r="N755" s="7">
        <v>1.381</v>
      </c>
      <c r="O755" s="7">
        <v>9.0310000000000006</v>
      </c>
      <c r="P755" s="7">
        <v>32.695</v>
      </c>
      <c r="Q755" s="7">
        <v>208.143</v>
      </c>
    </row>
    <row r="756" spans="1:17">
      <c r="A756" s="9" t="s">
        <v>749</v>
      </c>
      <c r="B756" s="5" t="s">
        <v>2272</v>
      </c>
      <c r="C756" s="5">
        <f t="shared" si="71"/>
        <v>27</v>
      </c>
      <c r="D756" s="5" t="str">
        <f t="shared" si="72"/>
        <v>LIT 225kV NO 1</v>
      </c>
      <c r="E756" s="5" t="str">
        <f t="shared" si="73"/>
        <v>PORCHEVILLE</v>
      </c>
      <c r="F756" s="5" t="str">
        <f t="shared" si="74"/>
        <v>ST PIERRE-DE-BAILLEUL</v>
      </c>
      <c r="G756" s="5" t="str">
        <f t="shared" si="69"/>
        <v>225kV</v>
      </c>
      <c r="H756" s="5" t="str">
        <f t="shared" si="70"/>
        <v>1</v>
      </c>
      <c r="I756" s="6">
        <v>48359</v>
      </c>
      <c r="J756" s="7">
        <v>1140</v>
      </c>
      <c r="K756" s="7">
        <v>1248</v>
      </c>
      <c r="L756" s="7">
        <v>1248</v>
      </c>
      <c r="M756" s="7">
        <v>1347</v>
      </c>
      <c r="N756" s="7">
        <v>2.91</v>
      </c>
      <c r="O756" s="7">
        <v>19.420000000000002</v>
      </c>
      <c r="P756" s="7">
        <v>68.057000000000002</v>
      </c>
      <c r="Q756" s="7">
        <v>433.267</v>
      </c>
    </row>
    <row r="757" spans="1:17">
      <c r="A757" s="9" t="s">
        <v>750</v>
      </c>
      <c r="B757" s="5" t="s">
        <v>2268</v>
      </c>
      <c r="C757" s="5">
        <f t="shared" si="71"/>
        <v>25</v>
      </c>
      <c r="D757" s="5" t="str">
        <f t="shared" si="72"/>
        <v>LIT 225kV NO 1</v>
      </c>
      <c r="E757" s="5" t="str">
        <f t="shared" si="73"/>
        <v>PRATCLAUX</v>
      </c>
      <c r="F757" s="5" t="str">
        <f t="shared" si="74"/>
        <v>SANSSAC (L'EGLISE)</v>
      </c>
      <c r="G757" s="5" t="str">
        <f t="shared" si="69"/>
        <v>225kV</v>
      </c>
      <c r="H757" s="5" t="str">
        <f t="shared" si="70"/>
        <v>1</v>
      </c>
      <c r="I757" s="6">
        <v>14685</v>
      </c>
      <c r="J757" s="7">
        <v>639</v>
      </c>
      <c r="K757" s="7">
        <v>717</v>
      </c>
      <c r="L757" s="7">
        <v>717</v>
      </c>
      <c r="M757" s="7">
        <v>860</v>
      </c>
      <c r="N757" s="7">
        <v>1.3380000000000001</v>
      </c>
      <c r="O757" s="7">
        <v>6.0330000000000004</v>
      </c>
      <c r="P757" s="7">
        <v>20.678999999999998</v>
      </c>
      <c r="Q757" s="7">
        <v>131.64400000000001</v>
      </c>
    </row>
    <row r="758" spans="1:17">
      <c r="A758" s="9" t="s">
        <v>751</v>
      </c>
      <c r="B758" s="5" t="s">
        <v>2269</v>
      </c>
      <c r="C758" s="5">
        <f t="shared" si="71"/>
        <v>28</v>
      </c>
      <c r="D758" s="5" t="str">
        <f t="shared" si="72"/>
        <v>LIT 225kV NO 1</v>
      </c>
      <c r="E758" s="5" t="str">
        <f t="shared" si="73"/>
        <v>PRELES (LES)</v>
      </c>
      <c r="F758" s="5" t="str">
        <f t="shared" si="74"/>
        <v>SEREIN</v>
      </c>
      <c r="G758" s="5" t="str">
        <f t="shared" si="69"/>
        <v>225kV</v>
      </c>
      <c r="H758" s="5" t="str">
        <f t="shared" si="70"/>
        <v>1</v>
      </c>
      <c r="I758" s="6">
        <v>13940</v>
      </c>
      <c r="J758" s="7">
        <v>1100</v>
      </c>
      <c r="K758" s="7">
        <v>1187</v>
      </c>
      <c r="L758" s="7">
        <v>1187</v>
      </c>
      <c r="M758" s="7">
        <v>1302</v>
      </c>
      <c r="N758" s="7">
        <v>0.84199999999999997</v>
      </c>
      <c r="O758" s="7">
        <v>5.6109999999999998</v>
      </c>
      <c r="P758" s="7">
        <v>20.280999999999999</v>
      </c>
      <c r="Q758" s="7">
        <v>129.11199999999999</v>
      </c>
    </row>
    <row r="759" spans="1:17">
      <c r="A759" s="9" t="s">
        <v>752</v>
      </c>
      <c r="B759" s="5" t="s">
        <v>2270</v>
      </c>
      <c r="C759" s="5">
        <f t="shared" si="71"/>
        <v>28</v>
      </c>
      <c r="D759" s="5" t="str">
        <f t="shared" si="72"/>
        <v>LIT 225kV NO 2</v>
      </c>
      <c r="E759" s="5" t="str">
        <f t="shared" si="73"/>
        <v>PRELES (LES)</v>
      </c>
      <c r="F759" s="5" t="str">
        <f t="shared" si="74"/>
        <v>SEREIN</v>
      </c>
      <c r="G759" s="5" t="str">
        <f t="shared" si="69"/>
        <v>225kV</v>
      </c>
      <c r="H759" s="5" t="str">
        <f t="shared" si="70"/>
        <v>2</v>
      </c>
      <c r="I759" s="6">
        <v>14135</v>
      </c>
      <c r="J759" s="7">
        <v>843</v>
      </c>
      <c r="K759" s="7">
        <v>909</v>
      </c>
      <c r="L759" s="7">
        <v>909</v>
      </c>
      <c r="M759" s="7">
        <v>996</v>
      </c>
      <c r="N759" s="7">
        <v>1.266</v>
      </c>
      <c r="O759" s="7">
        <v>5.7270000000000003</v>
      </c>
      <c r="P759" s="7">
        <v>19.959</v>
      </c>
      <c r="Q759" s="7">
        <v>127.06</v>
      </c>
    </row>
    <row r="760" spans="1:17">
      <c r="A760" s="9" t="s">
        <v>753</v>
      </c>
      <c r="B760" s="5" t="s">
        <v>2031</v>
      </c>
      <c r="C760" s="5">
        <f t="shared" si="71"/>
        <v>30</v>
      </c>
      <c r="D760" s="5" t="str">
        <f t="shared" si="72"/>
        <v>LIT 225kV N0 1</v>
      </c>
      <c r="E760" s="5" t="str">
        <f t="shared" si="73"/>
        <v>PIERRETTE (LA)</v>
      </c>
      <c r="F760" s="5" t="str">
        <f t="shared" si="74"/>
        <v>VERTEFEUILLE</v>
      </c>
      <c r="G760" s="5" t="str">
        <f t="shared" si="69"/>
        <v>225kV</v>
      </c>
      <c r="H760" s="5" t="str">
        <f t="shared" si="70"/>
        <v>1</v>
      </c>
      <c r="I760" s="6">
        <v>10423</v>
      </c>
      <c r="J760" s="7">
        <v>825</v>
      </c>
      <c r="K760" s="7">
        <v>825</v>
      </c>
      <c r="L760" s="7">
        <v>990</v>
      </c>
      <c r="M760" s="7">
        <v>990</v>
      </c>
      <c r="N760" s="7">
        <v>0.95099999999999996</v>
      </c>
      <c r="O760" s="7">
        <v>4.24</v>
      </c>
      <c r="P760" s="7">
        <v>17.989999999999998</v>
      </c>
      <c r="Q760" s="7">
        <v>114.52500000000001</v>
      </c>
    </row>
    <row r="761" spans="1:17">
      <c r="A761" s="9" t="s">
        <v>754</v>
      </c>
      <c r="B761" s="5" t="s">
        <v>2271</v>
      </c>
      <c r="C761" s="5">
        <f t="shared" si="71"/>
        <v>20</v>
      </c>
      <c r="D761" s="5" t="str">
        <f t="shared" si="72"/>
        <v>LIT 225kV N0 1</v>
      </c>
      <c r="E761" s="5" t="str">
        <f t="shared" si="73"/>
        <v>PUSY</v>
      </c>
      <c r="F761" s="5" t="str">
        <f t="shared" si="74"/>
        <v>ROLAMPONT</v>
      </c>
      <c r="G761" s="5" t="str">
        <f t="shared" si="69"/>
        <v>225kV</v>
      </c>
      <c r="H761" s="5" t="str">
        <f t="shared" si="70"/>
        <v>1</v>
      </c>
      <c r="I761" s="6">
        <v>74096</v>
      </c>
      <c r="J761" s="7">
        <v>827</v>
      </c>
      <c r="K761" s="7">
        <v>891</v>
      </c>
      <c r="L761" s="7">
        <v>891</v>
      </c>
      <c r="M761" s="7">
        <v>976</v>
      </c>
      <c r="N761" s="7">
        <v>6.7169999999999996</v>
      </c>
      <c r="O761" s="7">
        <v>30.544</v>
      </c>
      <c r="P761" s="7">
        <v>102.916</v>
      </c>
      <c r="Q761" s="7">
        <v>655.17999999999995</v>
      </c>
    </row>
    <row r="762" spans="1:17">
      <c r="A762" s="9" t="s">
        <v>755</v>
      </c>
      <c r="B762" s="5" t="s">
        <v>2032</v>
      </c>
      <c r="C762" s="5">
        <f t="shared" si="71"/>
        <v>23</v>
      </c>
      <c r="D762" s="5" t="str">
        <f t="shared" si="72"/>
        <v>LIT 225kV N0 1</v>
      </c>
      <c r="E762" s="5" t="str">
        <f t="shared" si="73"/>
        <v>PUTEAUX</v>
      </c>
      <c r="F762" s="5" t="str">
        <f t="shared" si="74"/>
        <v>PUTEAUX IMPASSE LEGAGNEUX</v>
      </c>
      <c r="G762" s="5" t="str">
        <f t="shared" si="69"/>
        <v>225kV</v>
      </c>
      <c r="H762" s="5" t="str">
        <f t="shared" si="70"/>
        <v>1</v>
      </c>
      <c r="I762" s="6">
        <v>165</v>
      </c>
      <c r="J762" s="8"/>
      <c r="K762" s="8"/>
      <c r="L762" s="8"/>
      <c r="M762" s="8"/>
      <c r="N762" s="7">
        <v>0.01</v>
      </c>
      <c r="O762" s="7">
        <v>0.01</v>
      </c>
      <c r="P762" s="7">
        <v>5</v>
      </c>
      <c r="Q762" s="7">
        <v>31.831</v>
      </c>
    </row>
    <row r="763" spans="1:17">
      <c r="A763" s="9" t="s">
        <v>756</v>
      </c>
      <c r="B763" s="5" t="s">
        <v>2033</v>
      </c>
      <c r="C763" s="5">
        <f t="shared" si="71"/>
        <v>23</v>
      </c>
      <c r="D763" s="5" t="str">
        <f t="shared" si="72"/>
        <v>LIT 225kV N0 2</v>
      </c>
      <c r="E763" s="5" t="str">
        <f t="shared" si="73"/>
        <v>PUTEAUX</v>
      </c>
      <c r="F763" s="5" t="str">
        <f t="shared" si="74"/>
        <v>PUTEAUX IMPASSE LEGAGNEUX</v>
      </c>
      <c r="G763" s="5" t="str">
        <f t="shared" si="69"/>
        <v>225kV</v>
      </c>
      <c r="H763" s="5" t="str">
        <f t="shared" si="70"/>
        <v>2</v>
      </c>
      <c r="I763" s="6">
        <v>303</v>
      </c>
      <c r="J763" s="8"/>
      <c r="K763" s="8"/>
      <c r="L763" s="8"/>
      <c r="M763" s="8"/>
      <c r="N763" s="7">
        <v>0.01</v>
      </c>
      <c r="O763" s="7">
        <v>0.01</v>
      </c>
      <c r="P763" s="7">
        <v>5</v>
      </c>
      <c r="Q763" s="7">
        <v>31.831</v>
      </c>
    </row>
    <row r="764" spans="1:17">
      <c r="A764" s="9" t="s">
        <v>757</v>
      </c>
      <c r="B764" s="5" t="s">
        <v>2266</v>
      </c>
      <c r="C764" s="5">
        <f t="shared" si="71"/>
        <v>22</v>
      </c>
      <c r="D764" s="5" t="str">
        <f t="shared" si="72"/>
        <v>LIT 225kV N0 1</v>
      </c>
      <c r="E764" s="5" t="str">
        <f t="shared" si="73"/>
        <v>PYMONT</v>
      </c>
      <c r="F764" s="5" t="str">
        <f t="shared" si="74"/>
        <v>VOUGLANS</v>
      </c>
      <c r="G764" s="5" t="str">
        <f t="shared" si="69"/>
        <v>225kV</v>
      </c>
      <c r="H764" s="5" t="str">
        <f t="shared" si="70"/>
        <v>1</v>
      </c>
      <c r="I764" s="6">
        <v>37473</v>
      </c>
      <c r="J764" s="7">
        <v>704</v>
      </c>
      <c r="K764" s="7">
        <v>866</v>
      </c>
      <c r="L764" s="7">
        <v>866</v>
      </c>
      <c r="M764" s="7">
        <v>990</v>
      </c>
      <c r="N764" s="7">
        <v>2.2839999999999998</v>
      </c>
      <c r="O764" s="7">
        <v>14.651999999999999</v>
      </c>
      <c r="P764" s="7">
        <v>54.042999999999999</v>
      </c>
      <c r="Q764" s="7">
        <v>344.048</v>
      </c>
    </row>
    <row r="765" spans="1:17">
      <c r="A765" s="9" t="s">
        <v>758</v>
      </c>
      <c r="B765" s="5" t="s">
        <v>2034</v>
      </c>
      <c r="C765" s="5">
        <f t="shared" si="71"/>
        <v>32</v>
      </c>
      <c r="D765" s="5" t="str">
        <f t="shared" si="72"/>
        <v>LIT 225kV NO 1</v>
      </c>
      <c r="E765" s="5" t="str">
        <f t="shared" si="73"/>
        <v>QUATRE SEIGNEURS</v>
      </c>
      <c r="F765" s="5" t="str">
        <f t="shared" si="74"/>
        <v>TAMAREAU</v>
      </c>
      <c r="G765" s="5" t="str">
        <f t="shared" si="69"/>
        <v>225kV</v>
      </c>
      <c r="H765" s="5" t="str">
        <f t="shared" si="70"/>
        <v>1</v>
      </c>
      <c r="I765" s="6">
        <v>11660</v>
      </c>
      <c r="J765" s="7">
        <v>855</v>
      </c>
      <c r="K765" s="7">
        <v>855</v>
      </c>
      <c r="L765" s="7">
        <v>1040</v>
      </c>
      <c r="M765" s="7">
        <v>1040</v>
      </c>
      <c r="N765" s="7">
        <v>0.68400000000000005</v>
      </c>
      <c r="O765" s="7">
        <v>4.5490000000000004</v>
      </c>
      <c r="P765" s="7">
        <v>29.943000000000001</v>
      </c>
      <c r="Q765" s="7">
        <v>190.626</v>
      </c>
    </row>
    <row r="766" spans="1:17">
      <c r="A766" s="9" t="s">
        <v>759</v>
      </c>
      <c r="B766" s="5" t="s">
        <v>2267</v>
      </c>
      <c r="C766" s="5">
        <f t="shared" si="71"/>
        <v>29</v>
      </c>
      <c r="D766" s="5" t="str">
        <f t="shared" si="72"/>
        <v>LIT 225kV NO 1</v>
      </c>
      <c r="E766" s="5" t="str">
        <f t="shared" si="73"/>
        <v>QUINTES (LES)</v>
      </c>
      <c r="F766" s="5" t="str">
        <f t="shared" si="74"/>
        <v>ST CALAIS</v>
      </c>
      <c r="G766" s="5" t="str">
        <f t="shared" si="69"/>
        <v>225kV</v>
      </c>
      <c r="H766" s="5" t="str">
        <f t="shared" si="70"/>
        <v>1</v>
      </c>
      <c r="I766" s="6">
        <v>39236</v>
      </c>
      <c r="J766" s="7">
        <v>1249</v>
      </c>
      <c r="K766" s="7">
        <v>1316</v>
      </c>
      <c r="L766" s="7">
        <v>1316</v>
      </c>
      <c r="M766" s="7">
        <v>1389</v>
      </c>
      <c r="N766" s="7">
        <v>2.3540000000000001</v>
      </c>
      <c r="O766" s="7">
        <v>15.737</v>
      </c>
      <c r="P766" s="7">
        <v>56.228000000000002</v>
      </c>
      <c r="Q766" s="7">
        <v>357.959</v>
      </c>
    </row>
    <row r="767" spans="1:17">
      <c r="A767" s="9" t="s">
        <v>760</v>
      </c>
      <c r="B767" s="5" t="s">
        <v>2035</v>
      </c>
      <c r="C767" s="5">
        <f t="shared" si="71"/>
        <v>27</v>
      </c>
      <c r="D767" s="5" t="str">
        <f t="shared" si="72"/>
        <v>LIT 225kV N0 1</v>
      </c>
      <c r="E767" s="5" t="str">
        <f t="shared" si="73"/>
        <v>RAIE-TORTUE</v>
      </c>
      <c r="F767" s="5" t="str">
        <f t="shared" si="74"/>
        <v>VILLEJUST</v>
      </c>
      <c r="G767" s="5" t="str">
        <f t="shared" si="69"/>
        <v>225kV</v>
      </c>
      <c r="H767" s="5" t="str">
        <f t="shared" si="70"/>
        <v>1</v>
      </c>
      <c r="I767" s="6">
        <v>15924</v>
      </c>
      <c r="J767" s="7">
        <v>1040</v>
      </c>
      <c r="K767" s="7">
        <v>1285</v>
      </c>
      <c r="L767" s="7">
        <v>1285</v>
      </c>
      <c r="M767" s="7">
        <v>1388</v>
      </c>
      <c r="N767" s="7">
        <v>0.47799999999999998</v>
      </c>
      <c r="O767" s="7">
        <v>4.6520000000000001</v>
      </c>
      <c r="P767" s="7">
        <v>31.518999999999998</v>
      </c>
      <c r="Q767" s="7">
        <v>200.655</v>
      </c>
    </row>
    <row r="768" spans="1:17">
      <c r="A768" s="9" t="s">
        <v>761</v>
      </c>
      <c r="B768" s="5" t="s">
        <v>2265</v>
      </c>
      <c r="C768" s="5">
        <f t="shared" si="71"/>
        <v>27</v>
      </c>
      <c r="D768" s="5" t="str">
        <f t="shared" si="72"/>
        <v>LIT 225kV NO 2</v>
      </c>
      <c r="E768" s="5" t="str">
        <f t="shared" si="73"/>
        <v>RAIE-TORTUE</v>
      </c>
      <c r="F768" s="5" t="str">
        <f t="shared" si="74"/>
        <v>VILLEJUST</v>
      </c>
      <c r="G768" s="5" t="str">
        <f t="shared" si="69"/>
        <v>225kV</v>
      </c>
      <c r="H768" s="5" t="str">
        <f t="shared" si="70"/>
        <v>2</v>
      </c>
      <c r="I768" s="6">
        <v>15219</v>
      </c>
      <c r="J768" s="7">
        <v>1172</v>
      </c>
      <c r="K768" s="7">
        <v>1285</v>
      </c>
      <c r="L768" s="7">
        <v>1285</v>
      </c>
      <c r="M768" s="7">
        <v>1388</v>
      </c>
      <c r="N768" s="7">
        <v>0.45300000000000001</v>
      </c>
      <c r="O768" s="7">
        <v>4.383</v>
      </c>
      <c r="P768" s="7">
        <v>29.994</v>
      </c>
      <c r="Q768" s="7">
        <v>190.94800000000001</v>
      </c>
    </row>
    <row r="769" spans="1:17">
      <c r="A769" s="9" t="s">
        <v>762</v>
      </c>
      <c r="B769" s="5" t="s">
        <v>2262</v>
      </c>
      <c r="C769" s="5">
        <f t="shared" si="71"/>
        <v>23</v>
      </c>
      <c r="D769" s="5" t="str">
        <f t="shared" si="72"/>
        <v>LIT 225kV NO 1</v>
      </c>
      <c r="E769" s="5" t="str">
        <f t="shared" si="73"/>
        <v>RASSUEN</v>
      </c>
      <c r="F769" s="5" t="str">
        <f t="shared" si="74"/>
        <v>ROQUEROUSSE</v>
      </c>
      <c r="G769" s="5" t="str">
        <f t="shared" si="69"/>
        <v>225kV</v>
      </c>
      <c r="H769" s="5" t="str">
        <f t="shared" si="70"/>
        <v>1</v>
      </c>
      <c r="I769" s="6">
        <v>30192</v>
      </c>
      <c r="J769" s="7">
        <v>1062</v>
      </c>
      <c r="K769" s="7">
        <v>1160</v>
      </c>
      <c r="L769" s="7">
        <v>1160</v>
      </c>
      <c r="M769" s="7">
        <v>1238</v>
      </c>
      <c r="N769" s="7">
        <v>1.76</v>
      </c>
      <c r="O769" s="7">
        <v>12.055999999999999</v>
      </c>
      <c r="P769" s="7">
        <v>44.545000000000002</v>
      </c>
      <c r="Q769" s="7">
        <v>283.58300000000003</v>
      </c>
    </row>
    <row r="770" spans="1:17">
      <c r="A770" s="9" t="s">
        <v>763</v>
      </c>
      <c r="B770" s="5" t="s">
        <v>2263</v>
      </c>
      <c r="C770" s="5">
        <f t="shared" si="71"/>
        <v>23</v>
      </c>
      <c r="D770" s="5" t="str">
        <f t="shared" si="72"/>
        <v>LIT 225kV NO 1</v>
      </c>
      <c r="E770" s="5" t="str">
        <f t="shared" si="73"/>
        <v>REALTOR</v>
      </c>
      <c r="F770" s="5" t="str">
        <f t="shared" si="74"/>
        <v>SEPTEMES</v>
      </c>
      <c r="G770" s="5" t="str">
        <f t="shared" ref="G770:G830" si="75">RIGHT(LEFT(D770,9),5)</f>
        <v>225kV</v>
      </c>
      <c r="H770" s="5" t="str">
        <f t="shared" ref="H770:H830" si="76">RIGHT(D770,1)</f>
        <v>1</v>
      </c>
      <c r="I770" s="6">
        <v>6966</v>
      </c>
      <c r="J770" s="7">
        <v>1062</v>
      </c>
      <c r="K770" s="7">
        <v>1160</v>
      </c>
      <c r="L770" s="7">
        <v>1160</v>
      </c>
      <c r="M770" s="7">
        <v>1238</v>
      </c>
      <c r="N770" s="7">
        <v>0.41299999999999998</v>
      </c>
      <c r="O770" s="7">
        <v>2.766</v>
      </c>
      <c r="P770" s="7">
        <v>9.9039999999999999</v>
      </c>
      <c r="Q770" s="7">
        <v>63.052999999999997</v>
      </c>
    </row>
    <row r="771" spans="1:17">
      <c r="A771" s="9" t="s">
        <v>764</v>
      </c>
      <c r="B771" s="5" t="s">
        <v>2036</v>
      </c>
      <c r="C771" s="5">
        <f t="shared" ref="C771:C830" si="77">SEARCH(" _ ",B771)</f>
        <v>23</v>
      </c>
      <c r="D771" s="5" t="str">
        <f t="shared" ref="D771:D830" si="78">LEFT(B771,14)</f>
        <v>LIT 225kV N0 3</v>
      </c>
      <c r="E771" s="5" t="str">
        <f t="shared" ref="E771:E830" si="79">LEFT(RIGHT(B771,LEN(B771)-15),C771-16)</f>
        <v>REALTOR</v>
      </c>
      <c r="F771" s="5" t="str">
        <f t="shared" ref="F771:F830" si="80">RIGHT(B771,LEN(B771)-C771-2)</f>
        <v>SEPTEMES</v>
      </c>
      <c r="G771" s="5" t="str">
        <f t="shared" si="75"/>
        <v>225kV</v>
      </c>
      <c r="H771" s="5" t="str">
        <f t="shared" si="76"/>
        <v>3</v>
      </c>
      <c r="I771" s="6">
        <v>7112</v>
      </c>
      <c r="J771" s="7">
        <v>1062</v>
      </c>
      <c r="K771" s="7">
        <v>1160</v>
      </c>
      <c r="L771" s="7">
        <v>1160</v>
      </c>
      <c r="M771" s="7">
        <v>1238</v>
      </c>
      <c r="N771" s="7">
        <v>0.38200000000000001</v>
      </c>
      <c r="O771" s="7">
        <v>2.5619999999999998</v>
      </c>
      <c r="P771" s="7">
        <v>12.324999999999999</v>
      </c>
      <c r="Q771" s="7">
        <v>78.463999999999999</v>
      </c>
    </row>
    <row r="772" spans="1:17">
      <c r="A772" s="9" t="s">
        <v>765</v>
      </c>
      <c r="B772" s="5" t="s">
        <v>2037</v>
      </c>
      <c r="C772" s="5">
        <f t="shared" si="77"/>
        <v>23</v>
      </c>
      <c r="D772" s="5" t="str">
        <f t="shared" si="78"/>
        <v>LIT 400kV N0 1</v>
      </c>
      <c r="E772" s="5" t="str">
        <f t="shared" si="79"/>
        <v>REALTOR</v>
      </c>
      <c r="F772" s="5" t="str">
        <f t="shared" si="80"/>
        <v>TAVEL</v>
      </c>
      <c r="G772" s="5" t="str">
        <f t="shared" si="75"/>
        <v>400kV</v>
      </c>
      <c r="H772" s="5" t="str">
        <f t="shared" si="76"/>
        <v>1</v>
      </c>
      <c r="I772" s="6">
        <v>91268</v>
      </c>
      <c r="J772" s="7">
        <v>2128</v>
      </c>
      <c r="K772" s="7">
        <v>2326</v>
      </c>
      <c r="L772" s="7">
        <v>2326</v>
      </c>
      <c r="M772" s="7">
        <v>2482</v>
      </c>
      <c r="N772" s="7">
        <v>2.7349999999999999</v>
      </c>
      <c r="O772" s="7">
        <v>27.716000000000001</v>
      </c>
      <c r="P772" s="7">
        <v>171.851</v>
      </c>
      <c r="Q772" s="7">
        <v>1094.04</v>
      </c>
    </row>
    <row r="773" spans="1:17">
      <c r="A773" s="9" t="s">
        <v>766</v>
      </c>
      <c r="B773" s="5" t="s">
        <v>2038</v>
      </c>
      <c r="C773" s="5">
        <f t="shared" si="77"/>
        <v>23</v>
      </c>
      <c r="D773" s="5" t="str">
        <f t="shared" si="78"/>
        <v>LIT 400kV N0 2</v>
      </c>
      <c r="E773" s="5" t="str">
        <f t="shared" si="79"/>
        <v>REALTOR</v>
      </c>
      <c r="F773" s="5" t="str">
        <f t="shared" si="80"/>
        <v>TAVEL</v>
      </c>
      <c r="G773" s="5" t="str">
        <f t="shared" si="75"/>
        <v>400kV</v>
      </c>
      <c r="H773" s="5" t="str">
        <f t="shared" si="76"/>
        <v>2</v>
      </c>
      <c r="I773" s="6">
        <v>91202</v>
      </c>
      <c r="J773" s="7">
        <v>2128</v>
      </c>
      <c r="K773" s="7">
        <v>2326</v>
      </c>
      <c r="L773" s="7">
        <v>2326</v>
      </c>
      <c r="M773" s="7">
        <v>2482</v>
      </c>
      <c r="N773" s="7">
        <v>2.7309999999999999</v>
      </c>
      <c r="O773" s="7">
        <v>27.719000000000001</v>
      </c>
      <c r="P773" s="7">
        <v>171.78700000000001</v>
      </c>
      <c r="Q773" s="7">
        <v>1093.6320000000001</v>
      </c>
    </row>
    <row r="774" spans="1:17">
      <c r="A774" s="9" t="s">
        <v>767</v>
      </c>
      <c r="B774" s="5" t="s">
        <v>2039</v>
      </c>
      <c r="C774" s="5">
        <f t="shared" si="77"/>
        <v>22</v>
      </c>
      <c r="D774" s="5" t="str">
        <f t="shared" si="78"/>
        <v>LIT 400kV N0 1</v>
      </c>
      <c r="E774" s="5" t="str">
        <f t="shared" si="79"/>
        <v>REMISE</v>
      </c>
      <c r="F774" s="5" t="str">
        <f t="shared" si="80"/>
        <v>TERRIER</v>
      </c>
      <c r="G774" s="5" t="str">
        <f t="shared" si="75"/>
        <v>400kV</v>
      </c>
      <c r="H774" s="5" t="str">
        <f t="shared" si="76"/>
        <v>1</v>
      </c>
      <c r="I774" s="6">
        <v>28714</v>
      </c>
      <c r="J774" s="7">
        <v>3465</v>
      </c>
      <c r="K774" s="7">
        <v>3622</v>
      </c>
      <c r="L774" s="7">
        <v>3622</v>
      </c>
      <c r="M774" s="7">
        <v>3780</v>
      </c>
      <c r="N774" s="7">
        <v>0.57599999999999996</v>
      </c>
      <c r="O774" s="7">
        <v>7.5650000000000004</v>
      </c>
      <c r="P774" s="7">
        <v>62.451999999999998</v>
      </c>
      <c r="Q774" s="7">
        <v>397.58499999999998</v>
      </c>
    </row>
    <row r="775" spans="1:17">
      <c r="A775" s="9" t="s">
        <v>768</v>
      </c>
      <c r="B775" s="5" t="s">
        <v>2264</v>
      </c>
      <c r="C775" s="5">
        <f t="shared" si="77"/>
        <v>22</v>
      </c>
      <c r="D775" s="5" t="str">
        <f t="shared" si="78"/>
        <v>LIT 400kV NO 2</v>
      </c>
      <c r="E775" s="5" t="str">
        <f t="shared" si="79"/>
        <v>REMISE</v>
      </c>
      <c r="F775" s="5" t="str">
        <f t="shared" si="80"/>
        <v>TERRIER</v>
      </c>
      <c r="G775" s="5" t="str">
        <f t="shared" si="75"/>
        <v>400kV</v>
      </c>
      <c r="H775" s="5" t="str">
        <f t="shared" si="76"/>
        <v>2</v>
      </c>
      <c r="I775" s="6">
        <v>28730</v>
      </c>
      <c r="J775" s="7">
        <v>3465</v>
      </c>
      <c r="K775" s="7">
        <v>3622</v>
      </c>
      <c r="L775" s="7">
        <v>3622</v>
      </c>
      <c r="M775" s="7">
        <v>3780</v>
      </c>
      <c r="N775" s="7">
        <v>0.57599999999999996</v>
      </c>
      <c r="O775" s="7">
        <v>7.5679999999999996</v>
      </c>
      <c r="P775" s="7">
        <v>62.645000000000003</v>
      </c>
      <c r="Q775" s="7">
        <v>398.80900000000003</v>
      </c>
    </row>
    <row r="776" spans="1:17">
      <c r="A776" s="9" t="s">
        <v>769</v>
      </c>
      <c r="B776" s="5" t="s">
        <v>2040</v>
      </c>
      <c r="C776" s="5">
        <f t="shared" si="77"/>
        <v>23</v>
      </c>
      <c r="D776" s="5" t="str">
        <f t="shared" si="78"/>
        <v>LIT 400kV N0 1</v>
      </c>
      <c r="E776" s="5" t="str">
        <f t="shared" si="79"/>
        <v>REVIGNY</v>
      </c>
      <c r="F776" s="5" t="str">
        <f t="shared" si="80"/>
        <v>VIGY</v>
      </c>
      <c r="G776" s="5" t="str">
        <f t="shared" si="75"/>
        <v>400kV</v>
      </c>
      <c r="H776" s="5" t="str">
        <f t="shared" si="76"/>
        <v>1</v>
      </c>
      <c r="I776" s="6">
        <v>128838</v>
      </c>
      <c r="J776" s="7">
        <v>2196</v>
      </c>
      <c r="K776" s="7">
        <v>2422</v>
      </c>
      <c r="L776" s="7">
        <v>2422</v>
      </c>
      <c r="M776" s="7">
        <v>2596</v>
      </c>
      <c r="N776" s="7">
        <v>3.8929999999999998</v>
      </c>
      <c r="O776" s="7">
        <v>41.122999999999998</v>
      </c>
      <c r="P776" s="7">
        <v>228.547</v>
      </c>
      <c r="Q776" s="7">
        <v>1454.9770000000001</v>
      </c>
    </row>
    <row r="777" spans="1:17">
      <c r="A777" s="9" t="s">
        <v>770</v>
      </c>
      <c r="B777" s="5" t="s">
        <v>2254</v>
      </c>
      <c r="C777" s="5">
        <f t="shared" si="77"/>
        <v>25</v>
      </c>
      <c r="D777" s="5" t="str">
        <f t="shared" si="78"/>
        <v>LIT 225kV NO 1</v>
      </c>
      <c r="E777" s="5" t="str">
        <f t="shared" si="79"/>
        <v>RICHEMONT</v>
      </c>
      <c r="F777" s="5" t="str">
        <f t="shared" si="80"/>
        <v>SAINT HUBERT</v>
      </c>
      <c r="G777" s="5" t="str">
        <f t="shared" si="75"/>
        <v>225kV</v>
      </c>
      <c r="H777" s="5" t="str">
        <f t="shared" si="76"/>
        <v>1</v>
      </c>
      <c r="I777" s="6">
        <v>3770</v>
      </c>
      <c r="J777" s="7">
        <v>413</v>
      </c>
      <c r="K777" s="7">
        <v>714</v>
      </c>
      <c r="L777" s="7">
        <v>714</v>
      </c>
      <c r="M777" s="7">
        <v>899</v>
      </c>
      <c r="N777" s="7">
        <v>0.254</v>
      </c>
      <c r="O777" s="7">
        <v>1.5009999999999999</v>
      </c>
      <c r="P777" s="7">
        <v>5.3810000000000002</v>
      </c>
      <c r="Q777" s="7">
        <v>34.258000000000003</v>
      </c>
    </row>
    <row r="778" spans="1:17">
      <c r="A778" s="9" t="s">
        <v>771</v>
      </c>
      <c r="B778" s="5" t="s">
        <v>2255</v>
      </c>
      <c r="C778" s="5">
        <f t="shared" si="77"/>
        <v>25</v>
      </c>
      <c r="D778" s="5" t="str">
        <f t="shared" si="78"/>
        <v>LIT 225kV NO 1</v>
      </c>
      <c r="E778" s="5" t="str">
        <f t="shared" si="79"/>
        <v>RIVENEUVE</v>
      </c>
      <c r="F778" s="5" t="str">
        <f t="shared" si="80"/>
        <v>TARASCON</v>
      </c>
      <c r="G778" s="5" t="str">
        <f t="shared" si="75"/>
        <v>225kV</v>
      </c>
      <c r="H778" s="5" t="str">
        <f t="shared" si="76"/>
        <v>1</v>
      </c>
      <c r="I778" s="6">
        <v>35577</v>
      </c>
      <c r="J778" s="7">
        <v>716</v>
      </c>
      <c r="K778" s="7">
        <v>807</v>
      </c>
      <c r="L778" s="7">
        <v>807</v>
      </c>
      <c r="M778" s="7">
        <v>887</v>
      </c>
      <c r="N778" s="7">
        <v>3.286</v>
      </c>
      <c r="O778" s="7">
        <v>14.920999999999999</v>
      </c>
      <c r="P778" s="7">
        <v>49.593000000000004</v>
      </c>
      <c r="Q778" s="7">
        <v>315.71600000000001</v>
      </c>
    </row>
    <row r="779" spans="1:17">
      <c r="A779" s="9" t="s">
        <v>772</v>
      </c>
      <c r="B779" s="5" t="s">
        <v>2256</v>
      </c>
      <c r="C779" s="5">
        <f t="shared" si="77"/>
        <v>28</v>
      </c>
      <c r="D779" s="5" t="str">
        <f t="shared" si="78"/>
        <v>LIT 225kV NO 1</v>
      </c>
      <c r="E779" s="5" t="str">
        <f t="shared" si="79"/>
        <v>RIVIERE (LA)</v>
      </c>
      <c r="F779" s="5" t="str">
        <f t="shared" si="80"/>
        <v>TREVAS</v>
      </c>
      <c r="G779" s="5" t="str">
        <f t="shared" si="75"/>
        <v>225kV</v>
      </c>
      <c r="H779" s="5" t="str">
        <f t="shared" si="76"/>
        <v>1</v>
      </c>
      <c r="I779" s="6">
        <v>27117</v>
      </c>
      <c r="J779" s="7">
        <v>639</v>
      </c>
      <c r="K779" s="7">
        <v>717</v>
      </c>
      <c r="L779" s="7">
        <v>717</v>
      </c>
      <c r="M779" s="7">
        <v>783</v>
      </c>
      <c r="N779" s="7">
        <v>2.4649999999999999</v>
      </c>
      <c r="O779" s="7">
        <v>11.382</v>
      </c>
      <c r="P779" s="7">
        <v>36.982999999999997</v>
      </c>
      <c r="Q779" s="7">
        <v>235.43799999999999</v>
      </c>
    </row>
    <row r="780" spans="1:17">
      <c r="A780" s="9" t="s">
        <v>773</v>
      </c>
      <c r="B780" s="5" t="s">
        <v>2257</v>
      </c>
      <c r="C780" s="5">
        <f t="shared" si="77"/>
        <v>22</v>
      </c>
      <c r="D780" s="5" t="str">
        <f t="shared" si="78"/>
        <v>LIT 225kV NO 1</v>
      </c>
      <c r="E780" s="5" t="str">
        <f t="shared" si="79"/>
        <v>ROGNAC</v>
      </c>
      <c r="F780" s="5" t="str">
        <f t="shared" si="80"/>
        <v>ROQUEROUSSE</v>
      </c>
      <c r="G780" s="5" t="str">
        <f t="shared" si="75"/>
        <v>225kV</v>
      </c>
      <c r="H780" s="5" t="str">
        <f t="shared" si="76"/>
        <v>1</v>
      </c>
      <c r="I780" s="6">
        <v>24566</v>
      </c>
      <c r="J780" s="7">
        <v>1062</v>
      </c>
      <c r="K780" s="7">
        <v>1160</v>
      </c>
      <c r="L780" s="7">
        <v>1160</v>
      </c>
      <c r="M780" s="7">
        <v>1238</v>
      </c>
      <c r="N780" s="7">
        <v>1.492</v>
      </c>
      <c r="O780" s="7">
        <v>10.006</v>
      </c>
      <c r="P780" s="7">
        <v>34.872</v>
      </c>
      <c r="Q780" s="8" t="s">
        <v>13</v>
      </c>
    </row>
    <row r="781" spans="1:17">
      <c r="A781" s="9" t="s">
        <v>774</v>
      </c>
      <c r="B781" s="5" t="s">
        <v>2258</v>
      </c>
      <c r="C781" s="5">
        <f t="shared" si="77"/>
        <v>22</v>
      </c>
      <c r="D781" s="5" t="str">
        <f t="shared" si="78"/>
        <v>LIT 225kV NO 1</v>
      </c>
      <c r="E781" s="5" t="str">
        <f t="shared" si="79"/>
        <v>ROGNAC</v>
      </c>
      <c r="F781" s="5" t="str">
        <f t="shared" si="80"/>
        <v>ST CHAMAS</v>
      </c>
      <c r="G781" s="5" t="str">
        <f t="shared" si="75"/>
        <v>225kV</v>
      </c>
      <c r="H781" s="5" t="str">
        <f t="shared" si="76"/>
        <v>1</v>
      </c>
      <c r="I781" s="6">
        <v>14043</v>
      </c>
      <c r="J781" s="7">
        <v>1062</v>
      </c>
      <c r="K781" s="7">
        <v>1160</v>
      </c>
      <c r="L781" s="7">
        <v>1160</v>
      </c>
      <c r="M781" s="7">
        <v>1238</v>
      </c>
      <c r="N781" s="7">
        <v>0.84799999999999998</v>
      </c>
      <c r="O781" s="7">
        <v>5.6239999999999997</v>
      </c>
      <c r="P781" s="7">
        <v>20.463999999999999</v>
      </c>
      <c r="Q781" s="7">
        <v>130.279</v>
      </c>
    </row>
    <row r="782" spans="1:17">
      <c r="A782" s="9" t="s">
        <v>775</v>
      </c>
      <c r="B782" s="5" t="s">
        <v>2259</v>
      </c>
      <c r="C782" s="5">
        <f t="shared" si="77"/>
        <v>27</v>
      </c>
      <c r="D782" s="5" t="str">
        <f t="shared" si="78"/>
        <v>LIT 225kV NO 1</v>
      </c>
      <c r="E782" s="5" t="str">
        <f t="shared" si="79"/>
        <v>ROMAINVILLE</v>
      </c>
      <c r="F782" s="5" t="str">
        <f t="shared" si="80"/>
        <v>VILLEVAUDE</v>
      </c>
      <c r="G782" s="5" t="str">
        <f t="shared" si="75"/>
        <v>225kV</v>
      </c>
      <c r="H782" s="5" t="str">
        <f t="shared" si="76"/>
        <v>1</v>
      </c>
      <c r="I782" s="6">
        <v>20202</v>
      </c>
      <c r="J782" s="7">
        <v>480</v>
      </c>
      <c r="K782" s="7">
        <v>480</v>
      </c>
      <c r="L782" s="7">
        <v>782</v>
      </c>
      <c r="M782" s="7">
        <v>835</v>
      </c>
      <c r="N782" s="7">
        <v>1.3939999999999999</v>
      </c>
      <c r="O782" s="7">
        <v>7.1840000000000002</v>
      </c>
      <c r="P782" s="7">
        <v>184.86500000000001</v>
      </c>
      <c r="Q782" s="7">
        <v>1176.8900000000001</v>
      </c>
    </row>
    <row r="783" spans="1:17">
      <c r="A783" s="9" t="s">
        <v>776</v>
      </c>
      <c r="B783" s="5" t="s">
        <v>2260</v>
      </c>
      <c r="C783" s="5">
        <f t="shared" si="77"/>
        <v>27</v>
      </c>
      <c r="D783" s="5" t="str">
        <f t="shared" si="78"/>
        <v>LIT 225kV NO 2</v>
      </c>
      <c r="E783" s="5" t="str">
        <f t="shared" si="79"/>
        <v>ROMAINVILLE</v>
      </c>
      <c r="F783" s="5" t="str">
        <f t="shared" si="80"/>
        <v>VILLEVAUDE</v>
      </c>
      <c r="G783" s="5" t="str">
        <f t="shared" si="75"/>
        <v>225kV</v>
      </c>
      <c r="H783" s="5" t="str">
        <f t="shared" si="76"/>
        <v>2</v>
      </c>
      <c r="I783" s="6">
        <v>19154</v>
      </c>
      <c r="J783" s="7">
        <v>480</v>
      </c>
      <c r="K783" s="7">
        <v>480</v>
      </c>
      <c r="L783" s="7">
        <v>835</v>
      </c>
      <c r="M783" s="7">
        <v>835</v>
      </c>
      <c r="N783" s="7">
        <v>1.252</v>
      </c>
      <c r="O783" s="7">
        <v>6.9980000000000002</v>
      </c>
      <c r="P783" s="7">
        <v>173.61199999999999</v>
      </c>
      <c r="Q783" s="7">
        <v>1105.248</v>
      </c>
    </row>
    <row r="784" spans="1:17">
      <c r="A784" s="9" t="s">
        <v>777</v>
      </c>
      <c r="B784" s="5" t="s">
        <v>2261</v>
      </c>
      <c r="C784" s="5">
        <f t="shared" si="77"/>
        <v>28</v>
      </c>
      <c r="D784" s="5" t="str">
        <f t="shared" si="78"/>
        <v>LIT 225kV NO 1</v>
      </c>
      <c r="E784" s="5" t="str">
        <f t="shared" si="79"/>
        <v>ROUGEMONTIER</v>
      </c>
      <c r="F784" s="5" t="str">
        <f t="shared" si="80"/>
        <v>YAINVILLE</v>
      </c>
      <c r="G784" s="5" t="str">
        <f t="shared" si="75"/>
        <v>225kV</v>
      </c>
      <c r="H784" s="5" t="str">
        <f t="shared" si="76"/>
        <v>1</v>
      </c>
      <c r="I784" s="6">
        <v>26893</v>
      </c>
      <c r="J784" s="7">
        <v>757</v>
      </c>
      <c r="K784" s="7">
        <v>946</v>
      </c>
      <c r="L784" s="7">
        <v>946</v>
      </c>
      <c r="M784" s="7">
        <v>1075</v>
      </c>
      <c r="N784" s="7">
        <v>1.6180000000000001</v>
      </c>
      <c r="O784" s="7">
        <v>10.872</v>
      </c>
      <c r="P784" s="7">
        <v>38.314</v>
      </c>
      <c r="Q784" s="7">
        <v>243.916</v>
      </c>
    </row>
    <row r="785" spans="1:17">
      <c r="A785" s="9" t="s">
        <v>778</v>
      </c>
      <c r="B785" s="5" t="s">
        <v>2041</v>
      </c>
      <c r="C785" s="5">
        <f t="shared" si="77"/>
        <v>28</v>
      </c>
      <c r="D785" s="5" t="str">
        <f t="shared" si="78"/>
        <v>LIT 400kV N0 1</v>
      </c>
      <c r="E785" s="5" t="str">
        <f t="shared" si="79"/>
        <v>ROUGEMONTIER</v>
      </c>
      <c r="F785" s="5" t="str">
        <f t="shared" si="80"/>
        <v>TILLEUL</v>
      </c>
      <c r="G785" s="5" t="str">
        <f t="shared" si="75"/>
        <v>400kV</v>
      </c>
      <c r="H785" s="5" t="str">
        <f t="shared" si="76"/>
        <v>1</v>
      </c>
      <c r="I785" s="6">
        <v>41287</v>
      </c>
      <c r="J785" s="7">
        <v>2200</v>
      </c>
      <c r="K785" s="7">
        <v>2300</v>
      </c>
      <c r="L785" s="7">
        <v>2300</v>
      </c>
      <c r="M785" s="7">
        <v>2400</v>
      </c>
      <c r="N785" s="7">
        <v>1.1919999999999999</v>
      </c>
      <c r="O785" s="7">
        <v>12.086</v>
      </c>
      <c r="P785" s="7">
        <v>74.817999999999998</v>
      </c>
      <c r="Q785" s="7">
        <v>476.30900000000003</v>
      </c>
    </row>
    <row r="786" spans="1:17">
      <c r="A786" s="9" t="s">
        <v>779</v>
      </c>
      <c r="B786" s="5" t="s">
        <v>2042</v>
      </c>
      <c r="C786" s="5">
        <f t="shared" si="77"/>
        <v>28</v>
      </c>
      <c r="D786" s="5" t="str">
        <f t="shared" si="78"/>
        <v>LIT 400kV N0 1</v>
      </c>
      <c r="E786" s="5" t="str">
        <f t="shared" si="79"/>
        <v>ROUGEMONTIER</v>
      </c>
      <c r="F786" s="5" t="str">
        <f t="shared" si="80"/>
        <v>TOURBE</v>
      </c>
      <c r="G786" s="5" t="str">
        <f t="shared" si="75"/>
        <v>400kV</v>
      </c>
      <c r="H786" s="5" t="str">
        <f t="shared" si="76"/>
        <v>1</v>
      </c>
      <c r="I786" s="6">
        <v>82949</v>
      </c>
      <c r="J786" s="7">
        <v>3416</v>
      </c>
      <c r="K786" s="7">
        <v>3622</v>
      </c>
      <c r="L786" s="7">
        <v>3622</v>
      </c>
      <c r="M786" s="7">
        <v>3780</v>
      </c>
      <c r="N786" s="7">
        <v>1.7490000000000001</v>
      </c>
      <c r="O786" s="7">
        <v>25.373000000000001</v>
      </c>
      <c r="P786" s="7">
        <v>158.22200000000001</v>
      </c>
      <c r="Q786" s="7">
        <v>1007.271</v>
      </c>
    </row>
    <row r="787" spans="1:17">
      <c r="A787" s="9" t="s">
        <v>780</v>
      </c>
      <c r="B787" s="5" t="s">
        <v>2249</v>
      </c>
      <c r="C787" s="5">
        <f t="shared" si="77"/>
        <v>28</v>
      </c>
      <c r="D787" s="5" t="str">
        <f t="shared" si="78"/>
        <v>LIT 400kV NO 2</v>
      </c>
      <c r="E787" s="5" t="str">
        <f t="shared" si="79"/>
        <v>ROUGEMONTIER</v>
      </c>
      <c r="F787" s="5" t="str">
        <f t="shared" si="80"/>
        <v>TILLEUL</v>
      </c>
      <c r="G787" s="5" t="str">
        <f t="shared" si="75"/>
        <v>400kV</v>
      </c>
      <c r="H787" s="5" t="str">
        <f t="shared" si="76"/>
        <v>2</v>
      </c>
      <c r="I787" s="6">
        <v>41169</v>
      </c>
      <c r="J787" s="7">
        <v>2200</v>
      </c>
      <c r="K787" s="7">
        <v>2300</v>
      </c>
      <c r="L787" s="7">
        <v>2300</v>
      </c>
      <c r="M787" s="7">
        <v>2400</v>
      </c>
      <c r="N787" s="7">
        <v>1.1919999999999999</v>
      </c>
      <c r="O787" s="7">
        <v>12.086</v>
      </c>
      <c r="P787" s="7">
        <v>74.817999999999998</v>
      </c>
      <c r="Q787" s="7">
        <v>476.30900000000003</v>
      </c>
    </row>
    <row r="788" spans="1:17">
      <c r="A788" s="9" t="s">
        <v>781</v>
      </c>
      <c r="B788" s="5" t="s">
        <v>2250</v>
      </c>
      <c r="C788" s="5">
        <f t="shared" si="77"/>
        <v>28</v>
      </c>
      <c r="D788" s="5" t="str">
        <f t="shared" si="78"/>
        <v>LIT 400kV NO 2</v>
      </c>
      <c r="E788" s="5" t="str">
        <f t="shared" si="79"/>
        <v>ROUGEMONTIER</v>
      </c>
      <c r="F788" s="5" t="str">
        <f t="shared" si="80"/>
        <v>TOURBE</v>
      </c>
      <c r="G788" s="5" t="str">
        <f t="shared" si="75"/>
        <v>400kV</v>
      </c>
      <c r="H788" s="5" t="str">
        <f t="shared" si="76"/>
        <v>2</v>
      </c>
      <c r="I788" s="6">
        <v>83032</v>
      </c>
      <c r="J788" s="7">
        <v>3416</v>
      </c>
      <c r="K788" s="7">
        <v>3622</v>
      </c>
      <c r="L788" s="7">
        <v>3622</v>
      </c>
      <c r="M788" s="7">
        <v>3780</v>
      </c>
      <c r="N788" s="7">
        <v>1.7350000000000001</v>
      </c>
      <c r="O788" s="7">
        <v>25.184000000000001</v>
      </c>
      <c r="P788" s="7">
        <v>157.077</v>
      </c>
      <c r="Q788" s="7">
        <v>999.98500000000001</v>
      </c>
    </row>
    <row r="789" spans="1:17">
      <c r="A789" s="9" t="s">
        <v>782</v>
      </c>
      <c r="B789" s="5" t="s">
        <v>2251</v>
      </c>
      <c r="C789" s="5">
        <f t="shared" si="77"/>
        <v>23</v>
      </c>
      <c r="D789" s="5" t="str">
        <f t="shared" si="78"/>
        <v>LIT 225kV NO 1</v>
      </c>
      <c r="E789" s="5" t="str">
        <f t="shared" si="79"/>
        <v>ROUSSON</v>
      </c>
      <c r="F789" s="5" t="str">
        <f t="shared" si="80"/>
        <v>SEREIN</v>
      </c>
      <c r="G789" s="5" t="str">
        <f t="shared" si="75"/>
        <v>225kV</v>
      </c>
      <c r="H789" s="5" t="str">
        <f t="shared" si="76"/>
        <v>1</v>
      </c>
      <c r="I789" s="6">
        <v>42580</v>
      </c>
      <c r="J789" s="7">
        <v>435</v>
      </c>
      <c r="K789" s="7">
        <v>595</v>
      </c>
      <c r="L789" s="8" t="s">
        <v>13</v>
      </c>
      <c r="M789" s="7">
        <v>680</v>
      </c>
      <c r="N789" s="7">
        <v>3.8210000000000002</v>
      </c>
      <c r="O789" s="7">
        <v>17.297000000000001</v>
      </c>
      <c r="P789" s="7">
        <v>59.963999999999999</v>
      </c>
      <c r="Q789" s="7">
        <v>381.74200000000002</v>
      </c>
    </row>
    <row r="790" spans="1:17">
      <c r="A790" s="9" t="s">
        <v>783</v>
      </c>
      <c r="B790" s="5" t="s">
        <v>2252</v>
      </c>
      <c r="C790" s="5">
        <f t="shared" si="77"/>
        <v>27</v>
      </c>
      <c r="D790" s="5" t="str">
        <f t="shared" si="78"/>
        <v>LIT 225kV NO 1</v>
      </c>
      <c r="E790" s="5" t="str">
        <f t="shared" si="79"/>
        <v>ROQUEROUSSE</v>
      </c>
      <c r="F790" s="5" t="str">
        <f t="shared" si="80"/>
        <v>ST ESTEVE</v>
      </c>
      <c r="G790" s="5" t="str">
        <f t="shared" si="75"/>
        <v>225kV</v>
      </c>
      <c r="H790" s="5" t="str">
        <f t="shared" si="76"/>
        <v>1</v>
      </c>
      <c r="I790" s="6">
        <v>23308</v>
      </c>
      <c r="J790" s="7">
        <v>1034</v>
      </c>
      <c r="K790" s="7">
        <v>1128</v>
      </c>
      <c r="L790" s="7">
        <v>1128</v>
      </c>
      <c r="M790" s="7">
        <v>1203</v>
      </c>
      <c r="N790" s="7">
        <v>1.4390000000000001</v>
      </c>
      <c r="O790" s="7">
        <v>9.4269999999999996</v>
      </c>
      <c r="P790" s="7">
        <v>32.89</v>
      </c>
      <c r="Q790" s="7">
        <v>209.387</v>
      </c>
    </row>
    <row r="791" spans="1:17">
      <c r="A791" s="9" t="s">
        <v>784</v>
      </c>
      <c r="B791" s="5" t="s">
        <v>2253</v>
      </c>
      <c r="C791" s="5">
        <f t="shared" si="77"/>
        <v>23</v>
      </c>
      <c r="D791" s="5" t="str">
        <f t="shared" si="78"/>
        <v>LIT 225kV NO 1</v>
      </c>
      <c r="E791" s="5" t="str">
        <f t="shared" si="79"/>
        <v>RUEYRES</v>
      </c>
      <c r="F791" s="5" t="str">
        <f t="shared" si="80"/>
        <v>SAVIGNAC</v>
      </c>
      <c r="G791" s="5" t="str">
        <f t="shared" si="75"/>
        <v>225kV</v>
      </c>
      <c r="H791" s="5" t="str">
        <f t="shared" si="76"/>
        <v>1</v>
      </c>
      <c r="I791" s="6">
        <v>45790</v>
      </c>
      <c r="J791" s="7">
        <v>548</v>
      </c>
      <c r="K791" s="7">
        <v>606</v>
      </c>
      <c r="L791" s="7">
        <v>606</v>
      </c>
      <c r="M791" s="7">
        <v>678</v>
      </c>
      <c r="N791" s="7">
        <v>5.109</v>
      </c>
      <c r="O791" s="7">
        <v>19.887</v>
      </c>
      <c r="P791" s="7">
        <v>62.697000000000003</v>
      </c>
      <c r="Q791" s="7">
        <v>399.14</v>
      </c>
    </row>
    <row r="792" spans="1:17">
      <c r="A792" s="9" t="s">
        <v>785</v>
      </c>
      <c r="B792" s="5" t="s">
        <v>2248</v>
      </c>
      <c r="C792" s="5">
        <f t="shared" si="77"/>
        <v>28</v>
      </c>
      <c r="D792" s="5" t="str">
        <f t="shared" si="78"/>
        <v>LIT 225kV NO 1</v>
      </c>
      <c r="E792" s="5" t="str">
        <f t="shared" si="79"/>
        <v>SERRE-PONCON</v>
      </c>
      <c r="F792" s="5" t="str">
        <f t="shared" si="80"/>
        <v>SISTERON</v>
      </c>
      <c r="G792" s="5" t="str">
        <f t="shared" si="75"/>
        <v>225kV</v>
      </c>
      <c r="H792" s="5" t="str">
        <f t="shared" si="76"/>
        <v>1</v>
      </c>
      <c r="I792" s="6">
        <v>42224</v>
      </c>
      <c r="J792" s="7">
        <v>862</v>
      </c>
      <c r="K792" s="7">
        <v>928</v>
      </c>
      <c r="L792" s="7">
        <v>928</v>
      </c>
      <c r="M792" s="7">
        <v>987</v>
      </c>
      <c r="N792" s="7">
        <v>3.508</v>
      </c>
      <c r="O792" s="7">
        <v>16.913</v>
      </c>
      <c r="P792" s="7">
        <v>59.832999999999998</v>
      </c>
      <c r="Q792" s="7">
        <v>380.90800000000002</v>
      </c>
    </row>
    <row r="793" spans="1:17">
      <c r="A793" s="9" t="s">
        <v>786</v>
      </c>
      <c r="B793" s="5" t="s">
        <v>2243</v>
      </c>
      <c r="C793" s="5">
        <f t="shared" si="77"/>
        <v>27</v>
      </c>
      <c r="D793" s="5" t="str">
        <f t="shared" si="78"/>
        <v>LIT 225kV NO 1</v>
      </c>
      <c r="E793" s="5" t="str">
        <f t="shared" si="79"/>
        <v>SAINNEVILLE</v>
      </c>
      <c r="F793" s="5" t="str">
        <f t="shared" si="80"/>
        <v>YAINVILLE</v>
      </c>
      <c r="G793" s="5" t="str">
        <f t="shared" si="75"/>
        <v>225kV</v>
      </c>
      <c r="H793" s="5" t="str">
        <f t="shared" si="76"/>
        <v>1</v>
      </c>
      <c r="I793" s="6">
        <v>49270</v>
      </c>
      <c r="J793" s="7">
        <v>769</v>
      </c>
      <c r="K793" s="7">
        <v>872</v>
      </c>
      <c r="L793" s="7">
        <v>872</v>
      </c>
      <c r="M793" s="7">
        <v>961</v>
      </c>
      <c r="N793" s="7">
        <v>4.38</v>
      </c>
      <c r="O793" s="7">
        <v>19.966000000000001</v>
      </c>
      <c r="P793" s="7">
        <v>71.674999999999997</v>
      </c>
      <c r="Q793" s="7">
        <v>456.298</v>
      </c>
    </row>
    <row r="794" spans="1:17">
      <c r="A794" s="9" t="s">
        <v>787</v>
      </c>
      <c r="B794" s="5" t="s">
        <v>2244</v>
      </c>
      <c r="C794" s="5">
        <f t="shared" si="77"/>
        <v>24</v>
      </c>
      <c r="D794" s="5" t="str">
        <f t="shared" si="78"/>
        <v>LIT 225kV NO 1</v>
      </c>
      <c r="E794" s="5" t="str">
        <f t="shared" si="79"/>
        <v>SANILHAC</v>
      </c>
      <c r="F794" s="5" t="str">
        <f t="shared" si="80"/>
        <v>TUILIERES</v>
      </c>
      <c r="G794" s="5" t="str">
        <f t="shared" si="75"/>
        <v>225kV</v>
      </c>
      <c r="H794" s="5" t="str">
        <f t="shared" si="76"/>
        <v>1</v>
      </c>
      <c r="I794" s="6">
        <v>46667</v>
      </c>
      <c r="J794" s="7">
        <v>289</v>
      </c>
      <c r="K794" s="7">
        <v>543</v>
      </c>
      <c r="L794" s="7">
        <v>543</v>
      </c>
      <c r="M794" s="7">
        <v>682</v>
      </c>
      <c r="N794" s="7">
        <v>4.218</v>
      </c>
      <c r="O794" s="7">
        <v>19.175999999999998</v>
      </c>
      <c r="P794" s="7">
        <v>65.510000000000005</v>
      </c>
      <c r="Q794" s="7">
        <v>417.05200000000002</v>
      </c>
    </row>
    <row r="795" spans="1:17">
      <c r="A795" s="9" t="s">
        <v>788</v>
      </c>
      <c r="B795" s="5" t="s">
        <v>2245</v>
      </c>
      <c r="C795" s="5">
        <f t="shared" si="77"/>
        <v>34</v>
      </c>
      <c r="D795" s="5" t="str">
        <f t="shared" si="78"/>
        <v>LIT 225kV NO 1</v>
      </c>
      <c r="E795" s="5" t="str">
        <f t="shared" si="79"/>
        <v>SANSSAC (L'EGLISE)</v>
      </c>
      <c r="F795" s="5" t="str">
        <f t="shared" si="80"/>
        <v>TREVAS</v>
      </c>
      <c r="G795" s="5" t="str">
        <f t="shared" si="75"/>
        <v>225kV</v>
      </c>
      <c r="H795" s="5" t="str">
        <f t="shared" si="76"/>
        <v>1</v>
      </c>
      <c r="I795" s="6">
        <v>36870</v>
      </c>
      <c r="J795" s="7">
        <v>639</v>
      </c>
      <c r="K795" s="7">
        <v>717</v>
      </c>
      <c r="L795" s="7">
        <v>717</v>
      </c>
      <c r="M795" s="7">
        <v>783</v>
      </c>
      <c r="N795" s="7">
        <v>4.4420000000000002</v>
      </c>
      <c r="O795" s="7">
        <v>15.837999999999999</v>
      </c>
      <c r="P795" s="7">
        <v>48.789000000000001</v>
      </c>
      <c r="Q795" s="7">
        <v>310.601</v>
      </c>
    </row>
    <row r="796" spans="1:17">
      <c r="A796" s="9" t="s">
        <v>789</v>
      </c>
      <c r="B796" s="5" t="s">
        <v>2246</v>
      </c>
      <c r="C796" s="5">
        <f t="shared" si="77"/>
        <v>23</v>
      </c>
      <c r="D796" s="5" t="str">
        <f t="shared" si="78"/>
        <v>LIT 225kV N0 1</v>
      </c>
      <c r="E796" s="5" t="str">
        <f t="shared" si="79"/>
        <v>SAUSSET</v>
      </c>
      <c r="F796" s="5" t="str">
        <f t="shared" si="80"/>
        <v>VILLEVAUDE</v>
      </c>
      <c r="G796" s="5" t="str">
        <f t="shared" si="75"/>
        <v>225kV</v>
      </c>
      <c r="H796" s="5" t="str">
        <f t="shared" si="76"/>
        <v>1</v>
      </c>
      <c r="I796" s="6">
        <v>11001</v>
      </c>
      <c r="J796" s="7">
        <v>750</v>
      </c>
      <c r="K796" s="7">
        <v>850</v>
      </c>
      <c r="L796" s="7">
        <v>850</v>
      </c>
      <c r="M796" s="7">
        <v>895</v>
      </c>
      <c r="N796" s="7">
        <v>0.98499999999999999</v>
      </c>
      <c r="O796" s="7">
        <v>4.45</v>
      </c>
      <c r="P796" s="7">
        <v>15.531000000000001</v>
      </c>
      <c r="Q796" s="7">
        <v>98.876000000000005</v>
      </c>
    </row>
    <row r="797" spans="1:17">
      <c r="A797" s="9" t="s">
        <v>790</v>
      </c>
      <c r="B797" s="5" t="s">
        <v>2043</v>
      </c>
      <c r="C797" s="5">
        <f t="shared" si="77"/>
        <v>23</v>
      </c>
      <c r="D797" s="5" t="str">
        <f t="shared" si="78"/>
        <v>LIT 400kV N0 1</v>
      </c>
      <c r="E797" s="5" t="str">
        <f t="shared" si="79"/>
        <v>SAUSSET</v>
      </c>
      <c r="F797" s="5" t="str">
        <f t="shared" si="80"/>
        <v>VILLEVAUDE</v>
      </c>
      <c r="G797" s="5" t="str">
        <f t="shared" si="75"/>
        <v>400kV</v>
      </c>
      <c r="H797" s="5" t="str">
        <f t="shared" si="76"/>
        <v>1</v>
      </c>
      <c r="I797" s="6">
        <v>11504</v>
      </c>
      <c r="J797" s="7">
        <v>2200</v>
      </c>
      <c r="K797" s="7">
        <v>2300</v>
      </c>
      <c r="L797" s="7">
        <v>2300</v>
      </c>
      <c r="M797" s="7">
        <v>2400</v>
      </c>
      <c r="N797" s="7">
        <v>0.35399999999999998</v>
      </c>
      <c r="O797" s="7">
        <v>3.9460000000000002</v>
      </c>
      <c r="P797" s="7">
        <v>19.341999999999999</v>
      </c>
      <c r="Q797" s="7">
        <v>123.13800000000001</v>
      </c>
    </row>
    <row r="798" spans="1:17">
      <c r="A798" s="9" t="s">
        <v>791</v>
      </c>
      <c r="B798" s="5" t="s">
        <v>2247</v>
      </c>
      <c r="C798" s="5">
        <f t="shared" si="77"/>
        <v>22</v>
      </c>
      <c r="D798" s="5" t="str">
        <f t="shared" si="78"/>
        <v>LIT 225kV NO 1</v>
      </c>
      <c r="E798" s="5" t="str">
        <f t="shared" si="79"/>
        <v>SEREIN</v>
      </c>
      <c r="F798" s="5" t="str">
        <f t="shared" si="80"/>
        <v>TONNERRE</v>
      </c>
      <c r="G798" s="5" t="str">
        <f t="shared" si="75"/>
        <v>225kV</v>
      </c>
      <c r="H798" s="5" t="str">
        <f t="shared" si="76"/>
        <v>1</v>
      </c>
      <c r="I798" s="6">
        <v>23150</v>
      </c>
      <c r="J798" s="7">
        <v>1100</v>
      </c>
      <c r="K798" s="7">
        <v>1187</v>
      </c>
      <c r="L798" s="7">
        <v>1187</v>
      </c>
      <c r="M798" s="7">
        <v>1302</v>
      </c>
      <c r="N798" s="7">
        <v>1.393</v>
      </c>
      <c r="O798" s="7">
        <v>9.4860000000000007</v>
      </c>
      <c r="P798" s="7">
        <v>32.795999999999999</v>
      </c>
      <c r="Q798" s="7">
        <v>208.78399999999999</v>
      </c>
    </row>
    <row r="799" spans="1:17">
      <c r="A799" s="9" t="s">
        <v>792</v>
      </c>
      <c r="B799" s="5" t="s">
        <v>2044</v>
      </c>
      <c r="C799" s="5">
        <f t="shared" si="77"/>
        <v>22</v>
      </c>
      <c r="D799" s="5" t="str">
        <f t="shared" si="78"/>
        <v>LIT 400kV N0 1</v>
      </c>
      <c r="E799" s="5" t="str">
        <f t="shared" si="79"/>
        <v>SEREIN</v>
      </c>
      <c r="F799" s="5" t="str">
        <f t="shared" si="80"/>
        <v>VIELMOULIN</v>
      </c>
      <c r="G799" s="5" t="str">
        <f t="shared" si="75"/>
        <v>400kV</v>
      </c>
      <c r="H799" s="5" t="str">
        <f t="shared" si="76"/>
        <v>1</v>
      </c>
      <c r="I799" s="6">
        <v>95230</v>
      </c>
      <c r="J799" s="7">
        <v>2138</v>
      </c>
      <c r="K799" s="7">
        <v>2356</v>
      </c>
      <c r="L799" s="7">
        <v>2356</v>
      </c>
      <c r="M799" s="7">
        <v>2522</v>
      </c>
      <c r="N799" s="7">
        <v>2.952</v>
      </c>
      <c r="O799" s="7">
        <v>33.112000000000002</v>
      </c>
      <c r="P799" s="7">
        <v>158.815</v>
      </c>
      <c r="Q799" s="7">
        <v>1011.05</v>
      </c>
    </row>
    <row r="800" spans="1:17">
      <c r="A800" s="9" t="s">
        <v>793</v>
      </c>
      <c r="B800" s="5" t="s">
        <v>2242</v>
      </c>
      <c r="C800" s="5">
        <f t="shared" si="77"/>
        <v>25</v>
      </c>
      <c r="D800" s="5" t="str">
        <f t="shared" si="78"/>
        <v>LIT 225kV NO 1</v>
      </c>
      <c r="E800" s="5" t="str">
        <f t="shared" si="79"/>
        <v>SERRIERES</v>
      </c>
      <c r="F800" s="5" t="str">
        <f t="shared" si="80"/>
        <v>ST VULBAS-EST</v>
      </c>
      <c r="G800" s="5" t="str">
        <f t="shared" si="75"/>
        <v>225kV</v>
      </c>
      <c r="H800" s="5" t="str">
        <f t="shared" si="76"/>
        <v>1</v>
      </c>
      <c r="I800" s="6">
        <v>50471</v>
      </c>
      <c r="J800" s="7">
        <v>204</v>
      </c>
      <c r="K800" s="7">
        <v>397</v>
      </c>
      <c r="L800" s="7">
        <v>397</v>
      </c>
      <c r="M800" s="7">
        <v>493</v>
      </c>
      <c r="N800" s="7">
        <v>6.6849999999999996</v>
      </c>
      <c r="O800" s="7">
        <v>21.696000000000002</v>
      </c>
      <c r="P800" s="7">
        <v>66.891000000000005</v>
      </c>
      <c r="Q800" s="7">
        <v>425.839</v>
      </c>
    </row>
    <row r="801" spans="1:17">
      <c r="A801" s="9" t="s">
        <v>794</v>
      </c>
      <c r="B801" s="5" t="s">
        <v>2241</v>
      </c>
      <c r="C801" s="5">
        <f t="shared" si="77"/>
        <v>27</v>
      </c>
      <c r="D801" s="5" t="str">
        <f t="shared" si="78"/>
        <v>LIT 225kV NO 1</v>
      </c>
      <c r="E801" s="5" t="str">
        <f t="shared" si="79"/>
        <v>SOLEIL (LE)</v>
      </c>
      <c r="F801" s="5" t="str">
        <f t="shared" si="80"/>
        <v>VOLVON</v>
      </c>
      <c r="G801" s="5" t="str">
        <f t="shared" si="75"/>
        <v>225kV</v>
      </c>
      <c r="H801" s="5" t="str">
        <f t="shared" si="76"/>
        <v>1</v>
      </c>
      <c r="I801" s="6">
        <v>14948</v>
      </c>
      <c r="J801" s="7">
        <v>1123</v>
      </c>
      <c r="K801" s="7">
        <v>1211</v>
      </c>
      <c r="L801" s="7">
        <v>1211</v>
      </c>
      <c r="M801" s="7">
        <v>1290</v>
      </c>
      <c r="N801" s="7">
        <v>0.89700000000000002</v>
      </c>
      <c r="O801" s="7">
        <v>5.9870000000000001</v>
      </c>
      <c r="P801" s="7">
        <v>21.555</v>
      </c>
      <c r="Q801" s="7">
        <v>137.226</v>
      </c>
    </row>
    <row r="802" spans="1:17">
      <c r="A802" s="9" t="s">
        <v>795</v>
      </c>
      <c r="B802" s="5" t="s">
        <v>2240</v>
      </c>
      <c r="C802" s="5">
        <f t="shared" si="77"/>
        <v>24</v>
      </c>
      <c r="D802" s="5" t="str">
        <f t="shared" si="78"/>
        <v>LIT 225kV NO 1</v>
      </c>
      <c r="E802" s="5" t="str">
        <f t="shared" si="79"/>
        <v>ST AUBAN</v>
      </c>
      <c r="F802" s="5" t="str">
        <f t="shared" si="80"/>
        <v>SAINTE-TULLE 1</v>
      </c>
      <c r="G802" s="5" t="str">
        <f t="shared" si="75"/>
        <v>225kV</v>
      </c>
      <c r="H802" s="5" t="str">
        <f t="shared" si="76"/>
        <v>1</v>
      </c>
      <c r="I802" s="6">
        <v>42091</v>
      </c>
      <c r="J802" s="7">
        <v>678</v>
      </c>
      <c r="K802" s="7">
        <v>729</v>
      </c>
      <c r="L802" s="7">
        <v>729</v>
      </c>
      <c r="M802" s="7">
        <v>775</v>
      </c>
      <c r="N802" s="7">
        <v>5.0419999999999998</v>
      </c>
      <c r="O802" s="7">
        <v>18.111999999999998</v>
      </c>
      <c r="P802" s="7">
        <v>56.494999999999997</v>
      </c>
      <c r="Q802" s="7">
        <v>359.65600000000001</v>
      </c>
    </row>
    <row r="803" spans="1:17">
      <c r="A803" s="9" t="s">
        <v>796</v>
      </c>
      <c r="B803" s="5" t="s">
        <v>2239</v>
      </c>
      <c r="C803" s="5">
        <f t="shared" si="77"/>
        <v>24</v>
      </c>
      <c r="D803" s="5" t="str">
        <f t="shared" si="78"/>
        <v>LIT 225kV N0 1</v>
      </c>
      <c r="E803" s="5" t="str">
        <f t="shared" si="79"/>
        <v>ST AVOLD</v>
      </c>
      <c r="F803" s="5" t="str">
        <f t="shared" si="80"/>
        <v>VIGY</v>
      </c>
      <c r="G803" s="5" t="str">
        <f t="shared" si="75"/>
        <v>225kV</v>
      </c>
      <c r="H803" s="5" t="str">
        <f t="shared" si="76"/>
        <v>1</v>
      </c>
      <c r="I803" s="6">
        <v>32825</v>
      </c>
      <c r="J803" s="7">
        <v>1412</v>
      </c>
      <c r="K803" s="7">
        <v>1412</v>
      </c>
      <c r="L803" s="7">
        <v>1639</v>
      </c>
      <c r="M803" s="7">
        <v>1639</v>
      </c>
      <c r="N803" s="7">
        <v>0.72299999999999998</v>
      </c>
      <c r="O803" s="7">
        <v>9.9369999999999994</v>
      </c>
      <c r="P803" s="7">
        <v>74.415000000000006</v>
      </c>
      <c r="Q803" s="7">
        <v>473.74200000000002</v>
      </c>
    </row>
    <row r="804" spans="1:17">
      <c r="A804" s="9" t="s">
        <v>797</v>
      </c>
      <c r="B804" s="5" t="s">
        <v>2233</v>
      </c>
      <c r="C804" s="5">
        <f t="shared" si="77"/>
        <v>24</v>
      </c>
      <c r="D804" s="5" t="str">
        <f t="shared" si="78"/>
        <v>LIT 400kV N0 1</v>
      </c>
      <c r="E804" s="5" t="str">
        <f t="shared" si="79"/>
        <v>ST AVOLD</v>
      </c>
      <c r="F804" s="5" t="str">
        <f t="shared" si="80"/>
        <v>VIGY</v>
      </c>
      <c r="G804" s="5" t="str">
        <f t="shared" si="75"/>
        <v>400kV</v>
      </c>
      <c r="H804" s="5" t="str">
        <f t="shared" si="76"/>
        <v>1</v>
      </c>
      <c r="I804" s="6">
        <v>34074</v>
      </c>
      <c r="J804" s="7">
        <v>1150</v>
      </c>
      <c r="K804" s="7">
        <v>1150</v>
      </c>
      <c r="L804" s="7">
        <v>1350</v>
      </c>
      <c r="M804" s="7">
        <v>1350</v>
      </c>
      <c r="N804" s="7">
        <v>0.67700000000000005</v>
      </c>
      <c r="O804" s="7">
        <v>8.9280000000000008</v>
      </c>
      <c r="P804" s="7">
        <v>82.225999999999999</v>
      </c>
      <c r="Q804" s="7">
        <v>523.46699999999998</v>
      </c>
    </row>
    <row r="805" spans="1:17">
      <c r="A805" s="9" t="s">
        <v>798</v>
      </c>
      <c r="B805" s="5" t="s">
        <v>2045</v>
      </c>
      <c r="C805" s="5">
        <f t="shared" si="77"/>
        <v>26</v>
      </c>
      <c r="D805" s="5" t="str">
        <f t="shared" si="78"/>
        <v>LIT 225kV NO 1</v>
      </c>
      <c r="E805" s="5" t="str">
        <f t="shared" si="79"/>
        <v>ST CESAIRE</v>
      </c>
      <c r="F805" s="5" t="str">
        <f t="shared" si="80"/>
        <v>ST CHRISTOL</v>
      </c>
      <c r="G805" s="5" t="str">
        <f t="shared" si="75"/>
        <v>225kV</v>
      </c>
      <c r="H805" s="5" t="str">
        <f t="shared" si="76"/>
        <v>1</v>
      </c>
      <c r="I805" s="6">
        <v>27156</v>
      </c>
      <c r="J805" s="7">
        <v>597</v>
      </c>
      <c r="K805" s="7">
        <v>676</v>
      </c>
      <c r="L805" s="7">
        <v>676</v>
      </c>
      <c r="M805" s="7">
        <v>724</v>
      </c>
      <c r="N805" s="7">
        <v>3.42</v>
      </c>
      <c r="O805" s="7">
        <v>11.744</v>
      </c>
      <c r="P805" s="7">
        <v>36.006</v>
      </c>
      <c r="Q805" s="7">
        <v>229.221</v>
      </c>
    </row>
    <row r="806" spans="1:17">
      <c r="A806" s="9" t="s">
        <v>799</v>
      </c>
      <c r="B806" s="5" t="s">
        <v>2234</v>
      </c>
      <c r="C806" s="5">
        <f t="shared" si="77"/>
        <v>23</v>
      </c>
      <c r="D806" s="5" t="str">
        <f t="shared" si="78"/>
        <v>LIT 225kV N0 1</v>
      </c>
      <c r="E806" s="5" t="str">
        <f t="shared" si="79"/>
        <v>ST ELOI</v>
      </c>
      <c r="F806" s="5" t="str">
        <f t="shared" si="80"/>
        <v>VIGNOL</v>
      </c>
      <c r="G806" s="5" t="str">
        <f t="shared" si="75"/>
        <v>225kV</v>
      </c>
      <c r="H806" s="5" t="str">
        <f t="shared" si="76"/>
        <v>1</v>
      </c>
      <c r="I806" s="6">
        <v>63891</v>
      </c>
      <c r="J806" s="7">
        <v>617</v>
      </c>
      <c r="K806" s="7">
        <v>740</v>
      </c>
      <c r="L806" s="7">
        <v>740</v>
      </c>
      <c r="M806" s="7">
        <v>826</v>
      </c>
      <c r="N806" s="7">
        <v>5.4029999999999996</v>
      </c>
      <c r="O806" s="7">
        <v>26.382999999999999</v>
      </c>
      <c r="P806" s="7">
        <v>88.947000000000003</v>
      </c>
      <c r="Q806" s="7">
        <v>566.25599999999997</v>
      </c>
    </row>
    <row r="807" spans="1:17">
      <c r="A807" s="9" t="s">
        <v>800</v>
      </c>
      <c r="B807" s="5" t="s">
        <v>2238</v>
      </c>
      <c r="C807" s="5">
        <f t="shared" si="77"/>
        <v>25</v>
      </c>
      <c r="D807" s="5" t="str">
        <f t="shared" si="78"/>
        <v>LIT 225kV NO 1</v>
      </c>
      <c r="E807" s="5" t="str">
        <f t="shared" si="79"/>
        <v>ST ESTEVE</v>
      </c>
      <c r="F807" s="5" t="str">
        <f t="shared" si="80"/>
        <v>SAINTE-TULLE 1</v>
      </c>
      <c r="G807" s="5" t="str">
        <f t="shared" si="75"/>
        <v>225kV</v>
      </c>
      <c r="H807" s="5" t="str">
        <f t="shared" si="76"/>
        <v>1</v>
      </c>
      <c r="I807" s="6">
        <v>34371</v>
      </c>
      <c r="J807" s="7">
        <v>280</v>
      </c>
      <c r="K807" s="7">
        <v>647</v>
      </c>
      <c r="L807" s="7">
        <v>647</v>
      </c>
      <c r="M807" s="7">
        <v>824</v>
      </c>
      <c r="N807" s="7">
        <v>1.9930000000000001</v>
      </c>
      <c r="O807" s="7">
        <v>13.509</v>
      </c>
      <c r="P807" s="7">
        <v>50.07</v>
      </c>
      <c r="Q807" s="7">
        <v>318.75299999999999</v>
      </c>
    </row>
    <row r="808" spans="1:17">
      <c r="A808" s="9" t="s">
        <v>801</v>
      </c>
      <c r="B808" s="5" t="s">
        <v>2235</v>
      </c>
      <c r="C808" s="5">
        <f t="shared" si="77"/>
        <v>25</v>
      </c>
      <c r="D808" s="5" t="str">
        <f t="shared" si="78"/>
        <v>LIT 225kV NO 1</v>
      </c>
      <c r="E808" s="5" t="str">
        <f t="shared" si="79"/>
        <v>ST JULIEN</v>
      </c>
      <c r="F808" s="5" t="str">
        <f t="shared" si="80"/>
        <v>VIGY</v>
      </c>
      <c r="G808" s="5" t="str">
        <f t="shared" si="75"/>
        <v>225kV</v>
      </c>
      <c r="H808" s="5" t="str">
        <f t="shared" si="76"/>
        <v>1</v>
      </c>
      <c r="I808" s="6">
        <v>7202</v>
      </c>
      <c r="J808" s="7">
        <v>1100</v>
      </c>
      <c r="K808" s="7">
        <v>1187</v>
      </c>
      <c r="L808" s="7">
        <v>1187</v>
      </c>
      <c r="M808" s="7">
        <v>1302</v>
      </c>
      <c r="N808" s="7">
        <v>0.433</v>
      </c>
      <c r="O808" s="7">
        <v>2.9009999999999998</v>
      </c>
      <c r="P808" s="7">
        <v>10.387</v>
      </c>
      <c r="Q808" s="7">
        <v>66.123999999999995</v>
      </c>
    </row>
    <row r="809" spans="1:17">
      <c r="A809" s="9" t="s">
        <v>802</v>
      </c>
      <c r="B809" s="5" t="s">
        <v>2236</v>
      </c>
      <c r="C809" s="5">
        <f t="shared" si="77"/>
        <v>24</v>
      </c>
      <c r="D809" s="5" t="str">
        <f t="shared" si="78"/>
        <v>LIT 225kV NO 1</v>
      </c>
      <c r="E809" s="5" t="str">
        <f t="shared" si="79"/>
        <v>ST ORENS</v>
      </c>
      <c r="F809" s="5" t="str">
        <f t="shared" si="80"/>
        <v>VERFEIL</v>
      </c>
      <c r="G809" s="5" t="str">
        <f t="shared" si="75"/>
        <v>225kV</v>
      </c>
      <c r="H809" s="5" t="str">
        <f t="shared" si="76"/>
        <v>1</v>
      </c>
      <c r="I809" s="6">
        <v>17610</v>
      </c>
      <c r="J809" s="7">
        <v>1080</v>
      </c>
      <c r="K809" s="7">
        <v>1185</v>
      </c>
      <c r="L809" s="7">
        <v>1185</v>
      </c>
      <c r="M809" s="7">
        <v>1289</v>
      </c>
      <c r="N809" s="7">
        <v>1.0569999999999999</v>
      </c>
      <c r="O809" s="7">
        <v>7.0789999999999997</v>
      </c>
      <c r="P809" s="7">
        <v>25.364000000000001</v>
      </c>
      <c r="Q809" s="7">
        <v>161.471</v>
      </c>
    </row>
    <row r="810" spans="1:17">
      <c r="A810" s="9" t="s">
        <v>803</v>
      </c>
      <c r="B810" s="5" t="s">
        <v>2237</v>
      </c>
      <c r="C810" s="5">
        <f t="shared" si="77"/>
        <v>31</v>
      </c>
      <c r="D810" s="5" t="str">
        <f t="shared" si="78"/>
        <v>LIT 400kV N0 1</v>
      </c>
      <c r="E810" s="5" t="str">
        <f t="shared" si="79"/>
        <v>ST VULBAS-OUEST</v>
      </c>
      <c r="F810" s="5" t="str">
        <f t="shared" si="80"/>
        <v>VIELMOULIN</v>
      </c>
      <c r="G810" s="5" t="str">
        <f t="shared" si="75"/>
        <v>400kV</v>
      </c>
      <c r="H810" s="5" t="str">
        <f t="shared" si="76"/>
        <v>1</v>
      </c>
      <c r="I810" s="6">
        <v>198069</v>
      </c>
      <c r="J810" s="7">
        <v>2300</v>
      </c>
      <c r="K810" s="7">
        <v>2450</v>
      </c>
      <c r="L810" s="7">
        <v>2450</v>
      </c>
      <c r="M810" s="7">
        <v>2600</v>
      </c>
      <c r="N810" s="7">
        <v>3.9460000000000002</v>
      </c>
      <c r="O810" s="7">
        <v>54.59</v>
      </c>
      <c r="P810" s="7">
        <v>416.06700000000001</v>
      </c>
      <c r="Q810" s="7">
        <v>2648.7649999999999</v>
      </c>
    </row>
    <row r="811" spans="1:17">
      <c r="A811" s="9" t="s">
        <v>804</v>
      </c>
      <c r="B811" s="5" t="s">
        <v>2046</v>
      </c>
      <c r="C811" s="5">
        <f t="shared" si="77"/>
        <v>24</v>
      </c>
      <c r="D811" s="5" t="str">
        <f t="shared" si="78"/>
        <v>LIT 400kV N0 1</v>
      </c>
      <c r="E811" s="5" t="str">
        <f t="shared" si="79"/>
        <v>TAMAREAU</v>
      </c>
      <c r="F811" s="5" t="str">
        <f t="shared" si="80"/>
        <v>TAVEL</v>
      </c>
      <c r="G811" s="5" t="str">
        <f t="shared" si="75"/>
        <v>400kV</v>
      </c>
      <c r="H811" s="5" t="str">
        <f t="shared" si="76"/>
        <v>1</v>
      </c>
      <c r="I811" s="6">
        <v>91293</v>
      </c>
      <c r="J811" s="7">
        <v>4400</v>
      </c>
      <c r="K811" s="7">
        <v>4500</v>
      </c>
      <c r="L811" s="7">
        <v>4500</v>
      </c>
      <c r="M811" s="7">
        <v>4500</v>
      </c>
      <c r="N811" s="7">
        <v>2.036</v>
      </c>
      <c r="O811" s="7">
        <v>28.884</v>
      </c>
      <c r="P811" s="7">
        <v>171.542</v>
      </c>
      <c r="Q811" s="7">
        <v>1092.07</v>
      </c>
    </row>
    <row r="812" spans="1:17">
      <c r="A812" s="9" t="s">
        <v>805</v>
      </c>
      <c r="B812" s="5" t="s">
        <v>2047</v>
      </c>
      <c r="C812" s="5">
        <f t="shared" si="77"/>
        <v>24</v>
      </c>
      <c r="D812" s="5" t="str">
        <f t="shared" si="78"/>
        <v>LIT 400kV NO 2</v>
      </c>
      <c r="E812" s="5" t="str">
        <f t="shared" si="79"/>
        <v>TAMAREAU</v>
      </c>
      <c r="F812" s="5" t="str">
        <f t="shared" si="80"/>
        <v>TAVEL</v>
      </c>
      <c r="G812" s="5" t="str">
        <f t="shared" si="75"/>
        <v>400kV</v>
      </c>
      <c r="H812" s="5" t="str">
        <f t="shared" si="76"/>
        <v>2</v>
      </c>
      <c r="I812" s="6">
        <v>91272</v>
      </c>
      <c r="J812" s="7">
        <v>4400</v>
      </c>
      <c r="K812" s="7">
        <v>4500</v>
      </c>
      <c r="L812" s="7">
        <v>4500</v>
      </c>
      <c r="M812" s="7">
        <v>4500</v>
      </c>
      <c r="N812" s="7">
        <v>2.036</v>
      </c>
      <c r="O812" s="7">
        <v>28.884</v>
      </c>
      <c r="P812" s="7">
        <v>171.542</v>
      </c>
      <c r="Q812" s="7">
        <v>1092.07</v>
      </c>
    </row>
    <row r="813" spans="1:17">
      <c r="A813" s="9" t="s">
        <v>806</v>
      </c>
      <c r="B813" s="5" t="s">
        <v>2048</v>
      </c>
      <c r="C813" s="5">
        <f t="shared" si="77"/>
        <v>21</v>
      </c>
      <c r="D813" s="5" t="str">
        <f t="shared" si="78"/>
        <v>LIT 400kV N0 1</v>
      </c>
      <c r="E813" s="5" t="str">
        <f t="shared" si="79"/>
        <v>TAUTE</v>
      </c>
      <c r="F813" s="5" t="str">
        <f t="shared" si="80"/>
        <v>TERRETTE</v>
      </c>
      <c r="G813" s="5" t="str">
        <f t="shared" si="75"/>
        <v>400kV</v>
      </c>
      <c r="H813" s="5" t="str">
        <f t="shared" si="76"/>
        <v>1</v>
      </c>
      <c r="I813" s="6">
        <v>13998</v>
      </c>
      <c r="J813" s="7">
        <v>3465</v>
      </c>
      <c r="K813" s="7">
        <v>3622</v>
      </c>
      <c r="L813" s="7">
        <v>3622</v>
      </c>
      <c r="M813" s="7">
        <v>3780</v>
      </c>
      <c r="N813" s="7">
        <v>0.28000000000000003</v>
      </c>
      <c r="O813" s="7">
        <v>3.6819999999999999</v>
      </c>
      <c r="P813" s="7">
        <v>30.568000000000001</v>
      </c>
      <c r="Q813" s="7">
        <v>194.6</v>
      </c>
    </row>
    <row r="814" spans="1:17">
      <c r="A814" s="9" t="s">
        <v>807</v>
      </c>
      <c r="B814" s="5" t="s">
        <v>2217</v>
      </c>
      <c r="C814" s="5">
        <f t="shared" si="77"/>
        <v>20</v>
      </c>
      <c r="D814" s="5" t="str">
        <f t="shared" si="78"/>
        <v xml:space="preserve">LIT 400kV N02 </v>
      </c>
      <c r="E814" s="5" t="str">
        <f t="shared" si="79"/>
        <v>AUTE</v>
      </c>
      <c r="F814" s="5" t="str">
        <f t="shared" si="80"/>
        <v>TERRETTE</v>
      </c>
      <c r="G814" s="5" t="str">
        <f t="shared" si="75"/>
        <v>400kV</v>
      </c>
      <c r="H814" s="5" t="str">
        <f t="shared" si="76"/>
        <v xml:space="preserve"> </v>
      </c>
      <c r="I814" s="6">
        <v>13998</v>
      </c>
      <c r="J814" s="7">
        <v>3465</v>
      </c>
      <c r="K814" s="7">
        <v>3622</v>
      </c>
      <c r="L814" s="7">
        <v>3622</v>
      </c>
      <c r="M814" s="7">
        <v>3780</v>
      </c>
      <c r="N814" s="7">
        <v>0.28000000000000003</v>
      </c>
      <c r="O814" s="7">
        <v>3.6819999999999999</v>
      </c>
      <c r="P814" s="7">
        <v>30.568000000000001</v>
      </c>
      <c r="Q814" s="7">
        <v>194.6</v>
      </c>
    </row>
    <row r="815" spans="1:17">
      <c r="A815" s="9" t="s">
        <v>808</v>
      </c>
      <c r="B815" s="5" t="s">
        <v>2049</v>
      </c>
      <c r="C815" s="5">
        <f t="shared" si="77"/>
        <v>21</v>
      </c>
      <c r="D815" s="5" t="str">
        <f t="shared" si="78"/>
        <v>LIT 225kV N0 1</v>
      </c>
      <c r="E815" s="5" t="str">
        <f t="shared" si="79"/>
        <v>TAVEL</v>
      </c>
      <c r="F815" s="5" t="str">
        <f t="shared" si="80"/>
        <v>VIRADEL</v>
      </c>
      <c r="G815" s="5" t="str">
        <f t="shared" si="75"/>
        <v>225kV</v>
      </c>
      <c r="H815" s="5" t="str">
        <f t="shared" si="76"/>
        <v>1</v>
      </c>
      <c r="I815" s="6">
        <v>46486</v>
      </c>
      <c r="J815" s="7">
        <v>985</v>
      </c>
      <c r="K815" s="7">
        <v>985</v>
      </c>
      <c r="L815" s="7">
        <v>1129</v>
      </c>
      <c r="M815" s="7">
        <v>1165</v>
      </c>
      <c r="N815" s="7">
        <v>2.891</v>
      </c>
      <c r="O815" s="7">
        <v>18.245000000000001</v>
      </c>
      <c r="P815" s="7">
        <v>86.918999999999997</v>
      </c>
      <c r="Q815" s="7">
        <v>553.34400000000005</v>
      </c>
    </row>
    <row r="816" spans="1:17">
      <c r="A816" s="9" t="s">
        <v>809</v>
      </c>
      <c r="B816" s="5" t="s">
        <v>2050</v>
      </c>
      <c r="C816" s="5">
        <f t="shared" si="77"/>
        <v>21</v>
      </c>
      <c r="D816" s="5" t="str">
        <f t="shared" si="78"/>
        <v>LIT 225kV N0 2</v>
      </c>
      <c r="E816" s="5" t="str">
        <f t="shared" si="79"/>
        <v>TAVEL</v>
      </c>
      <c r="F816" s="5" t="str">
        <f t="shared" si="80"/>
        <v>VIRADEL</v>
      </c>
      <c r="G816" s="5" t="str">
        <f t="shared" si="75"/>
        <v>225kV</v>
      </c>
      <c r="H816" s="5" t="str">
        <f t="shared" si="76"/>
        <v>2</v>
      </c>
      <c r="I816" s="6">
        <v>46832</v>
      </c>
      <c r="J816" s="7">
        <v>985</v>
      </c>
      <c r="K816" s="7">
        <v>985</v>
      </c>
      <c r="L816" s="7">
        <v>1129</v>
      </c>
      <c r="M816" s="7">
        <v>1165</v>
      </c>
      <c r="N816" s="7">
        <v>2.9079999999999999</v>
      </c>
      <c r="O816" s="7">
        <v>18.350000000000001</v>
      </c>
      <c r="P816" s="7">
        <v>98.712000000000003</v>
      </c>
      <c r="Q816" s="7">
        <v>628.41899999999998</v>
      </c>
    </row>
    <row r="817" spans="1:17">
      <c r="A817" s="9" t="s">
        <v>810</v>
      </c>
      <c r="B817" s="5" t="s">
        <v>2051</v>
      </c>
      <c r="C817" s="5">
        <f t="shared" si="77"/>
        <v>21</v>
      </c>
      <c r="D817" s="5" t="str">
        <f t="shared" si="78"/>
        <v>LIT 400kV N0 1</v>
      </c>
      <c r="E817" s="5" t="str">
        <f t="shared" si="79"/>
        <v>TAVEL</v>
      </c>
      <c r="F817" s="5" t="str">
        <f t="shared" si="80"/>
        <v>TRICASTIN-POSTE (LE)</v>
      </c>
      <c r="G817" s="5" t="str">
        <f t="shared" si="75"/>
        <v>400kV</v>
      </c>
      <c r="H817" s="5" t="str">
        <f t="shared" si="76"/>
        <v>1</v>
      </c>
      <c r="I817" s="6">
        <v>41133</v>
      </c>
      <c r="J817" s="7">
        <v>2212</v>
      </c>
      <c r="K817" s="7">
        <v>2380</v>
      </c>
      <c r="L817" s="7">
        <v>2380</v>
      </c>
      <c r="M817" s="7">
        <v>2498</v>
      </c>
      <c r="N817" s="7">
        <v>1.294</v>
      </c>
      <c r="O817" s="7">
        <v>12.506</v>
      </c>
      <c r="P817" s="7">
        <v>77.834000000000003</v>
      </c>
      <c r="Q817" s="7">
        <v>495.50400000000002</v>
      </c>
    </row>
    <row r="818" spans="1:17">
      <c r="A818" s="9" t="s">
        <v>811</v>
      </c>
      <c r="B818" s="5" t="s">
        <v>2216</v>
      </c>
      <c r="C818" s="5">
        <f t="shared" si="77"/>
        <v>21</v>
      </c>
      <c r="D818" s="5" t="str">
        <f t="shared" si="78"/>
        <v>LIT 400kV NO 2</v>
      </c>
      <c r="E818" s="5" t="str">
        <f t="shared" si="79"/>
        <v>TAVEL</v>
      </c>
      <c r="F818" s="5" t="str">
        <f t="shared" si="80"/>
        <v>TRICASTIN-POSTE (LE)</v>
      </c>
      <c r="G818" s="5" t="str">
        <f t="shared" si="75"/>
        <v>400kV</v>
      </c>
      <c r="H818" s="5" t="str">
        <f t="shared" si="76"/>
        <v>2</v>
      </c>
      <c r="I818" s="6">
        <v>41181</v>
      </c>
      <c r="J818" s="7">
        <v>2212</v>
      </c>
      <c r="K818" s="7">
        <v>2380</v>
      </c>
      <c r="L818" s="7">
        <v>2380</v>
      </c>
      <c r="M818" s="7">
        <v>2498</v>
      </c>
      <c r="N818" s="7">
        <v>1.294</v>
      </c>
      <c r="O818" s="7">
        <v>12.506</v>
      </c>
      <c r="P818" s="7">
        <v>77.834000000000003</v>
      </c>
      <c r="Q818" s="7">
        <v>495.50400000000002</v>
      </c>
    </row>
    <row r="819" spans="1:17">
      <c r="A819" s="9" t="s">
        <v>812</v>
      </c>
      <c r="B819" s="5" t="s">
        <v>2052</v>
      </c>
      <c r="C819" s="5">
        <f t="shared" si="77"/>
        <v>21</v>
      </c>
      <c r="D819" s="5" t="str">
        <f t="shared" si="78"/>
        <v>LIT 400kV N0 3</v>
      </c>
      <c r="E819" s="5" t="str">
        <f t="shared" si="79"/>
        <v>TAVEL</v>
      </c>
      <c r="F819" s="5" t="str">
        <f t="shared" si="80"/>
        <v>TRICASTIN-POSTE (LE)</v>
      </c>
      <c r="G819" s="5" t="str">
        <f t="shared" si="75"/>
        <v>400kV</v>
      </c>
      <c r="H819" s="5" t="str">
        <f t="shared" si="76"/>
        <v>3</v>
      </c>
      <c r="I819" s="6">
        <v>52405</v>
      </c>
      <c r="J819" s="7">
        <v>2334</v>
      </c>
      <c r="K819" s="7">
        <v>2470</v>
      </c>
      <c r="L819" s="7">
        <v>2470</v>
      </c>
      <c r="M819" s="7">
        <v>2596</v>
      </c>
      <c r="N819" s="7">
        <v>1.6859999999999999</v>
      </c>
      <c r="O819" s="7">
        <v>15.385</v>
      </c>
      <c r="P819" s="7">
        <v>102.074</v>
      </c>
      <c r="Q819" s="7">
        <v>649.82399999999996</v>
      </c>
    </row>
    <row r="820" spans="1:17">
      <c r="A820" s="9" t="s">
        <v>813</v>
      </c>
      <c r="B820" s="5" t="s">
        <v>2053</v>
      </c>
      <c r="C820" s="5">
        <f t="shared" si="77"/>
        <v>21</v>
      </c>
      <c r="D820" s="5" t="str">
        <f t="shared" si="78"/>
        <v>LIT 400kV N0 4</v>
      </c>
      <c r="E820" s="5" t="str">
        <f t="shared" si="79"/>
        <v>TAVEL</v>
      </c>
      <c r="F820" s="5" t="str">
        <f t="shared" si="80"/>
        <v>TRICASTIN-POSTE (LE)</v>
      </c>
      <c r="G820" s="5" t="str">
        <f t="shared" si="75"/>
        <v>400kV</v>
      </c>
      <c r="H820" s="5" t="str">
        <f t="shared" si="76"/>
        <v>4</v>
      </c>
      <c r="I820" s="6">
        <v>39327</v>
      </c>
      <c r="J820" s="7">
        <v>4400</v>
      </c>
      <c r="K820" s="7">
        <v>4500</v>
      </c>
      <c r="L820" s="7">
        <v>4500</v>
      </c>
      <c r="M820" s="7">
        <v>4500</v>
      </c>
      <c r="N820" s="7">
        <v>0.58899999999999997</v>
      </c>
      <c r="O820" s="7">
        <v>10.034000000000001</v>
      </c>
      <c r="P820" s="7">
        <v>87.209000000000003</v>
      </c>
      <c r="Q820" s="7">
        <v>555.18899999999996</v>
      </c>
    </row>
    <row r="821" spans="1:17">
      <c r="A821" s="9" t="s">
        <v>814</v>
      </c>
      <c r="B821" s="5" t="s">
        <v>2054</v>
      </c>
      <c r="C821" s="5">
        <f t="shared" si="77"/>
        <v>21</v>
      </c>
      <c r="D821" s="5" t="str">
        <f t="shared" si="78"/>
        <v>LIT 400kV N0 5</v>
      </c>
      <c r="E821" s="5" t="str">
        <f t="shared" si="79"/>
        <v>TAVEL</v>
      </c>
      <c r="F821" s="5" t="str">
        <f t="shared" si="80"/>
        <v>TRICASTIN-POSTE (LE)</v>
      </c>
      <c r="G821" s="5" t="str">
        <f t="shared" si="75"/>
        <v>400kV</v>
      </c>
      <c r="H821" s="5" t="str">
        <f t="shared" si="76"/>
        <v>5</v>
      </c>
      <c r="I821" s="6">
        <v>39327</v>
      </c>
      <c r="J821" s="7">
        <v>3465</v>
      </c>
      <c r="K821" s="7">
        <v>3622</v>
      </c>
      <c r="L821" s="7">
        <v>3622</v>
      </c>
      <c r="M821" s="7">
        <v>3780</v>
      </c>
      <c r="N821" s="7">
        <v>0.58899999999999997</v>
      </c>
      <c r="O821" s="7">
        <v>10.025</v>
      </c>
      <c r="P821" s="7">
        <v>87.128</v>
      </c>
      <c r="Q821" s="7">
        <v>554.67100000000005</v>
      </c>
    </row>
    <row r="822" spans="1:17">
      <c r="A822" s="9" t="s">
        <v>815</v>
      </c>
      <c r="B822" s="5" t="s">
        <v>2055</v>
      </c>
      <c r="C822" s="5">
        <f t="shared" si="77"/>
        <v>24</v>
      </c>
      <c r="D822" s="5" t="str">
        <f t="shared" si="78"/>
        <v>LIT 400kV N0 1</v>
      </c>
      <c r="E822" s="5" t="str">
        <f t="shared" si="79"/>
        <v>TERRETTE</v>
      </c>
      <c r="F822" s="5" t="str">
        <f t="shared" si="80"/>
        <v>TOURBE</v>
      </c>
      <c r="G822" s="5" t="str">
        <f t="shared" si="75"/>
        <v>400kV</v>
      </c>
      <c r="H822" s="5" t="str">
        <f t="shared" si="76"/>
        <v>1</v>
      </c>
      <c r="I822" s="6">
        <v>69804</v>
      </c>
      <c r="J822" s="7">
        <v>3416</v>
      </c>
      <c r="K822" s="7">
        <v>3622</v>
      </c>
      <c r="L822" s="7">
        <v>3622</v>
      </c>
      <c r="M822" s="7">
        <v>3780</v>
      </c>
      <c r="N822" s="7">
        <v>1.466</v>
      </c>
      <c r="O822" s="7">
        <v>21.29</v>
      </c>
      <c r="P822" s="7">
        <v>132.67400000000001</v>
      </c>
      <c r="Q822" s="7">
        <v>844.62800000000004</v>
      </c>
    </row>
    <row r="823" spans="1:17">
      <c r="A823" s="9" t="s">
        <v>816</v>
      </c>
      <c r="B823" s="5" t="s">
        <v>2214</v>
      </c>
      <c r="C823" s="5">
        <f t="shared" si="77"/>
        <v>24</v>
      </c>
      <c r="D823" s="5" t="str">
        <f t="shared" si="78"/>
        <v>LIT 400kV NO 2</v>
      </c>
      <c r="E823" s="5" t="str">
        <f t="shared" si="79"/>
        <v>TERRETTE</v>
      </c>
      <c r="F823" s="5" t="str">
        <f t="shared" si="80"/>
        <v>TOURBE</v>
      </c>
      <c r="G823" s="5" t="str">
        <f t="shared" si="75"/>
        <v>400kV</v>
      </c>
      <c r="H823" s="5" t="str">
        <f t="shared" si="76"/>
        <v>2</v>
      </c>
      <c r="I823" s="6">
        <v>69842</v>
      </c>
      <c r="J823" s="7">
        <v>3416</v>
      </c>
      <c r="K823" s="7">
        <v>3622</v>
      </c>
      <c r="L823" s="7">
        <v>3622</v>
      </c>
      <c r="M823" s="7">
        <v>3780</v>
      </c>
      <c r="N823" s="7">
        <v>1.4690000000000001</v>
      </c>
      <c r="O823" s="7">
        <v>21.341999999999999</v>
      </c>
      <c r="P823" s="7">
        <v>132.887</v>
      </c>
      <c r="Q823" s="7">
        <v>845.98599999999999</v>
      </c>
    </row>
    <row r="824" spans="1:17">
      <c r="A824" s="9" t="s">
        <v>817</v>
      </c>
      <c r="B824" s="5" t="s">
        <v>2056</v>
      </c>
      <c r="C824" s="5">
        <f t="shared" si="77"/>
        <v>21</v>
      </c>
      <c r="D824" s="5" t="str">
        <f t="shared" si="78"/>
        <v>LIT 225kV N0 1</v>
      </c>
      <c r="E824" s="5" t="str">
        <f t="shared" si="79"/>
        <v>TRANS</v>
      </c>
      <c r="F824" s="5" t="str">
        <f t="shared" si="80"/>
        <v>VINS</v>
      </c>
      <c r="G824" s="5" t="str">
        <f t="shared" si="75"/>
        <v>225kV</v>
      </c>
      <c r="H824" s="5" t="str">
        <f t="shared" si="76"/>
        <v>1</v>
      </c>
      <c r="I824" s="6">
        <v>38676</v>
      </c>
      <c r="J824" s="7">
        <v>1000</v>
      </c>
      <c r="K824" s="7">
        <v>1000</v>
      </c>
      <c r="L824" s="7">
        <v>1160</v>
      </c>
      <c r="M824" s="7">
        <v>1185</v>
      </c>
      <c r="N824" s="7">
        <v>2.3010000000000002</v>
      </c>
      <c r="O824" s="7">
        <v>15.304</v>
      </c>
      <c r="P824" s="7">
        <v>57.173000000000002</v>
      </c>
      <c r="Q824" s="7">
        <v>363.976</v>
      </c>
    </row>
    <row r="825" spans="1:17">
      <c r="A825" s="9" t="s">
        <v>818</v>
      </c>
      <c r="B825" s="5" t="s">
        <v>2215</v>
      </c>
      <c r="C825" s="5">
        <f t="shared" si="77"/>
        <v>31</v>
      </c>
      <c r="D825" s="5" t="str">
        <f t="shared" si="78"/>
        <v>LIT 225kV NO 1</v>
      </c>
      <c r="E825" s="5" t="str">
        <f t="shared" si="79"/>
        <v>VAUPALIERE (LA)</v>
      </c>
      <c r="F825" s="5" t="str">
        <f t="shared" si="80"/>
        <v>YAINVILLE</v>
      </c>
      <c r="G825" s="5" t="str">
        <f t="shared" si="75"/>
        <v>225kV</v>
      </c>
      <c r="H825" s="5" t="str">
        <f t="shared" si="76"/>
        <v>1</v>
      </c>
      <c r="I825" s="6">
        <v>16018</v>
      </c>
      <c r="J825" s="7">
        <v>599</v>
      </c>
      <c r="K825" s="7">
        <v>746</v>
      </c>
      <c r="L825" s="7">
        <v>746</v>
      </c>
      <c r="M825" s="7">
        <v>847</v>
      </c>
      <c r="N825" s="7">
        <v>1.4330000000000001</v>
      </c>
      <c r="O825" s="7">
        <v>6.577</v>
      </c>
      <c r="P825" s="7">
        <v>29.597999999999999</v>
      </c>
      <c r="Q825" s="7">
        <v>188.42699999999999</v>
      </c>
    </row>
    <row r="826" spans="1:17">
      <c r="A826" s="9" t="s">
        <v>819</v>
      </c>
      <c r="B826" s="5" t="s">
        <v>2057</v>
      </c>
      <c r="C826" s="5">
        <f t="shared" si="77"/>
        <v>22</v>
      </c>
      <c r="D826" s="5" t="str">
        <f t="shared" si="78"/>
        <v>LIT 400kV N0 1</v>
      </c>
      <c r="E826" s="5" t="str">
        <f t="shared" si="79"/>
        <v>VERGER</v>
      </c>
      <c r="F826" s="5" t="str">
        <f t="shared" si="80"/>
        <v>VILLERBON</v>
      </c>
      <c r="G826" s="5" t="str">
        <f t="shared" si="75"/>
        <v>400kV</v>
      </c>
      <c r="H826" s="5" t="str">
        <f t="shared" si="76"/>
        <v>1</v>
      </c>
      <c r="I826" s="6">
        <v>26844</v>
      </c>
      <c r="J826" s="7">
        <v>2200</v>
      </c>
      <c r="K826" s="7">
        <v>2300</v>
      </c>
      <c r="L826" s="7">
        <v>2300</v>
      </c>
      <c r="M826" s="7">
        <v>2400</v>
      </c>
      <c r="N826" s="7">
        <v>0.80500000000000005</v>
      </c>
      <c r="O826" s="7">
        <v>8.1720000000000006</v>
      </c>
      <c r="P826" s="7">
        <v>50.491999999999997</v>
      </c>
      <c r="Q826" s="7">
        <v>321.44099999999997</v>
      </c>
    </row>
    <row r="827" spans="1:17">
      <c r="A827" s="9" t="s">
        <v>820</v>
      </c>
      <c r="B827" s="5" t="s">
        <v>2210</v>
      </c>
      <c r="C827" s="5">
        <f t="shared" si="77"/>
        <v>22</v>
      </c>
      <c r="D827" s="5" t="str">
        <f t="shared" si="78"/>
        <v>LIT 400kV NO 2</v>
      </c>
      <c r="E827" s="5" t="str">
        <f t="shared" si="79"/>
        <v>VERGER</v>
      </c>
      <c r="F827" s="5" t="str">
        <f t="shared" si="80"/>
        <v>VILLERBON</v>
      </c>
      <c r="G827" s="5" t="str">
        <f t="shared" si="75"/>
        <v>400kV</v>
      </c>
      <c r="H827" s="5" t="str">
        <f t="shared" si="76"/>
        <v>2</v>
      </c>
      <c r="I827" s="6">
        <v>26822</v>
      </c>
      <c r="J827" s="7">
        <v>2200</v>
      </c>
      <c r="K827" s="7">
        <v>2300</v>
      </c>
      <c r="L827" s="7">
        <v>2300</v>
      </c>
      <c r="M827" s="7">
        <v>2400</v>
      </c>
      <c r="N827" s="7">
        <v>0.80600000000000005</v>
      </c>
      <c r="O827" s="7">
        <v>8.1820000000000004</v>
      </c>
      <c r="P827" s="7">
        <v>50.529000000000003</v>
      </c>
      <c r="Q827" s="7">
        <v>321.67700000000002</v>
      </c>
    </row>
    <row r="828" spans="1:17">
      <c r="A828" s="9" t="s">
        <v>821</v>
      </c>
      <c r="B828" s="5" t="s">
        <v>2211</v>
      </c>
      <c r="C828" s="5">
        <f t="shared" si="77"/>
        <v>28</v>
      </c>
      <c r="D828" s="5" t="str">
        <f t="shared" si="78"/>
        <v>LIT 225kV NO 1</v>
      </c>
      <c r="E828" s="5" t="str">
        <f t="shared" si="79"/>
        <v>VERTEFEUILLE</v>
      </c>
      <c r="F828" s="5" t="str">
        <f t="shared" si="80"/>
        <v>WEPPES</v>
      </c>
      <c r="G828" s="5" t="str">
        <f t="shared" si="75"/>
        <v>225kV</v>
      </c>
      <c r="H828" s="5" t="str">
        <f t="shared" si="76"/>
        <v>1</v>
      </c>
      <c r="I828" s="6">
        <v>12642</v>
      </c>
      <c r="J828" s="7">
        <v>1273</v>
      </c>
      <c r="K828" s="7">
        <v>1346</v>
      </c>
      <c r="L828" s="7">
        <v>1346</v>
      </c>
      <c r="M828" s="7">
        <v>1453</v>
      </c>
      <c r="N828" s="7">
        <v>0.75800000000000001</v>
      </c>
      <c r="O828" s="7">
        <v>5.0739999999999998</v>
      </c>
      <c r="P828" s="7">
        <v>18.216000000000001</v>
      </c>
      <c r="Q828" s="7">
        <v>115.96599999999999</v>
      </c>
    </row>
    <row r="829" spans="1:17">
      <c r="A829" s="9" t="s">
        <v>822</v>
      </c>
      <c r="B829" s="5" t="s">
        <v>2212</v>
      </c>
      <c r="C829" s="5">
        <f t="shared" si="77"/>
        <v>22</v>
      </c>
      <c r="D829" s="5" t="str">
        <f t="shared" si="78"/>
        <v>LIT 225kV N0 1</v>
      </c>
      <c r="E829" s="5" t="str">
        <f t="shared" si="79"/>
        <v>VINCEY</v>
      </c>
      <c r="F829" s="5" t="str">
        <f t="shared" si="80"/>
        <v>VITTEL</v>
      </c>
      <c r="G829" s="5" t="str">
        <f t="shared" si="75"/>
        <v>225kV</v>
      </c>
      <c r="H829" s="5" t="str">
        <f t="shared" si="76"/>
        <v>1</v>
      </c>
      <c r="I829" s="6">
        <v>35257</v>
      </c>
      <c r="J829" s="7">
        <v>881</v>
      </c>
      <c r="K829" s="7">
        <v>964</v>
      </c>
      <c r="L829" s="7">
        <v>964</v>
      </c>
      <c r="M829" s="7">
        <v>1040</v>
      </c>
      <c r="N829" s="7">
        <v>2.1190000000000002</v>
      </c>
      <c r="O829" s="7">
        <v>14.103999999999999</v>
      </c>
      <c r="P829" s="7">
        <v>50.94</v>
      </c>
      <c r="Q829" s="7">
        <v>324.29500000000002</v>
      </c>
    </row>
    <row r="830" spans="1:17">
      <c r="A830" s="9" t="s">
        <v>823</v>
      </c>
      <c r="B830" s="5" t="s">
        <v>2213</v>
      </c>
      <c r="C830" s="5">
        <f t="shared" si="77"/>
        <v>23</v>
      </c>
      <c r="D830" s="5" t="str">
        <f t="shared" si="78"/>
        <v>LIT 400kV N0 1</v>
      </c>
      <c r="E830" s="5" t="str">
        <f t="shared" si="79"/>
        <v>WARANDE</v>
      </c>
      <c r="F830" s="5" t="str">
        <f t="shared" si="80"/>
        <v>WEPPES</v>
      </c>
      <c r="G830" s="5" t="str">
        <f t="shared" si="75"/>
        <v>400kV</v>
      </c>
      <c r="H830" s="5" t="str">
        <f t="shared" si="76"/>
        <v>1</v>
      </c>
      <c r="I830" s="6">
        <v>65573</v>
      </c>
      <c r="J830" s="7">
        <v>3078</v>
      </c>
      <c r="K830" s="7">
        <v>3266</v>
      </c>
      <c r="L830" s="7">
        <v>3266</v>
      </c>
      <c r="M830" s="7">
        <v>3458</v>
      </c>
      <c r="N830" s="7">
        <v>1.6279999999999999</v>
      </c>
      <c r="O830" s="7">
        <v>20.841000000000001</v>
      </c>
      <c r="P830" s="7">
        <v>117.65</v>
      </c>
      <c r="Q830" s="7">
        <v>748.98299999999995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047"/>
  <sheetViews>
    <sheetView tabSelected="1" topLeftCell="C1" workbookViewId="0">
      <selection activeCell="J2" sqref="J2:J1047"/>
    </sheetView>
  </sheetViews>
  <sheetFormatPr baseColWidth="10" defaultRowHeight="14.4"/>
  <cols>
    <col min="1" max="8" width="11.5546875" style="25"/>
    <col min="9" max="10" width="21.21875" style="25" customWidth="1"/>
    <col min="11" max="16384" width="11.5546875" style="25"/>
  </cols>
  <sheetData>
    <row r="1" spans="1:18">
      <c r="A1" s="25" t="s">
        <v>4293</v>
      </c>
      <c r="B1" s="25" t="s">
        <v>4292</v>
      </c>
      <c r="C1" s="25" t="s">
        <v>4291</v>
      </c>
      <c r="D1" s="25" t="s">
        <v>4290</v>
      </c>
      <c r="E1" s="25" t="s">
        <v>4289</v>
      </c>
      <c r="F1" s="25" t="s">
        <v>4288</v>
      </c>
      <c r="G1" s="25" t="s">
        <v>4287</v>
      </c>
      <c r="H1" s="25" t="s">
        <v>4286</v>
      </c>
      <c r="I1" s="25" t="s">
        <v>4285</v>
      </c>
      <c r="K1" s="25" t="s">
        <v>4284</v>
      </c>
      <c r="L1" s="25" t="s">
        <v>4283</v>
      </c>
      <c r="M1" s="25" t="s">
        <v>4282</v>
      </c>
      <c r="N1" s="25" t="s">
        <v>4281</v>
      </c>
      <c r="O1" s="25" t="s">
        <v>4280</v>
      </c>
      <c r="P1" s="25" t="s">
        <v>4279</v>
      </c>
      <c r="Q1" s="25" t="s">
        <v>4278</v>
      </c>
      <c r="R1" s="25" t="s">
        <v>4277</v>
      </c>
    </row>
    <row r="2" spans="1:18">
      <c r="A2" s="25">
        <v>2</v>
      </c>
      <c r="B2" s="25">
        <v>70000630</v>
      </c>
      <c r="C2" s="25">
        <f>+PF6</f>
        <v>0</v>
      </c>
      <c r="D2" s="25" t="s">
        <v>2639</v>
      </c>
      <c r="E2" s="25">
        <v>774489600000</v>
      </c>
      <c r="F2" s="25" t="s">
        <v>2639</v>
      </c>
      <c r="G2" s="25">
        <v>1</v>
      </c>
      <c r="H2" s="25" t="s">
        <v>4276</v>
      </c>
      <c r="I2" s="25" t="s">
        <v>4275</v>
      </c>
      <c r="J2" s="25" t="e">
        <f>MATCH(I2,Feuil2!$A$1:$A$1658,0)</f>
        <v>#N/A</v>
      </c>
      <c r="K2" s="25" t="s">
        <v>2639</v>
      </c>
      <c r="L2" s="25" t="s">
        <v>2638</v>
      </c>
      <c r="M2" s="25">
        <v>0</v>
      </c>
      <c r="N2" s="25">
        <v>0</v>
      </c>
      <c r="O2" s="25" t="s">
        <v>2637</v>
      </c>
      <c r="P2" s="25">
        <v>6</v>
      </c>
      <c r="Q2" s="25">
        <v>637613.14000000095</v>
      </c>
      <c r="R2" s="25">
        <v>6884154.1299999999</v>
      </c>
    </row>
    <row r="3" spans="1:18">
      <c r="A3" s="25">
        <v>18</v>
      </c>
      <c r="B3" s="25">
        <v>50000547</v>
      </c>
      <c r="C3" s="25">
        <f>+PF6</f>
        <v>0</v>
      </c>
      <c r="D3" s="25" t="s">
        <v>2666</v>
      </c>
      <c r="E3" s="25">
        <v>1338975949000</v>
      </c>
      <c r="F3" s="25">
        <v>1338975899000</v>
      </c>
      <c r="G3" s="25">
        <v>1</v>
      </c>
      <c r="H3" s="25" t="s">
        <v>4274</v>
      </c>
      <c r="I3" s="25" t="s">
        <v>1188</v>
      </c>
      <c r="J3" s="25">
        <f>MATCH(I3,Feuil2!$A$1:$A$1658,0)</f>
        <v>91</v>
      </c>
      <c r="K3" s="25" t="s">
        <v>2639</v>
      </c>
      <c r="L3" s="25" t="s">
        <v>2638</v>
      </c>
      <c r="M3" s="25">
        <v>0</v>
      </c>
      <c r="N3" s="25">
        <v>0</v>
      </c>
      <c r="O3" s="25" t="s">
        <v>2637</v>
      </c>
      <c r="P3" s="25">
        <v>6</v>
      </c>
      <c r="Q3" s="25">
        <v>419966.57999999798</v>
      </c>
      <c r="R3" s="25">
        <v>6426537.6699999999</v>
      </c>
    </row>
    <row r="4" spans="1:18">
      <c r="A4" s="25">
        <v>19</v>
      </c>
      <c r="B4" s="25">
        <v>40000372</v>
      </c>
      <c r="C4" s="25">
        <f>+PF6</f>
        <v>0</v>
      </c>
      <c r="D4" s="25" t="s">
        <v>2663</v>
      </c>
      <c r="E4" s="25">
        <v>610761600000</v>
      </c>
      <c r="F4" s="25">
        <v>1396618089000</v>
      </c>
      <c r="G4" s="25">
        <v>1</v>
      </c>
      <c r="H4" s="25" t="s">
        <v>4273</v>
      </c>
      <c r="I4" s="25" t="s">
        <v>3671</v>
      </c>
      <c r="J4" s="25">
        <f>MATCH(I4,Feuil2!$A$1:$A$1658,0)</f>
        <v>68</v>
      </c>
      <c r="K4" s="25" t="s">
        <v>3186</v>
      </c>
      <c r="L4" s="25" t="s">
        <v>2638</v>
      </c>
      <c r="M4" s="25">
        <v>0</v>
      </c>
      <c r="N4" s="25">
        <v>0</v>
      </c>
      <c r="O4" s="25" t="s">
        <v>2637</v>
      </c>
      <c r="P4" s="25">
        <v>6</v>
      </c>
      <c r="Q4" s="25">
        <v>848889.35999999905</v>
      </c>
      <c r="R4" s="25">
        <v>6318333.9100000001</v>
      </c>
    </row>
    <row r="5" spans="1:18">
      <c r="A5" s="25">
        <v>22</v>
      </c>
      <c r="B5" s="25">
        <v>70001660</v>
      </c>
      <c r="C5" s="25">
        <f>+PF6</f>
        <v>0</v>
      </c>
      <c r="D5" s="25" t="s">
        <v>2642</v>
      </c>
      <c r="E5" s="25">
        <v>830217600000</v>
      </c>
      <c r="F5" s="25">
        <v>1410782929000</v>
      </c>
      <c r="G5" s="25">
        <v>1</v>
      </c>
      <c r="H5" s="25" t="s">
        <v>4272</v>
      </c>
      <c r="I5" s="25" t="s">
        <v>4271</v>
      </c>
      <c r="J5" s="25" t="e">
        <f>MATCH(I5,Feuil2!$A$1:$A$1658,0)</f>
        <v>#N/A</v>
      </c>
      <c r="K5" s="25" t="s">
        <v>2639</v>
      </c>
      <c r="L5" s="25" t="s">
        <v>2638</v>
      </c>
      <c r="M5" s="25">
        <v>0</v>
      </c>
      <c r="N5" s="25">
        <v>0</v>
      </c>
      <c r="O5" s="25" t="s">
        <v>2637</v>
      </c>
      <c r="P5" s="25">
        <v>6</v>
      </c>
      <c r="Q5" s="25">
        <v>670289.04999999702</v>
      </c>
      <c r="R5" s="25">
        <v>6823137.2999999998</v>
      </c>
    </row>
    <row r="6" spans="1:18">
      <c r="A6" s="25">
        <v>23</v>
      </c>
      <c r="B6" s="25">
        <v>70001578</v>
      </c>
      <c r="C6" s="25">
        <f>+PF6</f>
        <v>0</v>
      </c>
      <c r="D6" s="25" t="s">
        <v>2701</v>
      </c>
      <c r="E6" s="25">
        <v>950140800000</v>
      </c>
      <c r="F6" s="25">
        <v>1092735757000</v>
      </c>
      <c r="G6" s="25">
        <v>1</v>
      </c>
      <c r="H6" s="25" t="s">
        <v>4270</v>
      </c>
      <c r="I6" s="25" t="s">
        <v>1429</v>
      </c>
      <c r="J6" s="25">
        <f>MATCH(I6,Feuil2!$A$1:$A$1658,0)</f>
        <v>1222</v>
      </c>
      <c r="K6" s="25" t="s">
        <v>2639</v>
      </c>
      <c r="L6" s="25" t="s">
        <v>2638</v>
      </c>
      <c r="M6" s="25">
        <v>0</v>
      </c>
      <c r="N6" s="25">
        <v>0</v>
      </c>
      <c r="O6" s="25" t="s">
        <v>2637</v>
      </c>
      <c r="P6" s="25">
        <v>6</v>
      </c>
      <c r="Q6" s="25">
        <v>671052.57999999798</v>
      </c>
      <c r="R6" s="25">
        <v>6834479.79</v>
      </c>
    </row>
    <row r="7" spans="1:18">
      <c r="A7" s="25">
        <v>25</v>
      </c>
      <c r="B7" s="25">
        <v>70001566</v>
      </c>
      <c r="C7" s="25">
        <f>+PF6</f>
        <v>0</v>
      </c>
      <c r="D7" s="25" t="s">
        <v>2736</v>
      </c>
      <c r="E7" s="25">
        <v>956793600000</v>
      </c>
      <c r="F7" s="25">
        <v>1291893880000</v>
      </c>
      <c r="G7" s="25">
        <v>1</v>
      </c>
      <c r="H7" s="25" t="s">
        <v>4269</v>
      </c>
      <c r="I7" s="25" t="s">
        <v>4268</v>
      </c>
      <c r="J7" s="25" t="e">
        <f>MATCH(I7,Feuil2!$A$1:$A$1658,0)</f>
        <v>#N/A</v>
      </c>
      <c r="K7" s="25" t="s">
        <v>4267</v>
      </c>
      <c r="L7" s="25" t="s">
        <v>2638</v>
      </c>
      <c r="M7" s="25">
        <v>0</v>
      </c>
      <c r="N7" s="25">
        <v>0</v>
      </c>
      <c r="O7" s="25" t="s">
        <v>2637</v>
      </c>
      <c r="P7" s="25">
        <v>6</v>
      </c>
      <c r="Q7" s="25">
        <v>668255.52000000305</v>
      </c>
      <c r="R7" s="25">
        <v>6835255.8899999997</v>
      </c>
    </row>
    <row r="8" spans="1:18">
      <c r="A8" s="25">
        <v>26</v>
      </c>
      <c r="B8" s="25">
        <v>70001632</v>
      </c>
      <c r="C8" s="25">
        <f>+PF6</f>
        <v>0</v>
      </c>
      <c r="D8" s="25" t="s">
        <v>2712</v>
      </c>
      <c r="E8" s="25">
        <v>774489600000</v>
      </c>
      <c r="F8" s="25">
        <v>1241011011000</v>
      </c>
      <c r="G8" s="25">
        <v>1</v>
      </c>
      <c r="H8" s="25" t="s">
        <v>4266</v>
      </c>
      <c r="I8" s="25" t="s">
        <v>4265</v>
      </c>
      <c r="J8" s="25" t="e">
        <f>MATCH(I8,Feuil2!$A$1:$A$1658,0)</f>
        <v>#N/A</v>
      </c>
      <c r="K8" s="25" t="s">
        <v>2639</v>
      </c>
      <c r="L8" s="25" t="s">
        <v>2638</v>
      </c>
      <c r="M8" s="25">
        <v>0</v>
      </c>
      <c r="N8" s="25">
        <v>0</v>
      </c>
      <c r="O8" s="25" t="s">
        <v>2637</v>
      </c>
      <c r="P8" s="25">
        <v>6</v>
      </c>
      <c r="Q8" s="25">
        <v>675415.03999999899</v>
      </c>
      <c r="R8" s="25">
        <v>6827705.8200000003</v>
      </c>
    </row>
    <row r="9" spans="1:18">
      <c r="A9" s="25">
        <v>28</v>
      </c>
      <c r="B9" s="25">
        <v>70001009</v>
      </c>
      <c r="C9" s="25">
        <f>+PF6</f>
        <v>0</v>
      </c>
      <c r="D9" s="25" t="s">
        <v>2666</v>
      </c>
      <c r="E9" s="26">
        <v>826848000000</v>
      </c>
      <c r="F9" s="25">
        <v>1257439252000</v>
      </c>
      <c r="G9" s="25">
        <v>1</v>
      </c>
      <c r="H9" s="25" t="s">
        <v>4264</v>
      </c>
      <c r="I9" s="25" t="s">
        <v>2635</v>
      </c>
      <c r="J9" s="25">
        <f>MATCH(I9,Feuil2!$A$1:$A$1658,0)</f>
        <v>761</v>
      </c>
      <c r="K9" s="25" t="s">
        <v>2639</v>
      </c>
      <c r="L9" s="25" t="s">
        <v>2638</v>
      </c>
      <c r="M9" s="25">
        <v>0</v>
      </c>
      <c r="N9" s="25">
        <v>0</v>
      </c>
      <c r="O9" s="25" t="s">
        <v>2637</v>
      </c>
      <c r="P9" s="25">
        <v>6</v>
      </c>
      <c r="Q9" s="25">
        <v>643740.53000000096</v>
      </c>
      <c r="R9" s="25">
        <v>6863901.9100000001</v>
      </c>
    </row>
    <row r="10" spans="1:18">
      <c r="A10" s="25">
        <v>44</v>
      </c>
      <c r="B10" s="25">
        <v>50000414</v>
      </c>
      <c r="C10" s="25">
        <f>+PF7</f>
        <v>0</v>
      </c>
      <c r="D10" s="25" t="s">
        <v>2663</v>
      </c>
      <c r="E10" s="26">
        <v>1005264000000</v>
      </c>
      <c r="F10" s="25">
        <v>1393847649000</v>
      </c>
      <c r="G10" s="25">
        <v>1</v>
      </c>
      <c r="H10" s="25" t="s">
        <v>4263</v>
      </c>
      <c r="I10" s="25" t="s">
        <v>1265</v>
      </c>
      <c r="J10" s="25">
        <f>MATCH(I10,Feuil2!$A$1:$A$1658,0)</f>
        <v>382</v>
      </c>
      <c r="K10" s="25" t="s">
        <v>2639</v>
      </c>
      <c r="L10" s="25" t="s">
        <v>2638</v>
      </c>
      <c r="M10" s="25">
        <v>0</v>
      </c>
      <c r="N10" s="25">
        <v>0</v>
      </c>
      <c r="O10" s="25" t="s">
        <v>2637</v>
      </c>
      <c r="P10" s="25">
        <v>7</v>
      </c>
      <c r="Q10" s="25">
        <v>429709.64999999898</v>
      </c>
      <c r="R10" s="25">
        <v>6446896.9699999997</v>
      </c>
    </row>
    <row r="11" spans="1:18">
      <c r="A11" s="25">
        <v>45</v>
      </c>
      <c r="B11" s="25">
        <v>30000556</v>
      </c>
      <c r="C11" s="25">
        <f>+PF7</f>
        <v>0</v>
      </c>
      <c r="D11" s="25" t="s">
        <v>2676</v>
      </c>
      <c r="E11" s="25">
        <v>956102400000</v>
      </c>
      <c r="F11" s="25">
        <v>1407237934000</v>
      </c>
      <c r="G11" s="25">
        <v>1</v>
      </c>
      <c r="H11" s="25" t="s">
        <v>1213</v>
      </c>
      <c r="I11" s="25" t="s">
        <v>1213</v>
      </c>
      <c r="J11" s="25">
        <f>MATCH(I11,Feuil2!$A$1:$A$1658,0)</f>
        <v>113</v>
      </c>
      <c r="K11" s="25" t="s">
        <v>2639</v>
      </c>
      <c r="L11" s="25" t="s">
        <v>2638</v>
      </c>
      <c r="M11" s="25">
        <v>0</v>
      </c>
      <c r="N11" s="25">
        <v>0</v>
      </c>
      <c r="O11" s="25" t="s">
        <v>2637</v>
      </c>
      <c r="P11" s="25">
        <v>7</v>
      </c>
      <c r="Q11" s="25">
        <v>721644.59000000404</v>
      </c>
      <c r="R11" s="25">
        <v>6574840.5999999996</v>
      </c>
    </row>
    <row r="12" spans="1:18">
      <c r="A12" s="25">
        <v>46</v>
      </c>
      <c r="B12" s="25">
        <v>30003528</v>
      </c>
      <c r="C12" s="25">
        <f>+PF6</f>
        <v>0</v>
      </c>
      <c r="D12" s="25" t="s">
        <v>2639</v>
      </c>
      <c r="E12" s="26">
        <v>1060560000000</v>
      </c>
      <c r="F12" s="25" t="s">
        <v>2639</v>
      </c>
      <c r="G12" s="25">
        <v>1</v>
      </c>
      <c r="H12" s="25" t="s">
        <v>4262</v>
      </c>
      <c r="I12" s="25" t="s">
        <v>1367</v>
      </c>
      <c r="J12" s="25">
        <f>MATCH(I12,Feuil2!$A$1:$A$1658,0)</f>
        <v>1140</v>
      </c>
      <c r="K12" s="25" t="s">
        <v>2639</v>
      </c>
      <c r="L12" s="25" t="s">
        <v>2638</v>
      </c>
      <c r="M12" s="25">
        <v>0</v>
      </c>
      <c r="N12" s="25">
        <v>0</v>
      </c>
      <c r="O12" s="25" t="s">
        <v>2637</v>
      </c>
      <c r="P12" s="25">
        <v>6</v>
      </c>
      <c r="Q12" s="25">
        <v>896616.68</v>
      </c>
      <c r="R12" s="25">
        <v>6569798.5099999998</v>
      </c>
    </row>
    <row r="13" spans="1:18">
      <c r="A13" s="25">
        <v>48</v>
      </c>
      <c r="B13" s="25">
        <v>70000977</v>
      </c>
      <c r="C13" s="25">
        <f>+PF6</f>
        <v>0</v>
      </c>
      <c r="D13" s="25" t="s">
        <v>2736</v>
      </c>
      <c r="E13" s="25">
        <v>774489600000</v>
      </c>
      <c r="F13" s="25">
        <v>1278951262000</v>
      </c>
      <c r="G13" s="25">
        <v>1</v>
      </c>
      <c r="H13" s="25" t="s">
        <v>4261</v>
      </c>
      <c r="I13" s="25" t="s">
        <v>4260</v>
      </c>
      <c r="J13" s="25" t="e">
        <f>MATCH(I13,Feuil2!$A$1:$A$1658,0)</f>
        <v>#N/A</v>
      </c>
      <c r="K13" s="25" t="s">
        <v>2639</v>
      </c>
      <c r="L13" s="25" t="s">
        <v>2638</v>
      </c>
      <c r="M13" s="25">
        <v>0</v>
      </c>
      <c r="N13" s="25">
        <v>0</v>
      </c>
      <c r="O13" s="25" t="s">
        <v>2637</v>
      </c>
      <c r="P13" s="25">
        <v>6</v>
      </c>
      <c r="Q13" s="25">
        <v>644966.95000000298</v>
      </c>
      <c r="R13" s="25">
        <v>6866451.2599999998</v>
      </c>
    </row>
    <row r="14" spans="1:18">
      <c r="A14" s="25">
        <v>54</v>
      </c>
      <c r="B14" s="25">
        <v>70051604</v>
      </c>
      <c r="C14" s="25">
        <f>+PF6</f>
        <v>0</v>
      </c>
      <c r="D14" s="25" t="s">
        <v>2642</v>
      </c>
      <c r="E14" s="25">
        <v>1424191467000</v>
      </c>
      <c r="F14" s="25">
        <v>1424252009000</v>
      </c>
      <c r="G14" s="25">
        <v>1</v>
      </c>
      <c r="H14" s="25" t="s">
        <v>4259</v>
      </c>
      <c r="I14" s="25" t="s">
        <v>4258</v>
      </c>
      <c r="J14" s="25" t="e">
        <f>MATCH(I14,Feuil2!$A$1:$A$1658,0)</f>
        <v>#N/A</v>
      </c>
      <c r="K14" s="25" t="s">
        <v>2954</v>
      </c>
      <c r="L14" s="25" t="s">
        <v>2638</v>
      </c>
      <c r="M14" s="25">
        <v>0</v>
      </c>
      <c r="N14" s="25">
        <v>0</v>
      </c>
      <c r="O14" s="25" t="s">
        <v>2637</v>
      </c>
      <c r="P14" s="25">
        <v>6</v>
      </c>
      <c r="Q14" s="25">
        <v>835341.39000000095</v>
      </c>
      <c r="R14" s="25">
        <v>6361533.5999999996</v>
      </c>
    </row>
    <row r="15" spans="1:18">
      <c r="A15" s="25">
        <v>56</v>
      </c>
      <c r="B15" s="25">
        <v>30000698</v>
      </c>
      <c r="C15" s="25">
        <f>+PF6</f>
        <v>0</v>
      </c>
      <c r="D15" s="25" t="s">
        <v>2736</v>
      </c>
      <c r="E15" s="25">
        <v>610761600000</v>
      </c>
      <c r="F15" s="25">
        <v>1287420441000</v>
      </c>
      <c r="G15" s="25">
        <v>1</v>
      </c>
      <c r="H15" s="25" t="s">
        <v>4257</v>
      </c>
      <c r="I15" s="25" t="s">
        <v>4256</v>
      </c>
      <c r="J15" s="25" t="e">
        <f>MATCH(I15,Feuil2!$A$1:$A$1658,0)</f>
        <v>#N/A</v>
      </c>
      <c r="K15" s="25" t="s">
        <v>2639</v>
      </c>
      <c r="L15" s="25" t="s">
        <v>2638</v>
      </c>
      <c r="M15" s="25">
        <v>0</v>
      </c>
      <c r="N15" s="25">
        <v>0</v>
      </c>
      <c r="O15" s="25" t="s">
        <v>2637</v>
      </c>
      <c r="P15" s="25">
        <v>6</v>
      </c>
      <c r="Q15" s="25">
        <v>1005241.34</v>
      </c>
      <c r="R15" s="25">
        <v>6557764.8200000003</v>
      </c>
    </row>
    <row r="16" spans="1:18">
      <c r="A16" s="25">
        <v>66</v>
      </c>
      <c r="B16" s="25">
        <v>60000957</v>
      </c>
      <c r="C16" s="25">
        <f>+PF7</f>
        <v>0</v>
      </c>
      <c r="D16" s="25" t="s">
        <v>2769</v>
      </c>
      <c r="E16" s="25">
        <v>610761600000</v>
      </c>
      <c r="F16" s="25">
        <v>1367252066000</v>
      </c>
      <c r="G16" s="25">
        <v>1</v>
      </c>
      <c r="H16" s="25" t="s">
        <v>4255</v>
      </c>
      <c r="I16" s="25" t="s">
        <v>1350</v>
      </c>
      <c r="J16" s="25">
        <f>MATCH(I16,Feuil2!$A$1:$A$1658,0)</f>
        <v>1110</v>
      </c>
      <c r="K16" s="25" t="s">
        <v>2639</v>
      </c>
      <c r="L16" s="25" t="s">
        <v>2638</v>
      </c>
      <c r="M16" s="25">
        <v>0</v>
      </c>
      <c r="N16" s="25">
        <v>0</v>
      </c>
      <c r="O16" s="25" t="s">
        <v>2637</v>
      </c>
      <c r="P16" s="25">
        <v>7</v>
      </c>
      <c r="Q16" s="25">
        <v>665633.57999999798</v>
      </c>
      <c r="R16" s="25">
        <v>6739221.2699999996</v>
      </c>
    </row>
    <row r="17" spans="1:18">
      <c r="A17" s="25">
        <v>76</v>
      </c>
      <c r="B17" s="25">
        <v>70002794</v>
      </c>
      <c r="C17" s="25">
        <f>+PF6</f>
        <v>0</v>
      </c>
      <c r="D17" s="25" t="s">
        <v>2639</v>
      </c>
      <c r="E17" s="25">
        <v>1078790400000</v>
      </c>
      <c r="F17" s="25" t="s">
        <v>2639</v>
      </c>
      <c r="G17" s="25">
        <v>1</v>
      </c>
      <c r="H17" s="25" t="s">
        <v>4254</v>
      </c>
      <c r="I17" s="25" t="s">
        <v>4253</v>
      </c>
      <c r="J17" s="25" t="e">
        <f>MATCH(I17,Feuil2!$A$1:$A$1658,0)</f>
        <v>#N/A</v>
      </c>
      <c r="K17" s="25" t="s">
        <v>4252</v>
      </c>
      <c r="L17" s="25" t="s">
        <v>2638</v>
      </c>
      <c r="M17" s="25">
        <v>0</v>
      </c>
      <c r="N17" s="25">
        <v>0</v>
      </c>
      <c r="O17" s="25" t="s">
        <v>2637</v>
      </c>
      <c r="P17" s="25">
        <v>6</v>
      </c>
      <c r="Q17" s="25">
        <v>657842.86999999697</v>
      </c>
      <c r="R17" s="25">
        <v>6854302.7300000004</v>
      </c>
    </row>
    <row r="18" spans="1:18">
      <c r="A18" s="25">
        <v>85</v>
      </c>
      <c r="B18" s="25">
        <v>50002059</v>
      </c>
      <c r="C18" s="25">
        <f>+PF6</f>
        <v>0</v>
      </c>
      <c r="D18" s="25" t="s">
        <v>2639</v>
      </c>
      <c r="E18" s="25">
        <v>1013126400000</v>
      </c>
      <c r="F18" s="25" t="s">
        <v>2639</v>
      </c>
      <c r="G18" s="25">
        <v>1</v>
      </c>
      <c r="H18" s="25" t="s">
        <v>4251</v>
      </c>
      <c r="I18" s="25" t="s">
        <v>4250</v>
      </c>
      <c r="J18" s="25" t="e">
        <f>MATCH(I18,Feuil2!$A$1:$A$1658,0)</f>
        <v>#N/A</v>
      </c>
      <c r="K18" s="25" t="s">
        <v>2639</v>
      </c>
      <c r="L18" s="25" t="s">
        <v>2638</v>
      </c>
      <c r="M18" s="25">
        <v>0</v>
      </c>
      <c r="N18" s="25">
        <v>0</v>
      </c>
      <c r="O18" s="25" t="s">
        <v>2637</v>
      </c>
      <c r="P18" s="25">
        <v>6</v>
      </c>
      <c r="Q18" s="25">
        <v>590526.84000000404</v>
      </c>
      <c r="R18" s="25">
        <v>6179344.3799999999</v>
      </c>
    </row>
    <row r="19" spans="1:18">
      <c r="A19" s="25">
        <v>89</v>
      </c>
      <c r="B19" s="25">
        <v>60001137</v>
      </c>
      <c r="C19" s="25">
        <f>+PF6</f>
        <v>0</v>
      </c>
      <c r="D19" s="25" t="s">
        <v>2748</v>
      </c>
      <c r="E19" s="25">
        <v>1258713510000</v>
      </c>
      <c r="F19" s="25">
        <v>1309861952000</v>
      </c>
      <c r="G19" s="25">
        <v>1</v>
      </c>
      <c r="H19" s="25" t="s">
        <v>4249</v>
      </c>
      <c r="I19" s="25" t="s">
        <v>4248</v>
      </c>
      <c r="J19" s="25" t="e">
        <f>MATCH(I19,Feuil2!$A$1:$A$1658,0)</f>
        <v>#N/A</v>
      </c>
      <c r="K19" s="25" t="s">
        <v>2639</v>
      </c>
      <c r="L19" s="25" t="s">
        <v>2638</v>
      </c>
      <c r="M19" s="25">
        <v>0</v>
      </c>
      <c r="N19" s="25">
        <v>0</v>
      </c>
      <c r="O19" s="25" t="s">
        <v>2637</v>
      </c>
      <c r="P19" s="25">
        <v>6</v>
      </c>
      <c r="Q19" s="25">
        <v>435351.5</v>
      </c>
      <c r="R19" s="25">
        <v>6713970.6900000004</v>
      </c>
    </row>
    <row r="20" spans="1:18">
      <c r="A20" s="25">
        <v>92</v>
      </c>
      <c r="B20" s="25">
        <v>60001122</v>
      </c>
      <c r="C20" s="25">
        <f>+PF6</f>
        <v>0</v>
      </c>
      <c r="D20" s="25" t="s">
        <v>2639</v>
      </c>
      <c r="E20" s="25">
        <v>610761600000</v>
      </c>
      <c r="F20" s="25" t="s">
        <v>2639</v>
      </c>
      <c r="G20" s="25">
        <v>1</v>
      </c>
      <c r="H20" s="25" t="s">
        <v>4247</v>
      </c>
      <c r="I20" s="25" t="s">
        <v>1394</v>
      </c>
      <c r="J20" s="25">
        <f>MATCH(I20,Feuil2!$A$1:$A$1658,0)</f>
        <v>339</v>
      </c>
      <c r="K20" s="25" t="s">
        <v>2639</v>
      </c>
      <c r="L20" s="25" t="s">
        <v>2638</v>
      </c>
      <c r="M20" s="25">
        <v>0</v>
      </c>
      <c r="N20" s="25">
        <v>0</v>
      </c>
      <c r="O20" s="25" t="s">
        <v>2637</v>
      </c>
      <c r="P20" s="25">
        <v>6</v>
      </c>
      <c r="Q20" s="25">
        <v>438139.27000000299</v>
      </c>
      <c r="R20" s="25">
        <v>6715250.6699999999</v>
      </c>
    </row>
    <row r="21" spans="1:18">
      <c r="A21" s="25">
        <v>100</v>
      </c>
      <c r="B21" s="25">
        <v>70006902</v>
      </c>
      <c r="C21" s="25">
        <f>+PF6</f>
        <v>0</v>
      </c>
      <c r="D21" s="25" t="s">
        <v>2766</v>
      </c>
      <c r="E21" s="25">
        <v>1179938359000</v>
      </c>
      <c r="F21" s="25">
        <v>1325588081000</v>
      </c>
      <c r="G21" s="25">
        <v>1</v>
      </c>
      <c r="H21" s="25" t="s">
        <v>4246</v>
      </c>
      <c r="I21" s="25" t="s">
        <v>4245</v>
      </c>
      <c r="J21" s="25" t="e">
        <f>MATCH(I21,Feuil2!$A$1:$A$1658,0)</f>
        <v>#N/A</v>
      </c>
      <c r="K21" s="25" t="s">
        <v>4244</v>
      </c>
      <c r="L21" s="25" t="s">
        <v>2638</v>
      </c>
      <c r="M21" s="25">
        <v>0</v>
      </c>
      <c r="N21" s="25">
        <v>0</v>
      </c>
      <c r="O21" s="25" t="s">
        <v>2637</v>
      </c>
      <c r="P21" s="25">
        <v>6</v>
      </c>
      <c r="Q21" s="25">
        <v>557948.97999999695</v>
      </c>
      <c r="R21" s="25">
        <v>6913558.4100000001</v>
      </c>
    </row>
    <row r="22" spans="1:18">
      <c r="A22" s="25">
        <v>102</v>
      </c>
      <c r="B22" s="25">
        <v>10000247</v>
      </c>
      <c r="C22" s="25">
        <f>+PF6</f>
        <v>0</v>
      </c>
      <c r="D22" s="25" t="s">
        <v>2712</v>
      </c>
      <c r="E22" s="25">
        <v>1179936875000</v>
      </c>
      <c r="F22" s="25">
        <v>1126612293000</v>
      </c>
      <c r="G22" s="25">
        <v>1</v>
      </c>
      <c r="H22" s="25" t="s">
        <v>4243</v>
      </c>
      <c r="I22" s="25" t="s">
        <v>4242</v>
      </c>
      <c r="J22" s="25" t="e">
        <f>MATCH(I22,Feuil2!$A$1:$A$1658,0)</f>
        <v>#N/A</v>
      </c>
      <c r="K22" s="25" t="s">
        <v>2826</v>
      </c>
      <c r="L22" s="25" t="s">
        <v>2638</v>
      </c>
      <c r="M22" s="25">
        <v>0</v>
      </c>
      <c r="N22" s="25">
        <v>0</v>
      </c>
      <c r="O22" s="25" t="s">
        <v>2637</v>
      </c>
      <c r="P22" s="25">
        <v>6</v>
      </c>
      <c r="Q22" s="25">
        <v>699542.24000000197</v>
      </c>
      <c r="R22" s="25">
        <v>7060132.4500000002</v>
      </c>
    </row>
    <row r="23" spans="1:18">
      <c r="A23" s="25">
        <v>110</v>
      </c>
      <c r="B23" s="25">
        <v>60001084</v>
      </c>
      <c r="C23" s="25">
        <f>+PF7</f>
        <v>0</v>
      </c>
      <c r="D23" s="25" t="s">
        <v>2748</v>
      </c>
      <c r="E23" s="25">
        <v>787276800000</v>
      </c>
      <c r="F23" s="25">
        <v>1325781300000</v>
      </c>
      <c r="G23" s="25">
        <v>1</v>
      </c>
      <c r="H23" s="25" t="s">
        <v>4241</v>
      </c>
      <c r="I23" s="25" t="s">
        <v>4240</v>
      </c>
      <c r="J23" s="25" t="e">
        <f>MATCH(I23,Feuil2!$A$1:$A$1658,0)</f>
        <v>#N/A</v>
      </c>
      <c r="K23" s="25" t="s">
        <v>2826</v>
      </c>
      <c r="L23" s="25" t="s">
        <v>2638</v>
      </c>
      <c r="M23" s="25">
        <v>0</v>
      </c>
      <c r="N23" s="25">
        <v>0</v>
      </c>
      <c r="O23" s="25" t="s">
        <v>2637</v>
      </c>
      <c r="P23" s="25">
        <v>7</v>
      </c>
      <c r="Q23" s="25">
        <v>547798.04999999702</v>
      </c>
      <c r="R23" s="25">
        <v>6721133.5700000003</v>
      </c>
    </row>
    <row r="24" spans="1:18">
      <c r="A24" s="25">
        <v>113</v>
      </c>
      <c r="B24" s="25">
        <v>70056183</v>
      </c>
      <c r="C24" s="25">
        <f>+PV6</f>
        <v>0</v>
      </c>
      <c r="D24" s="25" t="s">
        <v>2758</v>
      </c>
      <c r="E24" s="25">
        <v>1426855013000</v>
      </c>
      <c r="F24" s="25">
        <v>1426851425000</v>
      </c>
      <c r="G24" s="25">
        <v>1</v>
      </c>
      <c r="H24" s="25" t="s">
        <v>4239</v>
      </c>
      <c r="I24" s="25" t="s">
        <v>4238</v>
      </c>
      <c r="J24" s="25" t="e">
        <f>MATCH(I24,Feuil2!$A$1:$A$1658,0)</f>
        <v>#N/A</v>
      </c>
      <c r="K24" s="25" t="s">
        <v>2639</v>
      </c>
      <c r="L24" s="25" t="s">
        <v>2638</v>
      </c>
      <c r="M24" s="25">
        <v>0</v>
      </c>
      <c r="N24" s="25">
        <v>0</v>
      </c>
      <c r="O24" s="25" t="s">
        <v>4161</v>
      </c>
      <c r="P24" s="25">
        <v>6</v>
      </c>
      <c r="Q24" s="25">
        <v>756929.587200001</v>
      </c>
      <c r="R24" s="25">
        <v>6410494.0407999996</v>
      </c>
    </row>
    <row r="25" spans="1:18">
      <c r="A25" s="25">
        <v>115</v>
      </c>
      <c r="B25" s="25">
        <v>70057695</v>
      </c>
      <c r="C25" s="25">
        <f>+PV6</f>
        <v>0</v>
      </c>
      <c r="D25" s="25" t="s">
        <v>2758</v>
      </c>
      <c r="E25" s="25">
        <v>1438885746000</v>
      </c>
      <c r="F25" s="25">
        <v>1438885729000</v>
      </c>
      <c r="G25" s="25">
        <v>1</v>
      </c>
      <c r="H25" s="25" t="s">
        <v>4237</v>
      </c>
      <c r="I25" s="25" t="s">
        <v>4236</v>
      </c>
      <c r="J25" s="25" t="e">
        <f>MATCH(I25,Feuil2!$A$1:$A$1658,0)</f>
        <v>#N/A</v>
      </c>
      <c r="K25" s="25" t="s">
        <v>2639</v>
      </c>
      <c r="L25" s="25" t="s">
        <v>2638</v>
      </c>
      <c r="M25" s="25">
        <v>0</v>
      </c>
      <c r="N25" s="25">
        <v>0</v>
      </c>
      <c r="O25" s="25" t="s">
        <v>4161</v>
      </c>
      <c r="P25" s="25">
        <v>6</v>
      </c>
      <c r="Q25" s="25">
        <v>978598.47909999604</v>
      </c>
      <c r="R25" s="25">
        <v>6392994.0811999999</v>
      </c>
    </row>
    <row r="26" spans="1:18">
      <c r="A26" s="25">
        <v>116</v>
      </c>
      <c r="B26" s="25">
        <v>70058904</v>
      </c>
      <c r="C26" s="25">
        <f>+PV6</f>
        <v>0</v>
      </c>
      <c r="D26" s="25" t="s">
        <v>2642</v>
      </c>
      <c r="E26" s="25">
        <v>1442313474000</v>
      </c>
      <c r="F26" s="25">
        <v>1442313488000</v>
      </c>
      <c r="G26" s="25">
        <v>1</v>
      </c>
      <c r="H26" s="25" t="s">
        <v>4235</v>
      </c>
      <c r="I26" s="25" t="s">
        <v>4235</v>
      </c>
      <c r="J26" s="25" t="e">
        <f>MATCH(I26,Feuil2!$A$1:$A$1658,0)</f>
        <v>#N/A</v>
      </c>
      <c r="K26" s="25" t="s">
        <v>2639</v>
      </c>
      <c r="L26" s="25" t="s">
        <v>2638</v>
      </c>
      <c r="M26" s="25">
        <v>0</v>
      </c>
      <c r="N26" s="25">
        <v>0</v>
      </c>
      <c r="O26" s="25" t="s">
        <v>4161</v>
      </c>
      <c r="P26" s="25">
        <v>6</v>
      </c>
      <c r="Q26" s="25">
        <v>840506.49560000002</v>
      </c>
      <c r="R26" s="25">
        <v>6473162.5426000003</v>
      </c>
    </row>
    <row r="27" spans="1:18">
      <c r="A27" s="25">
        <v>117</v>
      </c>
      <c r="B27" s="25">
        <v>70059204</v>
      </c>
      <c r="C27" s="25">
        <f>+PV6</f>
        <v>0</v>
      </c>
      <c r="D27" s="25" t="s">
        <v>2642</v>
      </c>
      <c r="E27" s="25">
        <v>1448540727000</v>
      </c>
      <c r="F27" s="25">
        <v>1448538692000</v>
      </c>
      <c r="G27" s="25">
        <v>1</v>
      </c>
      <c r="H27" s="25" t="s">
        <v>4234</v>
      </c>
      <c r="I27" s="25" t="s">
        <v>4233</v>
      </c>
      <c r="J27" s="25" t="e">
        <f>MATCH(I27,Feuil2!$A$1:$A$1658,0)</f>
        <v>#N/A</v>
      </c>
      <c r="K27" s="25" t="s">
        <v>2639</v>
      </c>
      <c r="L27" s="25" t="s">
        <v>2638</v>
      </c>
      <c r="M27" s="25">
        <v>0</v>
      </c>
      <c r="N27" s="25">
        <v>0</v>
      </c>
      <c r="O27" s="25" t="s">
        <v>4161</v>
      </c>
      <c r="P27" s="25">
        <v>6</v>
      </c>
      <c r="Q27" s="25">
        <v>482072.67189999699</v>
      </c>
      <c r="R27" s="25">
        <v>6430516.0455999998</v>
      </c>
    </row>
    <row r="28" spans="1:18">
      <c r="A28" s="25">
        <v>118</v>
      </c>
      <c r="B28" s="25">
        <v>70060495</v>
      </c>
      <c r="C28" s="25">
        <f>+PV6</f>
        <v>0</v>
      </c>
      <c r="D28" s="25" t="s">
        <v>2758</v>
      </c>
      <c r="E28" s="25">
        <v>1458131175000</v>
      </c>
      <c r="F28" s="25">
        <v>1456744305000</v>
      </c>
      <c r="G28" s="25">
        <v>1</v>
      </c>
      <c r="H28" s="25" t="s">
        <v>4232</v>
      </c>
      <c r="I28" s="25" t="s">
        <v>4231</v>
      </c>
      <c r="J28" s="25" t="e">
        <f>MATCH(I28,Feuil2!$A$1:$A$1658,0)</f>
        <v>#N/A</v>
      </c>
      <c r="K28" s="25" t="s">
        <v>3067</v>
      </c>
      <c r="L28" s="25" t="s">
        <v>2638</v>
      </c>
      <c r="M28" s="25">
        <v>0</v>
      </c>
      <c r="N28" s="25">
        <v>0</v>
      </c>
      <c r="O28" s="25" t="s">
        <v>4161</v>
      </c>
      <c r="P28" s="25">
        <v>6</v>
      </c>
      <c r="Q28" s="25">
        <v>665243.65590000199</v>
      </c>
      <c r="R28" s="25">
        <v>6308434.8853000002</v>
      </c>
    </row>
    <row r="29" spans="1:18">
      <c r="A29" s="25">
        <v>119</v>
      </c>
      <c r="B29" s="25">
        <v>70060595</v>
      </c>
      <c r="C29" s="25">
        <f>+ZV6</f>
        <v>0</v>
      </c>
      <c r="D29" s="25" t="s">
        <v>2758</v>
      </c>
      <c r="E29" s="25">
        <v>1458131192000</v>
      </c>
      <c r="F29" s="25">
        <v>1456931134000</v>
      </c>
      <c r="G29" s="25">
        <v>1</v>
      </c>
      <c r="H29" s="25" t="s">
        <v>4230</v>
      </c>
      <c r="I29" s="25" t="s">
        <v>4229</v>
      </c>
      <c r="J29" s="25" t="e">
        <f>MATCH(I29,Feuil2!$A$1:$A$1658,0)</f>
        <v>#N/A</v>
      </c>
      <c r="K29" s="25" t="s">
        <v>4228</v>
      </c>
      <c r="L29" s="25" t="s">
        <v>4171</v>
      </c>
      <c r="M29" s="25">
        <v>0</v>
      </c>
      <c r="N29" s="25">
        <v>0</v>
      </c>
      <c r="O29" s="25" t="s">
        <v>4161</v>
      </c>
      <c r="P29" s="25">
        <v>6</v>
      </c>
      <c r="Q29" s="25">
        <v>665108.83169999695</v>
      </c>
      <c r="R29" s="25">
        <v>6308659.9468999999</v>
      </c>
    </row>
    <row r="30" spans="1:18">
      <c r="A30" s="25">
        <v>124</v>
      </c>
      <c r="B30" s="25">
        <v>70059304</v>
      </c>
      <c r="C30" s="25">
        <f>+ZV6</f>
        <v>0</v>
      </c>
      <c r="D30" s="25" t="s">
        <v>2642</v>
      </c>
      <c r="E30" s="25">
        <v>1448540697000</v>
      </c>
      <c r="F30" s="25">
        <v>1448538954000</v>
      </c>
      <c r="G30" s="25">
        <v>1</v>
      </c>
      <c r="H30" s="25" t="s">
        <v>4227</v>
      </c>
      <c r="I30" s="25" t="s">
        <v>4226</v>
      </c>
      <c r="J30" s="25" t="e">
        <f>MATCH(I30,Feuil2!$A$1:$A$1658,0)</f>
        <v>#N/A</v>
      </c>
      <c r="K30" s="25" t="s">
        <v>4225</v>
      </c>
      <c r="L30" s="25" t="s">
        <v>4171</v>
      </c>
      <c r="M30" s="25">
        <v>0</v>
      </c>
      <c r="N30" s="25">
        <v>0</v>
      </c>
      <c r="O30" s="25" t="s">
        <v>4161</v>
      </c>
      <c r="P30" s="25">
        <v>6</v>
      </c>
      <c r="Q30" s="25">
        <v>482086.58049999899</v>
      </c>
      <c r="R30" s="25">
        <v>6430369.7383000003</v>
      </c>
    </row>
    <row r="31" spans="1:18">
      <c r="A31" s="25">
        <v>125</v>
      </c>
      <c r="B31" s="25">
        <v>70062411</v>
      </c>
      <c r="C31" s="25">
        <f>+PV6</f>
        <v>0</v>
      </c>
      <c r="D31" s="25" t="s">
        <v>2660</v>
      </c>
      <c r="E31" s="25">
        <v>1467384217000</v>
      </c>
      <c r="F31" s="25">
        <v>1467384135000</v>
      </c>
      <c r="G31" s="25">
        <v>1</v>
      </c>
      <c r="H31" s="25" t="s">
        <v>4224</v>
      </c>
      <c r="I31" s="25" t="s">
        <v>4223</v>
      </c>
      <c r="J31" s="25" t="e">
        <f>MATCH(I31,Feuil2!$A$1:$A$1658,0)</f>
        <v>#N/A</v>
      </c>
      <c r="K31" s="25" t="s">
        <v>2639</v>
      </c>
      <c r="L31" s="25" t="s">
        <v>2638</v>
      </c>
      <c r="M31" s="25">
        <v>0</v>
      </c>
      <c r="N31" s="25">
        <v>0</v>
      </c>
      <c r="O31" s="25" t="s">
        <v>4161</v>
      </c>
      <c r="P31" s="25">
        <v>6</v>
      </c>
      <c r="Q31" s="25">
        <v>321323.289800003</v>
      </c>
      <c r="R31" s="25">
        <v>6707172.9976000004</v>
      </c>
    </row>
    <row r="32" spans="1:18">
      <c r="A32" s="25">
        <v>126</v>
      </c>
      <c r="B32" s="25">
        <v>70062511</v>
      </c>
      <c r="C32" s="25">
        <f>+PV6</f>
        <v>0</v>
      </c>
      <c r="D32" s="25" t="s">
        <v>2660</v>
      </c>
      <c r="E32" s="25">
        <v>1467384500000</v>
      </c>
      <c r="F32" s="25">
        <v>1467384425000</v>
      </c>
      <c r="G32" s="25">
        <v>1</v>
      </c>
      <c r="H32" s="25" t="s">
        <v>4222</v>
      </c>
      <c r="I32" s="25" t="s">
        <v>4221</v>
      </c>
      <c r="J32" s="25" t="e">
        <f>MATCH(I32,Feuil2!$A$1:$A$1658,0)</f>
        <v>#N/A</v>
      </c>
      <c r="K32" s="25" t="s">
        <v>4220</v>
      </c>
      <c r="L32" s="25" t="s">
        <v>2638</v>
      </c>
      <c r="M32" s="25">
        <v>0</v>
      </c>
      <c r="N32" s="25">
        <v>0</v>
      </c>
      <c r="O32" s="25" t="s">
        <v>4161</v>
      </c>
      <c r="P32" s="25">
        <v>6</v>
      </c>
      <c r="Q32" s="25">
        <v>301474.62960000301</v>
      </c>
      <c r="R32" s="25">
        <v>6695174.9910000004</v>
      </c>
    </row>
    <row r="33" spans="1:18">
      <c r="A33" s="25">
        <v>127</v>
      </c>
      <c r="B33" s="25">
        <v>70059664</v>
      </c>
      <c r="C33" s="25">
        <f>+PV7</f>
        <v>0</v>
      </c>
      <c r="D33" s="25" t="s">
        <v>2758</v>
      </c>
      <c r="E33" s="25">
        <v>1467386948000</v>
      </c>
      <c r="F33" s="25">
        <v>1449488614000</v>
      </c>
      <c r="G33" s="25">
        <v>1</v>
      </c>
      <c r="H33" s="25" t="s">
        <v>4219</v>
      </c>
      <c r="I33" s="25" t="s">
        <v>4218</v>
      </c>
      <c r="J33" s="25" t="e">
        <f>MATCH(I33,Feuil2!$A$1:$A$1658,0)</f>
        <v>#N/A</v>
      </c>
      <c r="K33" s="25" t="s">
        <v>4217</v>
      </c>
      <c r="L33" s="25" t="s">
        <v>2638</v>
      </c>
      <c r="M33" s="25">
        <v>0</v>
      </c>
      <c r="N33" s="25">
        <v>0</v>
      </c>
      <c r="O33" s="25" t="s">
        <v>4161</v>
      </c>
      <c r="P33" s="25">
        <v>7</v>
      </c>
      <c r="Q33" s="25">
        <v>614070.88509999996</v>
      </c>
      <c r="R33" s="25">
        <v>7092242.5577999996</v>
      </c>
    </row>
    <row r="34" spans="1:18">
      <c r="A34" s="25">
        <v>129</v>
      </c>
      <c r="B34" s="25">
        <v>70061211</v>
      </c>
      <c r="C34" s="25">
        <f>+PV6</f>
        <v>0</v>
      </c>
      <c r="D34" s="25" t="s">
        <v>2758</v>
      </c>
      <c r="E34" s="25">
        <v>1467392646000</v>
      </c>
      <c r="F34" s="25">
        <v>1461924759000</v>
      </c>
      <c r="G34" s="25">
        <v>1</v>
      </c>
      <c r="H34" s="25" t="s">
        <v>4216</v>
      </c>
      <c r="I34" s="25" t="s">
        <v>4215</v>
      </c>
      <c r="J34" s="25" t="e">
        <f>MATCH(I34,Feuil2!$A$1:$A$1658,0)</f>
        <v>#N/A</v>
      </c>
      <c r="K34" s="25" t="s">
        <v>4162</v>
      </c>
      <c r="L34" s="25" t="s">
        <v>2638</v>
      </c>
      <c r="M34" s="25">
        <v>0</v>
      </c>
      <c r="N34" s="25">
        <v>0</v>
      </c>
      <c r="O34" s="25" t="s">
        <v>4161</v>
      </c>
      <c r="P34" s="25">
        <v>6</v>
      </c>
      <c r="Q34" s="25">
        <v>653700.77160000103</v>
      </c>
      <c r="R34" s="25">
        <v>6868143.7885999996</v>
      </c>
    </row>
    <row r="35" spans="1:18">
      <c r="A35" s="25">
        <v>142</v>
      </c>
      <c r="B35" s="25">
        <v>60000067</v>
      </c>
      <c r="C35" s="25">
        <f>+PF6</f>
        <v>0</v>
      </c>
      <c r="D35" s="25" t="s">
        <v>2639</v>
      </c>
      <c r="E35" s="25">
        <v>610761600000</v>
      </c>
      <c r="F35" s="25" t="s">
        <v>2639</v>
      </c>
      <c r="G35" s="25">
        <v>1</v>
      </c>
      <c r="H35" s="25" t="s">
        <v>4214</v>
      </c>
      <c r="I35" s="25" t="s">
        <v>1443</v>
      </c>
      <c r="J35" s="25">
        <f>MATCH(I35,Feuil2!$A$1:$A$1658,0)</f>
        <v>914</v>
      </c>
      <c r="K35" s="25" t="s">
        <v>2639</v>
      </c>
      <c r="L35" s="25" t="s">
        <v>2638</v>
      </c>
      <c r="M35" s="25">
        <v>0</v>
      </c>
      <c r="N35" s="25">
        <v>0</v>
      </c>
      <c r="O35" s="25" t="s">
        <v>2637</v>
      </c>
      <c r="P35" s="25">
        <v>6</v>
      </c>
      <c r="Q35" s="25">
        <v>328976.35000000102</v>
      </c>
      <c r="R35" s="25">
        <v>6847098.75</v>
      </c>
    </row>
    <row r="36" spans="1:18">
      <c r="A36" s="25">
        <v>143</v>
      </c>
      <c r="B36" s="25">
        <v>70000834</v>
      </c>
      <c r="C36" s="25">
        <f>+PF6</f>
        <v>0</v>
      </c>
      <c r="D36" s="25" t="s">
        <v>2712</v>
      </c>
      <c r="E36" s="25">
        <v>956793600000</v>
      </c>
      <c r="F36" s="25">
        <v>1189516782000</v>
      </c>
      <c r="G36" s="25">
        <v>1</v>
      </c>
      <c r="H36" s="25" t="s">
        <v>4213</v>
      </c>
      <c r="I36" s="25" t="s">
        <v>4212</v>
      </c>
      <c r="J36" s="25" t="e">
        <f>MATCH(I36,Feuil2!$A$1:$A$1658,0)</f>
        <v>#N/A</v>
      </c>
      <c r="K36" s="25" t="s">
        <v>2826</v>
      </c>
      <c r="L36" s="25" t="s">
        <v>2638</v>
      </c>
      <c r="M36" s="25">
        <v>0</v>
      </c>
      <c r="N36" s="25">
        <v>0</v>
      </c>
      <c r="O36" s="25" t="s">
        <v>2637</v>
      </c>
      <c r="P36" s="25">
        <v>6</v>
      </c>
      <c r="Q36" s="25">
        <v>659219.36999999697</v>
      </c>
      <c r="R36" s="25">
        <v>6870469.1299999999</v>
      </c>
    </row>
    <row r="37" spans="1:18">
      <c r="A37" s="25">
        <v>150</v>
      </c>
      <c r="B37" s="25">
        <v>30001514</v>
      </c>
      <c r="C37" s="25">
        <f>+PF7</f>
        <v>0</v>
      </c>
      <c r="D37" s="25" t="s">
        <v>2739</v>
      </c>
      <c r="E37" s="25">
        <v>610761600000</v>
      </c>
      <c r="F37" s="25">
        <v>1319106146000</v>
      </c>
      <c r="G37" s="25">
        <v>1</v>
      </c>
      <c r="H37" s="25" t="s">
        <v>4211</v>
      </c>
      <c r="I37" s="25" t="s">
        <v>4210</v>
      </c>
      <c r="J37" s="25" t="e">
        <f>MATCH(I37,Feuil2!$A$1:$A$1658,0)</f>
        <v>#N/A</v>
      </c>
      <c r="K37" s="25" t="s">
        <v>2639</v>
      </c>
      <c r="L37" s="25" t="s">
        <v>2638</v>
      </c>
      <c r="M37" s="25">
        <v>0</v>
      </c>
      <c r="N37" s="25">
        <v>0</v>
      </c>
      <c r="O37" s="25" t="s">
        <v>2637</v>
      </c>
      <c r="P37" s="25">
        <v>7</v>
      </c>
      <c r="Q37" s="25">
        <v>974623.32</v>
      </c>
      <c r="R37" s="25">
        <v>6494111.3399999999</v>
      </c>
    </row>
    <row r="38" spans="1:18">
      <c r="A38" s="25">
        <v>153</v>
      </c>
      <c r="B38" s="25">
        <v>70001325</v>
      </c>
      <c r="C38" s="25">
        <f>+PF6</f>
        <v>0</v>
      </c>
      <c r="D38" s="25" t="s">
        <v>2701</v>
      </c>
      <c r="E38" s="25">
        <v>774489600000</v>
      </c>
      <c r="F38" s="25">
        <v>1123500937000</v>
      </c>
      <c r="G38" s="25">
        <v>1</v>
      </c>
      <c r="H38" s="25" t="s">
        <v>4209</v>
      </c>
      <c r="I38" s="25" t="s">
        <v>4208</v>
      </c>
      <c r="J38" s="25" t="e">
        <f>MATCH(I38,Feuil2!$A$1:$A$1658,0)</f>
        <v>#N/A</v>
      </c>
      <c r="K38" s="25" t="s">
        <v>2639</v>
      </c>
      <c r="L38" s="25" t="s">
        <v>2638</v>
      </c>
      <c r="M38" s="25">
        <v>0</v>
      </c>
      <c r="N38" s="25">
        <v>0</v>
      </c>
      <c r="O38" s="25" t="s">
        <v>2637</v>
      </c>
      <c r="P38" s="25">
        <v>6</v>
      </c>
      <c r="Q38" s="25">
        <v>651859.22999999695</v>
      </c>
      <c r="R38" s="25">
        <v>6852358.5199999996</v>
      </c>
    </row>
    <row r="39" spans="1:18">
      <c r="A39" s="25">
        <v>163</v>
      </c>
      <c r="B39" s="25">
        <v>30000799</v>
      </c>
      <c r="C39" s="25">
        <f>+PF6</f>
        <v>0</v>
      </c>
      <c r="D39" s="25" t="s">
        <v>2639</v>
      </c>
      <c r="E39" s="25">
        <v>610761600000</v>
      </c>
      <c r="F39" s="25" t="s">
        <v>2639</v>
      </c>
      <c r="G39" s="25">
        <v>1</v>
      </c>
      <c r="H39" s="25" t="s">
        <v>4207</v>
      </c>
      <c r="I39" s="25" t="s">
        <v>4206</v>
      </c>
      <c r="J39" s="25" t="e">
        <f>MATCH(I39,Feuil2!$A$1:$A$1658,0)</f>
        <v>#N/A</v>
      </c>
      <c r="K39" s="25" t="s">
        <v>2639</v>
      </c>
      <c r="L39" s="25" t="s">
        <v>2638</v>
      </c>
      <c r="M39" s="25">
        <v>0</v>
      </c>
      <c r="N39" s="25">
        <v>0</v>
      </c>
      <c r="O39" s="25" t="s">
        <v>2637</v>
      </c>
      <c r="P39" s="25">
        <v>6</v>
      </c>
      <c r="Q39" s="25">
        <v>833395.54999999702</v>
      </c>
      <c r="R39" s="25">
        <v>6546976.2699999996</v>
      </c>
    </row>
    <row r="40" spans="1:18">
      <c r="A40" s="25">
        <v>166</v>
      </c>
      <c r="B40" s="25">
        <v>10000615</v>
      </c>
      <c r="C40" s="25">
        <f>+PF6</f>
        <v>0</v>
      </c>
      <c r="D40" s="25" t="s">
        <v>2739</v>
      </c>
      <c r="E40" s="25">
        <v>610761600000</v>
      </c>
      <c r="F40" s="25">
        <v>1312299898000</v>
      </c>
      <c r="G40" s="25">
        <v>1</v>
      </c>
      <c r="H40" s="25" t="s">
        <v>4205</v>
      </c>
      <c r="I40" s="25" t="s">
        <v>1620</v>
      </c>
      <c r="J40" s="25">
        <f>MATCH(I40,Feuil2!$A$1:$A$1658,0)</f>
        <v>747</v>
      </c>
      <c r="K40" s="25" t="s">
        <v>2639</v>
      </c>
      <c r="L40" s="25" t="s">
        <v>2638</v>
      </c>
      <c r="M40" s="25">
        <v>0</v>
      </c>
      <c r="N40" s="25">
        <v>0</v>
      </c>
      <c r="O40" s="25" t="s">
        <v>2637</v>
      </c>
      <c r="P40" s="25">
        <v>6</v>
      </c>
      <c r="Q40" s="25">
        <v>726115.52000000305</v>
      </c>
      <c r="R40" s="25">
        <v>6998518.6600000001</v>
      </c>
    </row>
    <row r="41" spans="1:18">
      <c r="A41" s="25">
        <v>172</v>
      </c>
      <c r="B41" s="25">
        <v>50002083</v>
      </c>
      <c r="C41" s="25">
        <f>+PF6</f>
        <v>0</v>
      </c>
      <c r="D41" s="25" t="s">
        <v>2639</v>
      </c>
      <c r="E41" s="25">
        <v>1013385600000</v>
      </c>
      <c r="F41" s="25" t="s">
        <v>2639</v>
      </c>
      <c r="G41" s="25">
        <v>1</v>
      </c>
      <c r="H41" s="25" t="s">
        <v>4204</v>
      </c>
      <c r="I41" s="25" t="s">
        <v>4203</v>
      </c>
      <c r="J41" s="25" t="e">
        <f>MATCH(I41,Feuil2!$A$1:$A$1658,0)</f>
        <v>#N/A</v>
      </c>
      <c r="K41" s="25" t="s">
        <v>2639</v>
      </c>
      <c r="L41" s="25" t="s">
        <v>2638</v>
      </c>
      <c r="M41" s="25">
        <v>0</v>
      </c>
      <c r="N41" s="25">
        <v>0</v>
      </c>
      <c r="O41" s="25" t="s">
        <v>2637</v>
      </c>
      <c r="P41" s="25">
        <v>6</v>
      </c>
      <c r="Q41" s="25">
        <v>604019.97999999695</v>
      </c>
      <c r="R41" s="25">
        <v>6172134.5099999998</v>
      </c>
    </row>
    <row r="42" spans="1:18">
      <c r="A42" s="25">
        <v>176</v>
      </c>
      <c r="B42" s="25">
        <v>10000547</v>
      </c>
      <c r="C42" s="25">
        <f>+PF6</f>
        <v>0</v>
      </c>
      <c r="D42" s="25" t="s">
        <v>2701</v>
      </c>
      <c r="E42" s="25">
        <v>968716800000</v>
      </c>
      <c r="F42" s="25">
        <v>1166609014000</v>
      </c>
      <c r="G42" s="25">
        <v>1</v>
      </c>
      <c r="H42" s="25" t="s">
        <v>4202</v>
      </c>
      <c r="I42" s="25" t="s">
        <v>1621</v>
      </c>
      <c r="J42" s="25">
        <f>MATCH(I42,Feuil2!$A$1:$A$1658,0)</f>
        <v>653</v>
      </c>
      <c r="K42" s="25" t="s">
        <v>2639</v>
      </c>
      <c r="L42" s="25" t="s">
        <v>2638</v>
      </c>
      <c r="M42" s="25">
        <v>0</v>
      </c>
      <c r="N42" s="25">
        <v>0</v>
      </c>
      <c r="O42" s="25" t="s">
        <v>2637</v>
      </c>
      <c r="P42" s="25">
        <v>6</v>
      </c>
      <c r="Q42" s="25">
        <v>766101.21000000101</v>
      </c>
      <c r="R42" s="25">
        <v>7018018.3799999999</v>
      </c>
    </row>
    <row r="43" spans="1:18">
      <c r="A43" s="25">
        <v>178</v>
      </c>
      <c r="B43" s="25">
        <v>40000747</v>
      </c>
      <c r="C43" s="25">
        <f>+PF6</f>
        <v>0</v>
      </c>
      <c r="D43" s="25" t="s">
        <v>2920</v>
      </c>
      <c r="E43" s="26">
        <v>815616000000</v>
      </c>
      <c r="F43" s="25">
        <v>1233931510000</v>
      </c>
      <c r="G43" s="25">
        <v>1</v>
      </c>
      <c r="H43" s="25" t="s">
        <v>4201</v>
      </c>
      <c r="I43" s="25" t="s">
        <v>4200</v>
      </c>
      <c r="J43" s="25" t="e">
        <f>MATCH(I43,Feuil2!$A$1:$A$1658,0)</f>
        <v>#N/A</v>
      </c>
      <c r="K43" s="25" t="s">
        <v>2639</v>
      </c>
      <c r="L43" s="25" t="s">
        <v>2638</v>
      </c>
      <c r="M43" s="25">
        <v>0</v>
      </c>
      <c r="N43" s="25">
        <v>0</v>
      </c>
      <c r="O43" s="25" t="s">
        <v>2637</v>
      </c>
      <c r="P43" s="25">
        <v>6</v>
      </c>
      <c r="Q43" s="25">
        <v>890600.09000000404</v>
      </c>
      <c r="R43" s="25">
        <v>6268014.2199999997</v>
      </c>
    </row>
    <row r="44" spans="1:18">
      <c r="A44" s="25">
        <v>179</v>
      </c>
      <c r="B44" s="25">
        <v>40000197</v>
      </c>
      <c r="C44" s="25">
        <f>+PF6</f>
        <v>0</v>
      </c>
      <c r="D44" s="25" t="s">
        <v>2663</v>
      </c>
      <c r="E44" s="26">
        <v>997056000000</v>
      </c>
      <c r="F44" s="25">
        <v>1397741611000</v>
      </c>
      <c r="G44" s="25">
        <v>1</v>
      </c>
      <c r="H44" s="25" t="s">
        <v>4199</v>
      </c>
      <c r="I44" s="25" t="s">
        <v>1246</v>
      </c>
      <c r="J44" s="25">
        <f>MATCH(I44,Feuil2!$A$1:$A$1658,0)</f>
        <v>151</v>
      </c>
      <c r="K44" s="25" t="s">
        <v>4198</v>
      </c>
      <c r="L44" s="25" t="s">
        <v>2638</v>
      </c>
      <c r="M44" s="25">
        <v>0</v>
      </c>
      <c r="N44" s="25">
        <v>0</v>
      </c>
      <c r="O44" s="25" t="s">
        <v>2637</v>
      </c>
      <c r="P44" s="25">
        <v>6</v>
      </c>
      <c r="Q44" s="25">
        <v>838378.84000000404</v>
      </c>
      <c r="R44" s="25">
        <v>6357554.0999999996</v>
      </c>
    </row>
    <row r="45" spans="1:18">
      <c r="A45" s="25">
        <v>188</v>
      </c>
      <c r="B45" s="25">
        <v>70001001</v>
      </c>
      <c r="C45" s="25">
        <f>+PF6</f>
        <v>0</v>
      </c>
      <c r="D45" s="25" t="s">
        <v>2639</v>
      </c>
      <c r="E45" s="25">
        <v>774489600000</v>
      </c>
      <c r="F45" s="25" t="s">
        <v>2639</v>
      </c>
      <c r="G45" s="25">
        <v>1</v>
      </c>
      <c r="H45" s="25" t="s">
        <v>4197</v>
      </c>
      <c r="I45" s="25" t="s">
        <v>4196</v>
      </c>
      <c r="J45" s="25" t="e">
        <f>MATCH(I45,Feuil2!$A$1:$A$1658,0)</f>
        <v>#N/A</v>
      </c>
      <c r="K45" s="25" t="s">
        <v>2639</v>
      </c>
      <c r="L45" s="25" t="s">
        <v>2638</v>
      </c>
      <c r="M45" s="25">
        <v>0</v>
      </c>
      <c r="N45" s="25">
        <v>0</v>
      </c>
      <c r="O45" s="25" t="s">
        <v>2637</v>
      </c>
      <c r="P45" s="25">
        <v>6</v>
      </c>
      <c r="Q45" s="25">
        <v>652843.14000000095</v>
      </c>
      <c r="R45" s="25">
        <v>6865812.1699999999</v>
      </c>
    </row>
    <row r="46" spans="1:18">
      <c r="A46" s="25">
        <v>189</v>
      </c>
      <c r="B46" s="25">
        <v>70001051</v>
      </c>
      <c r="C46" s="25">
        <f>+PF6</f>
        <v>0</v>
      </c>
      <c r="D46" s="25" t="s">
        <v>2733</v>
      </c>
      <c r="E46" s="25">
        <v>929404800000</v>
      </c>
      <c r="F46" s="25">
        <v>1317823729000</v>
      </c>
      <c r="G46" s="25">
        <v>1</v>
      </c>
      <c r="H46" s="25" t="s">
        <v>4195</v>
      </c>
      <c r="I46" s="25" t="s">
        <v>4194</v>
      </c>
      <c r="J46" s="25" t="e">
        <f>MATCH(I46,Feuil2!$A$1:$A$1658,0)</f>
        <v>#N/A</v>
      </c>
      <c r="K46" s="25" t="s">
        <v>2639</v>
      </c>
      <c r="L46" s="25" t="s">
        <v>2638</v>
      </c>
      <c r="M46" s="25">
        <v>0</v>
      </c>
      <c r="N46" s="25">
        <v>0</v>
      </c>
      <c r="O46" s="25" t="s">
        <v>2637</v>
      </c>
      <c r="P46" s="25">
        <v>6</v>
      </c>
      <c r="Q46" s="25">
        <v>648027.31000000203</v>
      </c>
      <c r="R46" s="25">
        <v>6862934.8300000001</v>
      </c>
    </row>
    <row r="47" spans="1:18">
      <c r="A47" s="25">
        <v>190</v>
      </c>
      <c r="B47" s="25">
        <v>70005904</v>
      </c>
      <c r="C47" s="25">
        <f>+PF6</f>
        <v>0</v>
      </c>
      <c r="D47" s="25" t="s">
        <v>2736</v>
      </c>
      <c r="E47" s="25">
        <v>1121103274000</v>
      </c>
      <c r="F47" s="25">
        <v>1282296463000</v>
      </c>
      <c r="G47" s="25">
        <v>1</v>
      </c>
      <c r="H47" s="25" t="s">
        <v>4193</v>
      </c>
      <c r="I47" s="25" t="s">
        <v>1241</v>
      </c>
      <c r="J47" s="25">
        <f>MATCH(I47,Feuil2!$A$1:$A$1658,0)</f>
        <v>972</v>
      </c>
      <c r="K47" s="25" t="s">
        <v>2639</v>
      </c>
      <c r="L47" s="25" t="s">
        <v>2638</v>
      </c>
      <c r="M47" s="25">
        <v>0</v>
      </c>
      <c r="N47" s="25">
        <v>0</v>
      </c>
      <c r="O47" s="25" t="s">
        <v>2637</v>
      </c>
      <c r="P47" s="25">
        <v>6</v>
      </c>
      <c r="Q47" s="25">
        <v>847297.24000000197</v>
      </c>
      <c r="R47" s="25">
        <v>6531234.7199999997</v>
      </c>
    </row>
    <row r="48" spans="1:18">
      <c r="A48" s="25">
        <v>201</v>
      </c>
      <c r="B48" s="25">
        <v>10000475</v>
      </c>
      <c r="C48" s="25">
        <f>+PF6</f>
        <v>0</v>
      </c>
      <c r="D48" s="25" t="s">
        <v>2739</v>
      </c>
      <c r="E48" s="25">
        <v>610761600000</v>
      </c>
      <c r="F48" s="25">
        <v>1312295582000</v>
      </c>
      <c r="G48" s="25">
        <v>1</v>
      </c>
      <c r="H48" s="25" t="s">
        <v>4192</v>
      </c>
      <c r="I48" s="25" t="s">
        <v>1480</v>
      </c>
      <c r="J48" s="25">
        <f>MATCH(I48,Feuil2!$A$1:$A$1658,0)</f>
        <v>458</v>
      </c>
      <c r="K48" s="25" t="s">
        <v>2639</v>
      </c>
      <c r="L48" s="25" t="s">
        <v>2638</v>
      </c>
      <c r="M48" s="25">
        <v>0</v>
      </c>
      <c r="N48" s="25">
        <v>0</v>
      </c>
      <c r="O48" s="25" t="s">
        <v>2637</v>
      </c>
      <c r="P48" s="25">
        <v>6</v>
      </c>
      <c r="Q48" s="25">
        <v>736914.5</v>
      </c>
      <c r="R48" s="25">
        <v>7023947.5300000003</v>
      </c>
    </row>
    <row r="49" spans="1:18">
      <c r="A49" s="25">
        <v>203</v>
      </c>
      <c r="B49" s="25">
        <v>70000764</v>
      </c>
      <c r="C49" s="25">
        <f>+PF7</f>
        <v>0</v>
      </c>
      <c r="D49" s="25" t="s">
        <v>2739</v>
      </c>
      <c r="E49" s="25">
        <v>774489600000</v>
      </c>
      <c r="F49" s="25">
        <v>1297695040000</v>
      </c>
      <c r="G49" s="25">
        <v>1</v>
      </c>
      <c r="H49" s="25" t="s">
        <v>4191</v>
      </c>
      <c r="I49" s="25" t="s">
        <v>4190</v>
      </c>
      <c r="J49" s="25" t="e">
        <f>MATCH(I49,Feuil2!$A$1:$A$1658,0)</f>
        <v>#N/A</v>
      </c>
      <c r="K49" s="25" t="s">
        <v>2639</v>
      </c>
      <c r="L49" s="25" t="s">
        <v>2638</v>
      </c>
      <c r="M49" s="25">
        <v>0</v>
      </c>
      <c r="N49" s="25">
        <v>0</v>
      </c>
      <c r="O49" s="25" t="s">
        <v>2637</v>
      </c>
      <c r="P49" s="25">
        <v>7</v>
      </c>
      <c r="Q49" s="25">
        <v>607191.57999999798</v>
      </c>
      <c r="R49" s="25">
        <v>6874844.8799999999</v>
      </c>
    </row>
    <row r="50" spans="1:18">
      <c r="A50" s="25">
        <v>204</v>
      </c>
      <c r="B50" s="25">
        <v>70034077</v>
      </c>
      <c r="C50" s="25">
        <f>+PF6</f>
        <v>0</v>
      </c>
      <c r="D50" s="25" t="s">
        <v>2712</v>
      </c>
      <c r="E50" s="25">
        <v>1303468425000</v>
      </c>
      <c r="F50" s="25">
        <v>1303467271000</v>
      </c>
      <c r="G50" s="25">
        <v>1</v>
      </c>
      <c r="H50" s="25" t="s">
        <v>4189</v>
      </c>
      <c r="I50" s="25" t="s">
        <v>4188</v>
      </c>
      <c r="J50" s="25" t="e">
        <f>MATCH(I50,Feuil2!$A$1:$A$1658,0)</f>
        <v>#N/A</v>
      </c>
      <c r="K50" s="25" t="s">
        <v>2639</v>
      </c>
      <c r="L50" s="25" t="s">
        <v>2638</v>
      </c>
      <c r="M50" s="25">
        <v>0</v>
      </c>
      <c r="N50" s="25">
        <v>0</v>
      </c>
      <c r="O50" s="25" t="s">
        <v>2637</v>
      </c>
      <c r="P50" s="25">
        <v>6</v>
      </c>
      <c r="Q50" s="25">
        <v>895302.22999999695</v>
      </c>
      <c r="R50" s="25">
        <v>6247530.9299999997</v>
      </c>
    </row>
    <row r="51" spans="1:18">
      <c r="A51" s="25">
        <v>205</v>
      </c>
      <c r="B51" s="25">
        <v>30001146</v>
      </c>
      <c r="C51" s="25">
        <f>+PF6</f>
        <v>0</v>
      </c>
      <c r="D51" s="25" t="s">
        <v>2639</v>
      </c>
      <c r="E51" s="25">
        <v>610761600000</v>
      </c>
      <c r="F51" s="25" t="s">
        <v>2639</v>
      </c>
      <c r="G51" s="25">
        <v>1</v>
      </c>
      <c r="H51" s="25" t="s">
        <v>4187</v>
      </c>
      <c r="I51" s="25" t="s">
        <v>4186</v>
      </c>
      <c r="J51" s="25" t="e">
        <f>MATCH(I51,Feuil2!$A$1:$A$1658,0)</f>
        <v>#N/A</v>
      </c>
      <c r="K51" s="25" t="s">
        <v>2639</v>
      </c>
      <c r="L51" s="25" t="s">
        <v>2638</v>
      </c>
      <c r="M51" s="25">
        <v>0</v>
      </c>
      <c r="N51" s="25">
        <v>0</v>
      </c>
      <c r="O51" s="25" t="s">
        <v>2637</v>
      </c>
      <c r="P51" s="25">
        <v>6</v>
      </c>
      <c r="Q51" s="25">
        <v>909107.54999999702</v>
      </c>
      <c r="R51" s="25">
        <v>6518662.2199999997</v>
      </c>
    </row>
    <row r="52" spans="1:18">
      <c r="A52" s="25">
        <v>206</v>
      </c>
      <c r="B52" s="25">
        <v>70023177</v>
      </c>
      <c r="C52" s="25">
        <f>+PF7</f>
        <v>0</v>
      </c>
      <c r="D52" s="25" t="s">
        <v>2712</v>
      </c>
      <c r="E52" s="25">
        <v>1224263880000</v>
      </c>
      <c r="F52" s="25">
        <v>1224263843000</v>
      </c>
      <c r="G52" s="25">
        <v>1</v>
      </c>
      <c r="H52" s="25" t="s">
        <v>4185</v>
      </c>
      <c r="I52" s="25" t="s">
        <v>1431</v>
      </c>
      <c r="J52" s="25">
        <f>MATCH(I52,Feuil2!$A$1:$A$1658,0)</f>
        <v>1225</v>
      </c>
      <c r="K52" s="25" t="s">
        <v>2639</v>
      </c>
      <c r="L52" s="25" t="s">
        <v>2638</v>
      </c>
      <c r="M52" s="25">
        <v>0</v>
      </c>
      <c r="N52" s="25">
        <v>0</v>
      </c>
      <c r="O52" s="25" t="s">
        <v>2637</v>
      </c>
      <c r="P52" s="25">
        <v>7</v>
      </c>
      <c r="Q52" s="25">
        <v>613956.06000000203</v>
      </c>
      <c r="R52" s="25">
        <v>6856615.5800000001</v>
      </c>
    </row>
    <row r="53" spans="1:18">
      <c r="A53" s="25">
        <v>207</v>
      </c>
      <c r="B53" s="25">
        <v>70000714</v>
      </c>
      <c r="C53" s="25">
        <f>+PF6</f>
        <v>0</v>
      </c>
      <c r="D53" s="25" t="s">
        <v>2739</v>
      </c>
      <c r="E53" s="25">
        <v>774489600000</v>
      </c>
      <c r="F53" s="25">
        <v>1297873432000</v>
      </c>
      <c r="G53" s="25">
        <v>1</v>
      </c>
      <c r="H53" s="25" t="s">
        <v>4184</v>
      </c>
      <c r="I53" s="25" t="s">
        <v>4183</v>
      </c>
      <c r="J53" s="25" t="e">
        <f>MATCH(I53,Feuil2!$A$1:$A$1658,0)</f>
        <v>#N/A</v>
      </c>
      <c r="K53" s="25" t="s">
        <v>2639</v>
      </c>
      <c r="L53" s="25" t="s">
        <v>2638</v>
      </c>
      <c r="M53" s="25">
        <v>0</v>
      </c>
      <c r="N53" s="25">
        <v>0</v>
      </c>
      <c r="O53" s="25" t="s">
        <v>2637</v>
      </c>
      <c r="P53" s="25">
        <v>6</v>
      </c>
      <c r="Q53" s="25">
        <v>619138.54999999702</v>
      </c>
      <c r="R53" s="25">
        <v>6877585</v>
      </c>
    </row>
    <row r="54" spans="1:18">
      <c r="A54" s="25">
        <v>210</v>
      </c>
      <c r="B54" s="25">
        <v>60000126</v>
      </c>
      <c r="C54" s="25">
        <f>+PF6</f>
        <v>0</v>
      </c>
      <c r="D54" s="25" t="s">
        <v>2651</v>
      </c>
      <c r="E54" s="25">
        <v>991785600000</v>
      </c>
      <c r="F54" s="25">
        <v>1244111956000</v>
      </c>
      <c r="G54" s="25">
        <v>1</v>
      </c>
      <c r="H54" s="25" t="s">
        <v>4182</v>
      </c>
      <c r="I54" s="25" t="s">
        <v>1571</v>
      </c>
      <c r="J54" s="25">
        <f>MATCH(I54,Feuil2!$A$1:$A$1658,0)</f>
        <v>617</v>
      </c>
      <c r="K54" s="25" t="s">
        <v>2639</v>
      </c>
      <c r="L54" s="25" t="s">
        <v>2638</v>
      </c>
      <c r="M54" s="25">
        <v>0</v>
      </c>
      <c r="N54" s="25">
        <v>0</v>
      </c>
      <c r="O54" s="25" t="s">
        <v>2637</v>
      </c>
      <c r="P54" s="25">
        <v>6</v>
      </c>
      <c r="Q54" s="25">
        <v>146279.95000000301</v>
      </c>
      <c r="R54" s="25">
        <v>6841074.6900000004</v>
      </c>
    </row>
    <row r="55" spans="1:18">
      <c r="A55" s="25">
        <v>218</v>
      </c>
      <c r="B55" s="25">
        <v>70000586</v>
      </c>
      <c r="C55" s="25">
        <f>+PF6</f>
        <v>0</v>
      </c>
      <c r="D55" s="25" t="s">
        <v>2712</v>
      </c>
      <c r="E55" s="25">
        <v>610761600000</v>
      </c>
      <c r="F55" s="25">
        <v>1286545917000</v>
      </c>
      <c r="G55" s="25">
        <v>1</v>
      </c>
      <c r="H55" s="25" t="s">
        <v>4181</v>
      </c>
      <c r="I55" s="25" t="s">
        <v>1614</v>
      </c>
      <c r="J55" s="25" t="e">
        <f>MATCH(I55,Feuil2!$A$1:$A$1658,0)</f>
        <v>#N/A</v>
      </c>
      <c r="K55" s="25" t="s">
        <v>2639</v>
      </c>
      <c r="L55" s="25" t="s">
        <v>2638</v>
      </c>
      <c r="M55" s="25">
        <v>0</v>
      </c>
      <c r="N55" s="25">
        <v>0</v>
      </c>
      <c r="O55" s="25" t="s">
        <v>2637</v>
      </c>
      <c r="P55" s="25">
        <v>6</v>
      </c>
      <c r="Q55" s="25">
        <v>581188.93000000005</v>
      </c>
      <c r="R55" s="25">
        <v>6893147</v>
      </c>
    </row>
    <row r="56" spans="1:18">
      <c r="A56" s="25">
        <v>223</v>
      </c>
      <c r="B56" s="25">
        <v>70047688</v>
      </c>
      <c r="C56" s="25">
        <f>+ZV6</f>
        <v>0</v>
      </c>
      <c r="D56" s="25" t="s">
        <v>2676</v>
      </c>
      <c r="E56" s="25">
        <v>1392118401000</v>
      </c>
      <c r="F56" s="25">
        <v>1395141461000</v>
      </c>
      <c r="G56" s="25">
        <v>1</v>
      </c>
      <c r="H56" s="25" t="s">
        <v>4180</v>
      </c>
      <c r="I56" s="25" t="s">
        <v>4179</v>
      </c>
      <c r="J56" s="25" t="e">
        <f>MATCH(I56,Feuil2!$A$1:$A$1658,0)</f>
        <v>#N/A</v>
      </c>
      <c r="K56" s="25" t="s">
        <v>4178</v>
      </c>
      <c r="L56" s="25" t="s">
        <v>4171</v>
      </c>
      <c r="M56" s="25">
        <v>0</v>
      </c>
      <c r="N56" s="25">
        <v>0</v>
      </c>
      <c r="O56" s="25" t="s">
        <v>4161</v>
      </c>
      <c r="P56" s="25">
        <v>6</v>
      </c>
      <c r="Q56" s="25">
        <v>955501.29829999804</v>
      </c>
      <c r="R56" s="25">
        <v>6259528.4225000003</v>
      </c>
    </row>
    <row r="57" spans="1:18">
      <c r="A57" s="25">
        <v>224</v>
      </c>
      <c r="B57" s="25">
        <v>70046788</v>
      </c>
      <c r="C57" s="25">
        <f>+PV6</f>
        <v>0</v>
      </c>
      <c r="D57" s="25" t="s">
        <v>2676</v>
      </c>
      <c r="E57" s="25">
        <v>1385461049000</v>
      </c>
      <c r="F57" s="25">
        <v>1385461301000</v>
      </c>
      <c r="G57" s="25">
        <v>1</v>
      </c>
      <c r="H57" s="25" t="s">
        <v>4177</v>
      </c>
      <c r="I57" s="25" t="s">
        <v>4177</v>
      </c>
      <c r="J57" s="25" t="e">
        <f>MATCH(I57,Feuil2!$A$1:$A$1658,0)</f>
        <v>#N/A</v>
      </c>
      <c r="K57" s="25" t="s">
        <v>2639</v>
      </c>
      <c r="L57" s="25" t="s">
        <v>2638</v>
      </c>
      <c r="M57" s="25">
        <v>0</v>
      </c>
      <c r="N57" s="25">
        <v>0</v>
      </c>
      <c r="O57" s="25" t="s">
        <v>4161</v>
      </c>
      <c r="P57" s="25">
        <v>6</v>
      </c>
      <c r="Q57" s="25">
        <v>1035700.5618</v>
      </c>
      <c r="R57" s="25">
        <v>6737048.2220999999</v>
      </c>
    </row>
    <row r="58" spans="1:18">
      <c r="A58" s="25">
        <v>225</v>
      </c>
      <c r="B58" s="25">
        <v>70056927</v>
      </c>
      <c r="C58" s="25">
        <f>+PV6</f>
        <v>0</v>
      </c>
      <c r="D58" s="25" t="s">
        <v>2660</v>
      </c>
      <c r="E58" s="25">
        <v>1432815549000</v>
      </c>
      <c r="F58" s="25">
        <v>1432815426000</v>
      </c>
      <c r="G58" s="25">
        <v>1</v>
      </c>
      <c r="H58" s="25" t="s">
        <v>4176</v>
      </c>
      <c r="I58" s="25" t="s">
        <v>4175</v>
      </c>
      <c r="J58" s="25" t="e">
        <f>MATCH(I58,Feuil2!$A$1:$A$1658,0)</f>
        <v>#N/A</v>
      </c>
      <c r="K58" s="25" t="s">
        <v>2639</v>
      </c>
      <c r="L58" s="25" t="s">
        <v>2638</v>
      </c>
      <c r="M58" s="25">
        <v>0</v>
      </c>
      <c r="N58" s="25">
        <v>0</v>
      </c>
      <c r="O58" s="25" t="s">
        <v>4161</v>
      </c>
      <c r="P58" s="25">
        <v>6</v>
      </c>
      <c r="Q58" s="25">
        <v>178406.87070000201</v>
      </c>
      <c r="R58" s="25">
        <v>6848033.5582999997</v>
      </c>
    </row>
    <row r="59" spans="1:18">
      <c r="A59" s="25">
        <v>227</v>
      </c>
      <c r="B59" s="25">
        <v>70029777</v>
      </c>
      <c r="C59" s="25">
        <f>+ZV6</f>
        <v>0</v>
      </c>
      <c r="D59" s="25" t="s">
        <v>2733</v>
      </c>
      <c r="E59" s="25">
        <v>1334154869000</v>
      </c>
      <c r="F59" s="25">
        <v>1306404628000</v>
      </c>
      <c r="G59" s="25">
        <v>1</v>
      </c>
      <c r="H59" s="25" t="s">
        <v>4174</v>
      </c>
      <c r="I59" s="25" t="s">
        <v>4173</v>
      </c>
      <c r="J59" s="25" t="e">
        <f>MATCH(I59,Feuil2!$A$1:$A$1658,0)</f>
        <v>#N/A</v>
      </c>
      <c r="K59" s="25" t="s">
        <v>4172</v>
      </c>
      <c r="L59" s="25" t="s">
        <v>4171</v>
      </c>
      <c r="M59" s="25">
        <v>0</v>
      </c>
      <c r="N59" s="25">
        <v>0</v>
      </c>
      <c r="O59" s="25" t="s">
        <v>4161</v>
      </c>
      <c r="P59" s="25">
        <v>6</v>
      </c>
      <c r="Q59" s="25">
        <v>643942.63319999701</v>
      </c>
      <c r="R59" s="25">
        <v>6835584.9562999997</v>
      </c>
    </row>
    <row r="60" spans="1:18">
      <c r="A60" s="25">
        <v>230</v>
      </c>
      <c r="B60" s="25">
        <v>70062111</v>
      </c>
      <c r="C60" s="25">
        <f>+PV6</f>
        <v>0</v>
      </c>
      <c r="D60" s="25" t="s">
        <v>2660</v>
      </c>
      <c r="E60" s="25">
        <v>1465916200000</v>
      </c>
      <c r="F60" s="25">
        <v>1465916157000</v>
      </c>
      <c r="G60" s="25">
        <v>1</v>
      </c>
      <c r="H60" s="25" t="s">
        <v>4170</v>
      </c>
      <c r="I60" s="25" t="s">
        <v>4169</v>
      </c>
      <c r="J60" s="25" t="e">
        <f>MATCH(I60,Feuil2!$A$1:$A$1658,0)</f>
        <v>#N/A</v>
      </c>
      <c r="K60" s="25" t="s">
        <v>2639</v>
      </c>
      <c r="L60" s="25" t="s">
        <v>2638</v>
      </c>
      <c r="M60" s="25">
        <v>0</v>
      </c>
      <c r="N60" s="25">
        <v>0</v>
      </c>
      <c r="O60" s="25" t="s">
        <v>4161</v>
      </c>
      <c r="P60" s="25">
        <v>6</v>
      </c>
      <c r="Q60" s="25">
        <v>988567.39670000202</v>
      </c>
      <c r="R60" s="25">
        <v>6247322.2533</v>
      </c>
    </row>
    <row r="61" spans="1:18">
      <c r="A61" s="25">
        <v>233</v>
      </c>
      <c r="B61" s="25">
        <v>70057904</v>
      </c>
      <c r="C61" s="25">
        <f>+PV6</f>
        <v>0</v>
      </c>
      <c r="D61" s="25" t="s">
        <v>2642</v>
      </c>
      <c r="E61" s="25">
        <v>1461926513000</v>
      </c>
      <c r="F61" s="25">
        <v>1461856896000</v>
      </c>
      <c r="G61" s="25">
        <v>1</v>
      </c>
      <c r="H61" s="25" t="s">
        <v>4168</v>
      </c>
      <c r="I61" s="25" t="s">
        <v>4167</v>
      </c>
      <c r="J61" s="25" t="e">
        <f>MATCH(I61,Feuil2!$A$1:$A$1658,0)</f>
        <v>#N/A</v>
      </c>
      <c r="K61" s="25" t="s">
        <v>2639</v>
      </c>
      <c r="L61" s="25" t="s">
        <v>2638</v>
      </c>
      <c r="M61" s="25">
        <v>0</v>
      </c>
      <c r="N61" s="25">
        <v>0</v>
      </c>
      <c r="O61" s="25" t="s">
        <v>4161</v>
      </c>
      <c r="P61" s="25">
        <v>6</v>
      </c>
      <c r="Q61" s="25">
        <v>721077.69529999804</v>
      </c>
      <c r="R61" s="25">
        <v>6250353.7123999996</v>
      </c>
    </row>
    <row r="62" spans="1:18">
      <c r="A62" s="25">
        <v>240</v>
      </c>
      <c r="B62" s="25">
        <v>70057027</v>
      </c>
      <c r="C62" s="25">
        <f>+PV6</f>
        <v>0</v>
      </c>
      <c r="D62" s="25" t="s">
        <v>2660</v>
      </c>
      <c r="E62" s="25">
        <v>1432897004000</v>
      </c>
      <c r="F62" s="25">
        <v>1440514937000</v>
      </c>
      <c r="G62" s="25">
        <v>1</v>
      </c>
      <c r="H62" s="25" t="s">
        <v>4166</v>
      </c>
      <c r="I62" s="25" t="s">
        <v>4165</v>
      </c>
      <c r="J62" s="25" t="e">
        <f>MATCH(I62,Feuil2!$A$1:$A$1658,0)</f>
        <v>#N/A</v>
      </c>
      <c r="K62" s="25" t="s">
        <v>3067</v>
      </c>
      <c r="L62" s="25" t="s">
        <v>2638</v>
      </c>
      <c r="M62" s="25">
        <v>0</v>
      </c>
      <c r="N62" s="25">
        <v>0</v>
      </c>
      <c r="O62" s="25" t="s">
        <v>4161</v>
      </c>
      <c r="P62" s="25">
        <v>6</v>
      </c>
      <c r="Q62" s="25">
        <v>348478.37579999899</v>
      </c>
      <c r="R62" s="25">
        <v>6697364.6135</v>
      </c>
    </row>
    <row r="63" spans="1:18">
      <c r="A63" s="25">
        <v>244</v>
      </c>
      <c r="B63" s="25">
        <v>70057883</v>
      </c>
      <c r="C63" s="25">
        <f>+PV6</f>
        <v>0</v>
      </c>
      <c r="D63" s="25" t="s">
        <v>2758</v>
      </c>
      <c r="E63" s="25">
        <v>1439227028000</v>
      </c>
      <c r="F63" s="25">
        <v>1439224638000</v>
      </c>
      <c r="G63" s="25">
        <v>1</v>
      </c>
      <c r="H63" s="25" t="s">
        <v>4164</v>
      </c>
      <c r="I63" s="25" t="s">
        <v>4163</v>
      </c>
      <c r="J63" s="25" t="e">
        <f>MATCH(I63,Feuil2!$A$1:$A$1658,0)</f>
        <v>#N/A</v>
      </c>
      <c r="K63" s="25" t="s">
        <v>4162</v>
      </c>
      <c r="L63" s="25" t="s">
        <v>2638</v>
      </c>
      <c r="M63" s="25">
        <v>0</v>
      </c>
      <c r="N63" s="25">
        <v>0</v>
      </c>
      <c r="O63" s="25" t="s">
        <v>4161</v>
      </c>
      <c r="P63" s="25">
        <v>6</v>
      </c>
      <c r="Q63" s="25">
        <v>897271.71320000303</v>
      </c>
      <c r="R63" s="25">
        <v>6251767.4687000001</v>
      </c>
    </row>
    <row r="64" spans="1:18">
      <c r="A64" s="25">
        <v>253</v>
      </c>
      <c r="B64" s="25">
        <v>50000921</v>
      </c>
      <c r="C64" s="25">
        <f>+PF6</f>
        <v>0</v>
      </c>
      <c r="D64" s="25" t="s">
        <v>2639</v>
      </c>
      <c r="E64" s="25">
        <v>928195200000</v>
      </c>
      <c r="F64" s="25" t="s">
        <v>2639</v>
      </c>
      <c r="G64" s="25">
        <v>1</v>
      </c>
      <c r="H64" s="25" t="s">
        <v>4160</v>
      </c>
      <c r="I64" s="25" t="s">
        <v>1371</v>
      </c>
      <c r="J64" s="25">
        <f>MATCH(I64,Feuil2!$A$1:$A$1658,0)</f>
        <v>315</v>
      </c>
      <c r="K64" s="25" t="s">
        <v>2639</v>
      </c>
      <c r="L64" s="25" t="s">
        <v>2638</v>
      </c>
      <c r="M64" s="25">
        <v>0</v>
      </c>
      <c r="N64" s="25">
        <v>0</v>
      </c>
      <c r="O64" s="25" t="s">
        <v>2637</v>
      </c>
      <c r="P64" s="25">
        <v>6</v>
      </c>
      <c r="Q64" s="25">
        <v>505558.609999999</v>
      </c>
      <c r="R64" s="25">
        <v>6350576.1600000001</v>
      </c>
    </row>
    <row r="65" spans="1:18">
      <c r="A65" s="25">
        <v>257</v>
      </c>
      <c r="B65" s="25">
        <v>30001165</v>
      </c>
      <c r="C65" s="25">
        <f>+PF6</f>
        <v>0</v>
      </c>
      <c r="D65" s="25" t="s">
        <v>2736</v>
      </c>
      <c r="E65" s="25">
        <v>610761600000</v>
      </c>
      <c r="F65" s="25">
        <v>1266579924000</v>
      </c>
      <c r="G65" s="25">
        <v>1</v>
      </c>
      <c r="H65" s="25" t="s">
        <v>1474</v>
      </c>
      <c r="I65" s="25" t="s">
        <v>1474</v>
      </c>
      <c r="J65" s="25">
        <f>MATCH(I65,Feuil2!$A$1:$A$1658,0)</f>
        <v>452</v>
      </c>
      <c r="K65" s="25" t="s">
        <v>2639</v>
      </c>
      <c r="L65" s="25" t="s">
        <v>2638</v>
      </c>
      <c r="M65" s="25">
        <v>0</v>
      </c>
      <c r="N65" s="25">
        <v>0</v>
      </c>
      <c r="O65" s="25" t="s">
        <v>2637</v>
      </c>
      <c r="P65" s="25">
        <v>6</v>
      </c>
      <c r="Q65" s="25">
        <v>699942.86999999697</v>
      </c>
      <c r="R65" s="25">
        <v>6518399.3200000003</v>
      </c>
    </row>
    <row r="66" spans="1:18">
      <c r="A66" s="25">
        <v>258</v>
      </c>
      <c r="B66" s="25">
        <v>30002283</v>
      </c>
      <c r="C66" s="25">
        <f>+PF7</f>
        <v>0</v>
      </c>
      <c r="D66" s="25" t="s">
        <v>2701</v>
      </c>
      <c r="E66" s="25">
        <v>1143800032000</v>
      </c>
      <c r="F66" s="25" t="s">
        <v>2639</v>
      </c>
      <c r="G66" s="25">
        <v>1</v>
      </c>
      <c r="H66" s="25" t="s">
        <v>4159</v>
      </c>
      <c r="I66" s="25" t="s">
        <v>4158</v>
      </c>
      <c r="J66" s="25" t="e">
        <f>MATCH(I66,Feuil2!$A$1:$A$1658,0)</f>
        <v>#N/A</v>
      </c>
      <c r="K66" s="25" t="s">
        <v>2806</v>
      </c>
      <c r="L66" s="25" t="s">
        <v>2638</v>
      </c>
      <c r="M66" s="25">
        <v>0</v>
      </c>
      <c r="N66" s="25">
        <v>0</v>
      </c>
      <c r="O66" s="25" t="s">
        <v>2637</v>
      </c>
      <c r="P66" s="25">
        <v>7</v>
      </c>
      <c r="Q66" s="25">
        <v>1087212.3400000001</v>
      </c>
      <c r="R66" s="25">
        <v>6469804.7599999998</v>
      </c>
    </row>
    <row r="67" spans="1:18">
      <c r="A67" s="25">
        <v>265</v>
      </c>
      <c r="B67" s="25">
        <v>10000649</v>
      </c>
      <c r="C67" s="25">
        <f>+PF6</f>
        <v>0</v>
      </c>
      <c r="D67" s="25" t="s">
        <v>2666</v>
      </c>
      <c r="E67" s="25">
        <v>610761600000</v>
      </c>
      <c r="F67" s="25">
        <v>1377515063000</v>
      </c>
      <c r="G67" s="25">
        <v>1</v>
      </c>
      <c r="H67" s="25" t="s">
        <v>4157</v>
      </c>
      <c r="I67" s="25" t="s">
        <v>1128</v>
      </c>
      <c r="J67" s="25">
        <f>MATCH(I67,Feuil2!$A$1:$A$1658,0)</f>
        <v>861</v>
      </c>
      <c r="K67" s="25" t="s">
        <v>2639</v>
      </c>
      <c r="L67" s="25" t="s">
        <v>2638</v>
      </c>
      <c r="M67" s="25">
        <v>0</v>
      </c>
      <c r="N67" s="25">
        <v>0</v>
      </c>
      <c r="O67" s="25" t="s">
        <v>2637</v>
      </c>
      <c r="P67" s="25">
        <v>6</v>
      </c>
      <c r="Q67" s="25">
        <v>594161.52000000305</v>
      </c>
      <c r="R67" s="25">
        <v>6990820.25</v>
      </c>
    </row>
    <row r="68" spans="1:18">
      <c r="A68" s="25">
        <v>266</v>
      </c>
      <c r="B68" s="25">
        <v>70000465</v>
      </c>
      <c r="C68" s="25">
        <f>+PF6</f>
        <v>0</v>
      </c>
      <c r="D68" s="25" t="s">
        <v>2639</v>
      </c>
      <c r="E68" s="25">
        <v>774489600000</v>
      </c>
      <c r="F68" s="25" t="s">
        <v>2639</v>
      </c>
      <c r="G68" s="25">
        <v>1</v>
      </c>
      <c r="H68" s="25" t="s">
        <v>4156</v>
      </c>
      <c r="I68" s="25" t="s">
        <v>1308</v>
      </c>
      <c r="J68" s="25">
        <f>MATCH(I68,Feuil2!$A$1:$A$1658,0)</f>
        <v>214</v>
      </c>
      <c r="K68" s="25" t="s">
        <v>2639</v>
      </c>
      <c r="L68" s="25" t="s">
        <v>2638</v>
      </c>
      <c r="M68" s="25">
        <v>0</v>
      </c>
      <c r="N68" s="25">
        <v>0</v>
      </c>
      <c r="O68" s="25" t="s">
        <v>2637</v>
      </c>
      <c r="P68" s="25">
        <v>6</v>
      </c>
      <c r="Q68" s="25">
        <v>658442.06999999995</v>
      </c>
      <c r="R68" s="25">
        <v>6904721.5099999998</v>
      </c>
    </row>
    <row r="69" spans="1:18">
      <c r="A69" s="25">
        <v>268</v>
      </c>
      <c r="B69" s="25">
        <v>70023307</v>
      </c>
      <c r="C69" s="25">
        <f>+PF6</f>
        <v>0</v>
      </c>
      <c r="D69" s="25" t="s">
        <v>2666</v>
      </c>
      <c r="E69" s="25">
        <v>1225278574000</v>
      </c>
      <c r="F69" s="25">
        <v>1225278545000</v>
      </c>
      <c r="G69" s="25">
        <v>1</v>
      </c>
      <c r="H69" s="25" t="s">
        <v>4155</v>
      </c>
      <c r="I69" s="25" t="s">
        <v>4154</v>
      </c>
      <c r="J69" s="25" t="e">
        <f>MATCH(I69,Feuil2!$A$1:$A$1658,0)</f>
        <v>#N/A</v>
      </c>
      <c r="K69" s="25" t="s">
        <v>2639</v>
      </c>
      <c r="L69" s="25" t="s">
        <v>2638</v>
      </c>
      <c r="M69" s="25">
        <v>0</v>
      </c>
      <c r="N69" s="25">
        <v>0</v>
      </c>
      <c r="O69" s="25" t="s">
        <v>2637</v>
      </c>
      <c r="P69" s="25">
        <v>6</v>
      </c>
      <c r="Q69" s="25">
        <v>763835.53999999899</v>
      </c>
      <c r="R69" s="25">
        <v>7016015.8700000001</v>
      </c>
    </row>
    <row r="70" spans="1:18">
      <c r="A70" s="25">
        <v>272</v>
      </c>
      <c r="B70" s="25">
        <v>60000509</v>
      </c>
      <c r="C70" s="25">
        <f>+PF6</f>
        <v>0</v>
      </c>
      <c r="D70" s="25" t="s">
        <v>2651</v>
      </c>
      <c r="E70" s="25">
        <v>610761600000</v>
      </c>
      <c r="F70" s="25">
        <v>1193824061000</v>
      </c>
      <c r="G70" s="25">
        <v>1</v>
      </c>
      <c r="H70" s="25" t="s">
        <v>4153</v>
      </c>
      <c r="I70" s="25" t="s">
        <v>4152</v>
      </c>
      <c r="J70" s="25" t="e">
        <f>MATCH(I70,Feuil2!$A$1:$A$1658,0)</f>
        <v>#N/A</v>
      </c>
      <c r="K70" s="25" t="s">
        <v>2639</v>
      </c>
      <c r="L70" s="25" t="s">
        <v>2638</v>
      </c>
      <c r="M70" s="25">
        <v>0</v>
      </c>
      <c r="N70" s="25">
        <v>0</v>
      </c>
      <c r="O70" s="25" t="s">
        <v>2637</v>
      </c>
      <c r="P70" s="25">
        <v>6</v>
      </c>
      <c r="Q70" s="25">
        <v>350124.18999999802</v>
      </c>
      <c r="R70" s="25">
        <v>6788823.7400000002</v>
      </c>
    </row>
    <row r="71" spans="1:18">
      <c r="A71" s="25">
        <v>287</v>
      </c>
      <c r="B71" s="25">
        <v>70000061</v>
      </c>
      <c r="C71" s="25">
        <f>+PF7</f>
        <v>0</v>
      </c>
      <c r="D71" s="25" t="s">
        <v>2639</v>
      </c>
      <c r="E71" s="25">
        <v>610761600000</v>
      </c>
      <c r="F71" s="25" t="s">
        <v>2639</v>
      </c>
      <c r="G71" s="25">
        <v>1</v>
      </c>
      <c r="H71" s="25" t="s">
        <v>4151</v>
      </c>
      <c r="I71" s="25" t="s">
        <v>1203</v>
      </c>
      <c r="J71" s="25">
        <f>MATCH(I71,Feuil2!$A$1:$A$1658,0)</f>
        <v>101</v>
      </c>
      <c r="K71" s="25" t="s">
        <v>2639</v>
      </c>
      <c r="L71" s="25" t="s">
        <v>2638</v>
      </c>
      <c r="M71" s="25">
        <v>0</v>
      </c>
      <c r="N71" s="25">
        <v>0</v>
      </c>
      <c r="O71" s="25" t="s">
        <v>2637</v>
      </c>
      <c r="P71" s="25">
        <v>7</v>
      </c>
      <c r="Q71" s="25">
        <v>556605.60000000102</v>
      </c>
      <c r="R71" s="25">
        <v>6953261.4800000004</v>
      </c>
    </row>
    <row r="72" spans="1:18">
      <c r="A72" s="25">
        <v>289</v>
      </c>
      <c r="B72" s="25">
        <v>40000833</v>
      </c>
      <c r="C72" s="25">
        <f>+PF6</f>
        <v>0</v>
      </c>
      <c r="D72" s="25" t="s">
        <v>2920</v>
      </c>
      <c r="E72" s="25">
        <v>795225600000</v>
      </c>
      <c r="F72" s="25">
        <v>1233936694000</v>
      </c>
      <c r="G72" s="25">
        <v>1</v>
      </c>
      <c r="H72" s="25" t="s">
        <v>4150</v>
      </c>
      <c r="I72" s="25" t="s">
        <v>4149</v>
      </c>
      <c r="J72" s="25" t="e">
        <f>MATCH(I72,Feuil2!$A$1:$A$1658,0)</f>
        <v>#N/A</v>
      </c>
      <c r="K72" s="25" t="s">
        <v>4148</v>
      </c>
      <c r="L72" s="25" t="s">
        <v>2638</v>
      </c>
      <c r="M72" s="25">
        <v>0</v>
      </c>
      <c r="N72" s="25">
        <v>0</v>
      </c>
      <c r="O72" s="25" t="s">
        <v>2637</v>
      </c>
      <c r="P72" s="25">
        <v>6</v>
      </c>
      <c r="Q72" s="25">
        <v>849905.24000000197</v>
      </c>
      <c r="R72" s="25">
        <v>6265687.1699999999</v>
      </c>
    </row>
    <row r="73" spans="1:18">
      <c r="A73" s="25">
        <v>292</v>
      </c>
      <c r="B73" s="25">
        <v>70001506</v>
      </c>
      <c r="C73" s="25">
        <f>+PF6</f>
        <v>0</v>
      </c>
      <c r="D73" s="25" t="s">
        <v>2712</v>
      </c>
      <c r="E73" s="25">
        <v>774489600000</v>
      </c>
      <c r="F73" s="25">
        <v>1236617836000</v>
      </c>
      <c r="G73" s="25">
        <v>1</v>
      </c>
      <c r="H73" s="25" t="s">
        <v>4147</v>
      </c>
      <c r="I73" s="25" t="s">
        <v>4146</v>
      </c>
      <c r="J73" s="25" t="e">
        <f>MATCH(I73,Feuil2!$A$1:$A$1658,0)</f>
        <v>#N/A</v>
      </c>
      <c r="K73" s="25" t="s">
        <v>2639</v>
      </c>
      <c r="L73" s="25" t="s">
        <v>2638</v>
      </c>
      <c r="M73" s="25">
        <v>0</v>
      </c>
      <c r="N73" s="25">
        <v>0</v>
      </c>
      <c r="O73" s="25" t="s">
        <v>2637</v>
      </c>
      <c r="P73" s="25">
        <v>6</v>
      </c>
      <c r="Q73" s="25">
        <v>655644.28000000096</v>
      </c>
      <c r="R73" s="25">
        <v>6841163.4400000004</v>
      </c>
    </row>
    <row r="74" spans="1:18">
      <c r="A74" s="25">
        <v>297</v>
      </c>
      <c r="B74" s="25">
        <v>10000170</v>
      </c>
      <c r="C74" s="25">
        <f>+PF6</f>
        <v>0</v>
      </c>
      <c r="D74" s="25" t="s">
        <v>2743</v>
      </c>
      <c r="E74" s="25">
        <v>1125595620000</v>
      </c>
      <c r="F74" s="25">
        <v>1125595597000</v>
      </c>
      <c r="G74" s="25">
        <v>1</v>
      </c>
      <c r="H74" s="25" t="s">
        <v>4145</v>
      </c>
      <c r="I74" s="25" t="s">
        <v>4144</v>
      </c>
      <c r="J74" s="25" t="e">
        <f>MATCH(I74,Feuil2!$A$1:$A$1658,0)</f>
        <v>#N/A</v>
      </c>
      <c r="K74" s="25" t="s">
        <v>2639</v>
      </c>
      <c r="L74" s="25" t="s">
        <v>2638</v>
      </c>
      <c r="M74" s="25">
        <v>0</v>
      </c>
      <c r="N74" s="25">
        <v>0</v>
      </c>
      <c r="O74" s="25" t="s">
        <v>2637</v>
      </c>
      <c r="P74" s="25">
        <v>6</v>
      </c>
      <c r="Q74" s="25">
        <v>712207.97999999695</v>
      </c>
      <c r="R74" s="25">
        <v>7067381.21</v>
      </c>
    </row>
    <row r="75" spans="1:18">
      <c r="A75" s="25">
        <v>301</v>
      </c>
      <c r="B75" s="25">
        <v>20000892</v>
      </c>
      <c r="C75" s="25">
        <f>+PF7</f>
        <v>0</v>
      </c>
      <c r="D75" s="25" t="s">
        <v>2639</v>
      </c>
      <c r="E75" s="25">
        <v>610761600000</v>
      </c>
      <c r="F75" s="25" t="s">
        <v>2639</v>
      </c>
      <c r="G75" s="25">
        <v>1</v>
      </c>
      <c r="H75" s="25" t="s">
        <v>4143</v>
      </c>
      <c r="I75" s="25" t="s">
        <v>1229</v>
      </c>
      <c r="J75" s="25">
        <f>MATCH(I75,Feuil2!$A$1:$A$1658,0)</f>
        <v>564</v>
      </c>
      <c r="K75" s="25" t="s">
        <v>2639</v>
      </c>
      <c r="L75" s="25" t="s">
        <v>2638</v>
      </c>
      <c r="M75" s="25">
        <v>0</v>
      </c>
      <c r="N75" s="25">
        <v>0</v>
      </c>
      <c r="O75" s="25" t="s">
        <v>2637</v>
      </c>
      <c r="P75" s="25">
        <v>7</v>
      </c>
      <c r="Q75" s="25">
        <v>927426.57999999798</v>
      </c>
      <c r="R75" s="25">
        <v>6828760.5700000003</v>
      </c>
    </row>
    <row r="76" spans="1:18">
      <c r="A76" s="25">
        <v>305</v>
      </c>
      <c r="B76" s="25">
        <v>50001557</v>
      </c>
      <c r="C76" s="25">
        <f>+PF6</f>
        <v>0</v>
      </c>
      <c r="D76" s="25" t="s">
        <v>2639</v>
      </c>
      <c r="E76" s="25">
        <v>610761600000</v>
      </c>
      <c r="F76" s="25" t="s">
        <v>2639</v>
      </c>
      <c r="G76" s="25">
        <v>1</v>
      </c>
      <c r="H76" s="25" t="s">
        <v>4142</v>
      </c>
      <c r="I76" s="25" t="s">
        <v>2597</v>
      </c>
      <c r="J76" s="25">
        <f>MATCH(I76,Feuil2!$A$1:$A$1658,0)</f>
        <v>95</v>
      </c>
      <c r="K76" s="25" t="s">
        <v>2639</v>
      </c>
      <c r="L76" s="25" t="s">
        <v>2638</v>
      </c>
      <c r="M76" s="25">
        <v>0</v>
      </c>
      <c r="N76" s="25">
        <v>0</v>
      </c>
      <c r="O76" s="25" t="s">
        <v>2637</v>
      </c>
      <c r="P76" s="25">
        <v>6</v>
      </c>
      <c r="Q76" s="25">
        <v>757254.42000000202</v>
      </c>
      <c r="R76" s="25">
        <v>6260928.4400000004</v>
      </c>
    </row>
    <row r="77" spans="1:18">
      <c r="A77" s="25">
        <v>306</v>
      </c>
      <c r="B77" s="25">
        <v>40000384</v>
      </c>
      <c r="C77" s="25">
        <f>+PF6</f>
        <v>0</v>
      </c>
      <c r="D77" s="25" t="s">
        <v>2712</v>
      </c>
      <c r="E77" s="25">
        <v>1275583018000</v>
      </c>
      <c r="F77" s="25" t="s">
        <v>2639</v>
      </c>
      <c r="G77" s="25">
        <v>1</v>
      </c>
      <c r="H77" s="25" t="s">
        <v>4141</v>
      </c>
      <c r="I77" s="25" t="s">
        <v>2619</v>
      </c>
      <c r="J77" s="25">
        <f>MATCH(I77,Feuil2!$A$1:$A$1658,0)</f>
        <v>502</v>
      </c>
      <c r="K77" s="25" t="s">
        <v>2639</v>
      </c>
      <c r="L77" s="25" t="s">
        <v>2638</v>
      </c>
      <c r="M77" s="25">
        <v>0</v>
      </c>
      <c r="N77" s="25">
        <v>0</v>
      </c>
      <c r="O77" s="25" t="s">
        <v>2637</v>
      </c>
      <c r="P77" s="25">
        <v>6</v>
      </c>
      <c r="Q77" s="25">
        <v>758114.14000000095</v>
      </c>
      <c r="R77" s="25">
        <v>6316566.8300000001</v>
      </c>
    </row>
    <row r="78" spans="1:18">
      <c r="A78" s="25">
        <v>308</v>
      </c>
      <c r="B78" s="25">
        <v>20001072</v>
      </c>
      <c r="C78" s="25">
        <f>+PF6</f>
        <v>0</v>
      </c>
      <c r="D78" s="25" t="s">
        <v>2748</v>
      </c>
      <c r="E78" s="25">
        <v>985651200000</v>
      </c>
      <c r="F78" s="25">
        <v>1320312285000</v>
      </c>
      <c r="G78" s="25">
        <v>1</v>
      </c>
      <c r="H78" s="25" t="s">
        <v>4140</v>
      </c>
      <c r="I78" s="25" t="s">
        <v>1419</v>
      </c>
      <c r="J78" s="25">
        <f>MATCH(I78,Feuil2!$A$1:$A$1658,0)</f>
        <v>1201</v>
      </c>
      <c r="K78" s="25" t="s">
        <v>2639</v>
      </c>
      <c r="L78" s="25" t="s">
        <v>2638</v>
      </c>
      <c r="M78" s="25">
        <v>0</v>
      </c>
      <c r="N78" s="25">
        <v>0</v>
      </c>
      <c r="O78" s="25" t="s">
        <v>2637</v>
      </c>
      <c r="P78" s="25">
        <v>6</v>
      </c>
      <c r="Q78" s="25">
        <v>778113.43</v>
      </c>
      <c r="R78" s="25">
        <v>6796080.4299999997</v>
      </c>
    </row>
    <row r="79" spans="1:18">
      <c r="A79" s="25">
        <v>309</v>
      </c>
      <c r="B79" s="25">
        <v>40000988</v>
      </c>
      <c r="C79" s="25">
        <f>+PF6</f>
        <v>0</v>
      </c>
      <c r="D79" s="25" t="s">
        <v>2639</v>
      </c>
      <c r="E79" s="25">
        <v>1065398400000</v>
      </c>
      <c r="F79" s="25" t="s">
        <v>2639</v>
      </c>
      <c r="G79" s="25">
        <v>1</v>
      </c>
      <c r="H79" s="25" t="s">
        <v>4139</v>
      </c>
      <c r="I79" s="25" t="s">
        <v>1257</v>
      </c>
      <c r="J79" s="25">
        <f>MATCH(I79,Feuil2!$A$1:$A$1658,0)</f>
        <v>349</v>
      </c>
      <c r="K79" s="25" t="s">
        <v>2639</v>
      </c>
      <c r="L79" s="25" t="s">
        <v>2638</v>
      </c>
      <c r="M79" s="25">
        <v>0</v>
      </c>
      <c r="N79" s="25">
        <v>0</v>
      </c>
      <c r="O79" s="25" t="s">
        <v>2637</v>
      </c>
      <c r="P79" s="25">
        <v>6</v>
      </c>
      <c r="Q79" s="25">
        <v>941889.35999999905</v>
      </c>
      <c r="R79" s="25">
        <v>6233265.7599999998</v>
      </c>
    </row>
    <row r="80" spans="1:18">
      <c r="A80" s="25">
        <v>312</v>
      </c>
      <c r="B80" s="25">
        <v>20001118</v>
      </c>
      <c r="C80" s="25">
        <f>+PF6</f>
        <v>0</v>
      </c>
      <c r="D80" s="25" t="s">
        <v>2748</v>
      </c>
      <c r="E80" s="25">
        <v>1158855509000</v>
      </c>
      <c r="F80" s="25">
        <v>1327574019000</v>
      </c>
      <c r="G80" s="25">
        <v>1</v>
      </c>
      <c r="H80" s="25" t="s">
        <v>4138</v>
      </c>
      <c r="I80" s="25" t="s">
        <v>4137</v>
      </c>
      <c r="J80" s="25" t="e">
        <f>MATCH(I80,Feuil2!$A$1:$A$1658,0)</f>
        <v>#N/A</v>
      </c>
      <c r="K80" s="25" t="s">
        <v>2639</v>
      </c>
      <c r="L80" s="25" t="s">
        <v>2638</v>
      </c>
      <c r="M80" s="25">
        <v>0</v>
      </c>
      <c r="N80" s="25">
        <v>0</v>
      </c>
      <c r="O80" s="25" t="s">
        <v>2637</v>
      </c>
      <c r="P80" s="25">
        <v>6</v>
      </c>
      <c r="Q80" s="25">
        <v>1004310.74</v>
      </c>
      <c r="R80" s="25">
        <v>6786911.4900000002</v>
      </c>
    </row>
    <row r="81" spans="1:18">
      <c r="A81" s="25">
        <v>322</v>
      </c>
      <c r="B81" s="25">
        <v>20001161</v>
      </c>
      <c r="C81" s="25">
        <f>+PF6</f>
        <v>0</v>
      </c>
      <c r="D81" s="25" t="s">
        <v>2748</v>
      </c>
      <c r="E81" s="25">
        <v>610761600000</v>
      </c>
      <c r="F81" s="25">
        <v>1327595026000</v>
      </c>
      <c r="G81" s="25">
        <v>1</v>
      </c>
      <c r="H81" s="25" t="s">
        <v>4136</v>
      </c>
      <c r="I81" s="25" t="s">
        <v>4135</v>
      </c>
      <c r="J81" s="25" t="e">
        <f>MATCH(I81,Feuil2!$A$1:$A$1658,0)</f>
        <v>#N/A</v>
      </c>
      <c r="K81" s="25" t="s">
        <v>4134</v>
      </c>
      <c r="L81" s="25" t="s">
        <v>2638</v>
      </c>
      <c r="M81" s="25">
        <v>0</v>
      </c>
      <c r="N81" s="25">
        <v>0</v>
      </c>
      <c r="O81" s="25" t="s">
        <v>2637</v>
      </c>
      <c r="P81" s="25">
        <v>6</v>
      </c>
      <c r="Q81" s="25">
        <v>1040106.75</v>
      </c>
      <c r="R81" s="25">
        <v>6781831.1399999997</v>
      </c>
    </row>
    <row r="82" spans="1:18">
      <c r="A82" s="25">
        <v>330</v>
      </c>
      <c r="B82" s="25">
        <v>30000063</v>
      </c>
      <c r="C82" s="25">
        <f>+PF6</f>
        <v>0</v>
      </c>
      <c r="D82" s="25" t="s">
        <v>2639</v>
      </c>
      <c r="E82" s="26">
        <v>1061856000000</v>
      </c>
      <c r="F82" s="25" t="s">
        <v>2639</v>
      </c>
      <c r="G82" s="25">
        <v>1</v>
      </c>
      <c r="H82" s="25" t="s">
        <v>4133</v>
      </c>
      <c r="I82" s="25" t="s">
        <v>2606</v>
      </c>
      <c r="J82" s="25">
        <f>MATCH(I82,Feuil2!$A$1:$A$1658,0)</f>
        <v>197</v>
      </c>
      <c r="K82" s="25" t="s">
        <v>2639</v>
      </c>
      <c r="L82" s="25" t="s">
        <v>2638</v>
      </c>
      <c r="M82" s="25">
        <v>0</v>
      </c>
      <c r="N82" s="25">
        <v>0</v>
      </c>
      <c r="O82" s="25" t="s">
        <v>2637</v>
      </c>
      <c r="P82" s="25">
        <v>6</v>
      </c>
      <c r="Q82" s="25">
        <v>855493.13000000303</v>
      </c>
      <c r="R82" s="25">
        <v>6696712.5300000003</v>
      </c>
    </row>
    <row r="83" spans="1:18">
      <c r="A83" s="25">
        <v>338</v>
      </c>
      <c r="B83" s="25">
        <v>60000123</v>
      </c>
      <c r="C83" s="25">
        <f>+PF7</f>
        <v>0</v>
      </c>
      <c r="D83" s="25" t="s">
        <v>2639</v>
      </c>
      <c r="E83" s="25">
        <v>991699200000</v>
      </c>
      <c r="F83" s="25" t="s">
        <v>2639</v>
      </c>
      <c r="G83" s="25">
        <v>1</v>
      </c>
      <c r="H83" s="25" t="s">
        <v>4132</v>
      </c>
      <c r="I83" s="25" t="s">
        <v>1270</v>
      </c>
      <c r="J83" s="25">
        <f>MATCH(I83,Feuil2!$A$1:$A$1658,0)</f>
        <v>649</v>
      </c>
      <c r="K83" s="25" t="s">
        <v>2639</v>
      </c>
      <c r="L83" s="25" t="s">
        <v>2638</v>
      </c>
      <c r="M83" s="25">
        <v>0</v>
      </c>
      <c r="N83" s="25">
        <v>0</v>
      </c>
      <c r="O83" s="25" t="s">
        <v>2637</v>
      </c>
      <c r="P83" s="25">
        <v>7</v>
      </c>
      <c r="Q83" s="25">
        <v>168746</v>
      </c>
      <c r="R83" s="25">
        <v>6840196.6600000001</v>
      </c>
    </row>
    <row r="84" spans="1:18">
      <c r="A84" s="25">
        <v>371</v>
      </c>
      <c r="B84" s="25">
        <v>20000392</v>
      </c>
      <c r="C84" s="25">
        <f>+PF7</f>
        <v>0</v>
      </c>
      <c r="D84" s="25" t="s">
        <v>2676</v>
      </c>
      <c r="E84" s="25">
        <v>1410972498000</v>
      </c>
      <c r="F84" s="25" t="s">
        <v>2639</v>
      </c>
      <c r="G84" s="25">
        <v>1</v>
      </c>
      <c r="H84" s="25" t="s">
        <v>4131</v>
      </c>
      <c r="I84" s="25" t="s">
        <v>4130</v>
      </c>
      <c r="J84" s="25" t="e">
        <f>MATCH(I84,Feuil2!$A$1:$A$1658,0)</f>
        <v>#N/A</v>
      </c>
      <c r="K84" s="25" t="s">
        <v>4129</v>
      </c>
      <c r="L84" s="25" t="s">
        <v>2638</v>
      </c>
      <c r="M84" s="25">
        <v>0</v>
      </c>
      <c r="N84" s="25">
        <v>0</v>
      </c>
      <c r="O84" s="25" t="s">
        <v>2637</v>
      </c>
      <c r="P84" s="25">
        <v>7</v>
      </c>
      <c r="Q84" s="25">
        <v>969696.25</v>
      </c>
      <c r="R84" s="25">
        <v>6901711.5499999998</v>
      </c>
    </row>
    <row r="85" spans="1:18">
      <c r="A85" s="25">
        <v>372</v>
      </c>
      <c r="B85" s="25">
        <v>40000569</v>
      </c>
      <c r="C85" s="25">
        <f>+PF6</f>
        <v>0</v>
      </c>
      <c r="D85" s="25" t="s">
        <v>2639</v>
      </c>
      <c r="E85" s="25">
        <v>956188800000</v>
      </c>
      <c r="F85" s="25" t="s">
        <v>2639</v>
      </c>
      <c r="G85" s="25">
        <v>1</v>
      </c>
      <c r="H85" s="25" t="s">
        <v>4128</v>
      </c>
      <c r="I85" s="25" t="s">
        <v>4127</v>
      </c>
      <c r="J85" s="25" t="e">
        <f>MATCH(I85,Feuil2!$A$1:$A$1658,0)</f>
        <v>#N/A</v>
      </c>
      <c r="K85" s="25" t="s">
        <v>3366</v>
      </c>
      <c r="L85" s="25" t="s">
        <v>2638</v>
      </c>
      <c r="M85" s="25">
        <v>0</v>
      </c>
      <c r="N85" s="25">
        <v>0</v>
      </c>
      <c r="O85" s="25" t="s">
        <v>2637</v>
      </c>
      <c r="P85" s="25">
        <v>6</v>
      </c>
      <c r="Q85" s="25">
        <v>877589.42000000202</v>
      </c>
      <c r="R85" s="25">
        <v>6292422.1900000004</v>
      </c>
    </row>
    <row r="86" spans="1:18">
      <c r="A86" s="25">
        <v>380</v>
      </c>
      <c r="B86" s="25">
        <v>30000567</v>
      </c>
      <c r="C86" s="25">
        <f>+PF6</f>
        <v>0</v>
      </c>
      <c r="D86" s="25" t="s">
        <v>2639</v>
      </c>
      <c r="E86" s="25">
        <v>771724800000</v>
      </c>
      <c r="F86" s="25" t="s">
        <v>2639</v>
      </c>
      <c r="G86" s="25">
        <v>1</v>
      </c>
      <c r="H86" s="25" t="s">
        <v>4126</v>
      </c>
      <c r="I86" s="25" t="s">
        <v>1366</v>
      </c>
      <c r="J86" s="25">
        <f>MATCH(I86,Feuil2!$A$1:$A$1658,0)</f>
        <v>471</v>
      </c>
      <c r="K86" s="25" t="s">
        <v>2639</v>
      </c>
      <c r="L86" s="25" t="s">
        <v>2638</v>
      </c>
      <c r="M86" s="25">
        <v>0</v>
      </c>
      <c r="N86" s="25">
        <v>0</v>
      </c>
      <c r="O86" s="25" t="s">
        <v>2637</v>
      </c>
      <c r="P86" s="25">
        <v>6</v>
      </c>
      <c r="Q86" s="25">
        <v>870271.63000000303</v>
      </c>
      <c r="R86" s="25">
        <v>6572747</v>
      </c>
    </row>
    <row r="87" spans="1:18">
      <c r="A87" s="25">
        <v>389</v>
      </c>
      <c r="B87" s="25">
        <v>10000866</v>
      </c>
      <c r="C87" s="25">
        <f>+PF6</f>
        <v>0</v>
      </c>
      <c r="D87" s="25" t="s">
        <v>2651</v>
      </c>
      <c r="E87" s="25">
        <v>1006214400000</v>
      </c>
      <c r="F87" s="25">
        <v>1227793029000</v>
      </c>
      <c r="G87" s="25">
        <v>1</v>
      </c>
      <c r="H87" s="25" t="s">
        <v>4125</v>
      </c>
      <c r="I87" s="25" t="s">
        <v>4124</v>
      </c>
      <c r="J87" s="25" t="e">
        <f>MATCH(I87,Feuil2!$A$1:$A$1658,0)</f>
        <v>#N/A</v>
      </c>
      <c r="K87" s="25" t="s">
        <v>4123</v>
      </c>
      <c r="L87" s="25" t="s">
        <v>2638</v>
      </c>
      <c r="M87" s="25">
        <v>0</v>
      </c>
      <c r="N87" s="25">
        <v>0</v>
      </c>
      <c r="O87" s="25" t="s">
        <v>2637</v>
      </c>
      <c r="P87" s="25">
        <v>6</v>
      </c>
      <c r="Q87" s="25">
        <v>730925.5</v>
      </c>
      <c r="R87" s="25">
        <v>6918329.6500000004</v>
      </c>
    </row>
    <row r="88" spans="1:18">
      <c r="A88" s="25">
        <v>392</v>
      </c>
      <c r="B88" s="25">
        <v>10000199</v>
      </c>
      <c r="C88" s="25">
        <f>+PF6</f>
        <v>0</v>
      </c>
      <c r="D88" s="25" t="s">
        <v>2639</v>
      </c>
      <c r="E88" s="25">
        <v>610761600000</v>
      </c>
      <c r="F88" s="25" t="s">
        <v>2639</v>
      </c>
      <c r="G88" s="25">
        <v>1</v>
      </c>
      <c r="H88" s="25" t="s">
        <v>4122</v>
      </c>
      <c r="I88" s="25" t="s">
        <v>1689</v>
      </c>
      <c r="J88" s="25">
        <f>MATCH(I88,Feuil2!$A$1:$A$1658,0)</f>
        <v>827</v>
      </c>
      <c r="K88" s="25" t="s">
        <v>2639</v>
      </c>
      <c r="L88" s="25" t="s">
        <v>2638</v>
      </c>
      <c r="M88" s="25">
        <v>0</v>
      </c>
      <c r="N88" s="25">
        <v>0</v>
      </c>
      <c r="O88" s="25" t="s">
        <v>2637</v>
      </c>
      <c r="P88" s="25">
        <v>6</v>
      </c>
      <c r="Q88" s="25">
        <v>702154.59000000404</v>
      </c>
      <c r="R88" s="25">
        <v>7064542.9100000001</v>
      </c>
    </row>
    <row r="89" spans="1:18">
      <c r="A89" s="25">
        <v>408</v>
      </c>
      <c r="B89" s="25">
        <v>30000453</v>
      </c>
      <c r="C89" s="25">
        <f>+PF6</f>
        <v>0</v>
      </c>
      <c r="D89" s="25" t="s">
        <v>2693</v>
      </c>
      <c r="E89" s="25">
        <v>937958400000</v>
      </c>
      <c r="F89" s="25">
        <v>1115734386000</v>
      </c>
      <c r="G89" s="25">
        <v>1</v>
      </c>
      <c r="H89" s="25" t="s">
        <v>4121</v>
      </c>
      <c r="I89" s="25" t="s">
        <v>1105</v>
      </c>
      <c r="J89" s="25">
        <f>MATCH(I89,Feuil2!$A$1:$A$1658,0)</f>
        <v>14</v>
      </c>
      <c r="K89" s="25" t="s">
        <v>2639</v>
      </c>
      <c r="L89" s="25" t="s">
        <v>2638</v>
      </c>
      <c r="M89" s="25">
        <v>0</v>
      </c>
      <c r="N89" s="25">
        <v>0</v>
      </c>
      <c r="O89" s="25" t="s">
        <v>2637</v>
      </c>
      <c r="P89" s="25">
        <v>6</v>
      </c>
      <c r="Q89" s="25">
        <v>967572.93999999797</v>
      </c>
      <c r="R89" s="25">
        <v>6587058.5899999999</v>
      </c>
    </row>
    <row r="90" spans="1:18">
      <c r="A90" s="25">
        <v>431</v>
      </c>
      <c r="B90" s="25">
        <v>20000848</v>
      </c>
      <c r="C90" s="25">
        <f>+PF6</f>
        <v>0</v>
      </c>
      <c r="D90" s="25" t="s">
        <v>2639</v>
      </c>
      <c r="E90" s="25">
        <v>906681600000</v>
      </c>
      <c r="F90" s="25" t="s">
        <v>2639</v>
      </c>
      <c r="G90" s="25">
        <v>1</v>
      </c>
      <c r="H90" s="25" t="s">
        <v>4120</v>
      </c>
      <c r="I90" s="25" t="s">
        <v>4119</v>
      </c>
      <c r="J90" s="25" t="e">
        <f>MATCH(I90,Feuil2!$A$1:$A$1658,0)</f>
        <v>#N/A</v>
      </c>
      <c r="K90" s="25" t="s">
        <v>4118</v>
      </c>
      <c r="L90" s="25" t="s">
        <v>2638</v>
      </c>
      <c r="M90" s="25">
        <v>0</v>
      </c>
      <c r="N90" s="25">
        <v>0</v>
      </c>
      <c r="O90" s="25" t="s">
        <v>2637</v>
      </c>
      <c r="P90" s="25">
        <v>6</v>
      </c>
      <c r="Q90" s="25">
        <v>1055642.8500000001</v>
      </c>
      <c r="R90" s="25">
        <v>6835241.5199999996</v>
      </c>
    </row>
    <row r="91" spans="1:18">
      <c r="A91" s="25">
        <v>437</v>
      </c>
      <c r="B91" s="25">
        <v>30002009</v>
      </c>
      <c r="C91" s="25">
        <f>+PF6</f>
        <v>0</v>
      </c>
      <c r="D91" s="25" t="s">
        <v>2639</v>
      </c>
      <c r="E91" s="25">
        <v>917308800000</v>
      </c>
      <c r="F91" s="25" t="s">
        <v>2639</v>
      </c>
      <c r="G91" s="25">
        <v>1</v>
      </c>
      <c r="H91" s="25" t="s">
        <v>4117</v>
      </c>
      <c r="I91" s="25" t="s">
        <v>4116</v>
      </c>
      <c r="J91" s="25" t="e">
        <f>MATCH(I91,Feuil2!$A$1:$A$1658,0)</f>
        <v>#N/A</v>
      </c>
      <c r="K91" s="25" t="s">
        <v>4115</v>
      </c>
      <c r="L91" s="25" t="s">
        <v>2638</v>
      </c>
      <c r="M91" s="25">
        <v>0</v>
      </c>
      <c r="N91" s="25">
        <v>0</v>
      </c>
      <c r="O91" s="25" t="s">
        <v>2637</v>
      </c>
      <c r="P91" s="25">
        <v>6</v>
      </c>
      <c r="Q91" s="25">
        <v>842218.40999999596</v>
      </c>
      <c r="R91" s="25">
        <v>6459183.4400000004</v>
      </c>
    </row>
    <row r="92" spans="1:18">
      <c r="A92" s="25">
        <v>439</v>
      </c>
      <c r="B92" s="25">
        <v>10000433</v>
      </c>
      <c r="C92" s="25">
        <f>+PF6</f>
        <v>0</v>
      </c>
      <c r="D92" s="25" t="s">
        <v>2712</v>
      </c>
      <c r="E92" s="25">
        <v>1179938974000</v>
      </c>
      <c r="F92" s="25" t="s">
        <v>2639</v>
      </c>
      <c r="G92" s="25">
        <v>1</v>
      </c>
      <c r="H92" s="25" t="s">
        <v>4114</v>
      </c>
      <c r="I92" s="25" t="s">
        <v>4113</v>
      </c>
      <c r="J92" s="25" t="e">
        <f>MATCH(I92,Feuil2!$A$1:$A$1658,0)</f>
        <v>#N/A</v>
      </c>
      <c r="K92" s="25" t="s">
        <v>4112</v>
      </c>
      <c r="L92" s="25" t="s">
        <v>2638</v>
      </c>
      <c r="M92" s="25">
        <v>0</v>
      </c>
      <c r="N92" s="25">
        <v>0</v>
      </c>
      <c r="O92" s="25" t="s">
        <v>2637</v>
      </c>
      <c r="P92" s="25">
        <v>6</v>
      </c>
      <c r="Q92" s="25">
        <v>735971.49000000197</v>
      </c>
      <c r="R92" s="25">
        <v>7028522.0899999999</v>
      </c>
    </row>
    <row r="93" spans="1:18">
      <c r="A93" s="25">
        <v>440</v>
      </c>
      <c r="B93" s="25">
        <v>70001021</v>
      </c>
      <c r="C93" s="25">
        <f>+PF6</f>
        <v>0</v>
      </c>
      <c r="D93" s="25" t="s">
        <v>2733</v>
      </c>
      <c r="E93" s="25">
        <v>774489600000</v>
      </c>
      <c r="F93" s="25">
        <v>1317822864000</v>
      </c>
      <c r="G93" s="25">
        <v>1</v>
      </c>
      <c r="H93" s="25" t="s">
        <v>4111</v>
      </c>
      <c r="I93" s="25" t="s">
        <v>4110</v>
      </c>
      <c r="J93" s="25" t="e">
        <f>MATCH(I93,Feuil2!$A$1:$A$1658,0)</f>
        <v>#N/A</v>
      </c>
      <c r="K93" s="25" t="s">
        <v>2639</v>
      </c>
      <c r="L93" s="25" t="s">
        <v>2638</v>
      </c>
      <c r="M93" s="25">
        <v>0</v>
      </c>
      <c r="N93" s="25">
        <v>0</v>
      </c>
      <c r="O93" s="25" t="s">
        <v>2637</v>
      </c>
      <c r="P93" s="25">
        <v>6</v>
      </c>
      <c r="Q93" s="25">
        <v>645738.92000000202</v>
      </c>
      <c r="R93" s="25">
        <v>6863805.5</v>
      </c>
    </row>
    <row r="94" spans="1:18">
      <c r="A94" s="25">
        <v>441</v>
      </c>
      <c r="B94" s="25">
        <v>70001018</v>
      </c>
      <c r="C94" s="25">
        <f>+PF6</f>
        <v>0</v>
      </c>
      <c r="D94" s="25" t="s">
        <v>2733</v>
      </c>
      <c r="E94" s="25">
        <v>774489600000</v>
      </c>
      <c r="F94" s="25">
        <v>1317823026000</v>
      </c>
      <c r="G94" s="25">
        <v>1</v>
      </c>
      <c r="H94" s="25" t="s">
        <v>4109</v>
      </c>
      <c r="I94" s="25" t="s">
        <v>4108</v>
      </c>
      <c r="J94" s="25" t="e">
        <f>MATCH(I94,Feuil2!$A$1:$A$1658,0)</f>
        <v>#N/A</v>
      </c>
      <c r="K94" s="25" t="s">
        <v>2639</v>
      </c>
      <c r="L94" s="25" t="s">
        <v>2638</v>
      </c>
      <c r="M94" s="25">
        <v>0</v>
      </c>
      <c r="N94" s="25">
        <v>0</v>
      </c>
      <c r="O94" s="25" t="s">
        <v>2637</v>
      </c>
      <c r="P94" s="25">
        <v>6</v>
      </c>
      <c r="Q94" s="25">
        <v>648859.07999999798</v>
      </c>
      <c r="R94" s="25">
        <v>6865039.6699999999</v>
      </c>
    </row>
    <row r="95" spans="1:18">
      <c r="A95" s="25">
        <v>444</v>
      </c>
      <c r="B95" s="25">
        <v>70000653</v>
      </c>
      <c r="C95" s="25">
        <f>+PF7</f>
        <v>0</v>
      </c>
      <c r="D95" s="25" t="s">
        <v>2639</v>
      </c>
      <c r="E95" s="25">
        <v>610761600000</v>
      </c>
      <c r="F95" s="25" t="s">
        <v>2639</v>
      </c>
      <c r="G95" s="25">
        <v>1</v>
      </c>
      <c r="H95" s="25" t="s">
        <v>4107</v>
      </c>
      <c r="I95" s="25" t="s">
        <v>1628</v>
      </c>
      <c r="J95" s="25">
        <f>MATCH(I95,Feuil2!$A$1:$A$1658,0)</f>
        <v>1496</v>
      </c>
      <c r="K95" s="25" t="s">
        <v>2639</v>
      </c>
      <c r="L95" s="25" t="s">
        <v>2638</v>
      </c>
      <c r="M95" s="25">
        <v>0</v>
      </c>
      <c r="N95" s="25">
        <v>0</v>
      </c>
      <c r="O95" s="25" t="s">
        <v>2637</v>
      </c>
      <c r="P95" s="25">
        <v>7</v>
      </c>
      <c r="Q95" s="25">
        <v>551429.32999999798</v>
      </c>
      <c r="R95" s="25">
        <v>6883091.9000000004</v>
      </c>
    </row>
    <row r="96" spans="1:18">
      <c r="A96" s="25">
        <v>445</v>
      </c>
      <c r="B96" s="25">
        <v>70001285</v>
      </c>
      <c r="C96" s="25">
        <f>+PF6</f>
        <v>0</v>
      </c>
      <c r="D96" s="25" t="s">
        <v>2712</v>
      </c>
      <c r="E96" s="25">
        <v>1036713600000</v>
      </c>
      <c r="F96" s="25">
        <v>1192119320000</v>
      </c>
      <c r="G96" s="25">
        <v>1</v>
      </c>
      <c r="H96" s="25" t="s">
        <v>4106</v>
      </c>
      <c r="I96" s="25" t="s">
        <v>4106</v>
      </c>
      <c r="J96" s="25" t="e">
        <f>MATCH(I96,Feuil2!$A$1:$A$1658,0)</f>
        <v>#N/A</v>
      </c>
      <c r="K96" s="25" t="s">
        <v>2639</v>
      </c>
      <c r="L96" s="25" t="s">
        <v>2638</v>
      </c>
      <c r="M96" s="25">
        <v>0</v>
      </c>
      <c r="N96" s="25">
        <v>0</v>
      </c>
      <c r="O96" s="25" t="s">
        <v>2637</v>
      </c>
      <c r="P96" s="25">
        <v>6</v>
      </c>
      <c r="Q96" s="25">
        <v>476318.38000000297</v>
      </c>
      <c r="R96" s="25">
        <v>6855221.46</v>
      </c>
    </row>
    <row r="97" spans="1:18">
      <c r="A97" s="25">
        <v>449</v>
      </c>
      <c r="B97" s="25">
        <v>60000675</v>
      </c>
      <c r="C97" s="25">
        <f>+PF6</f>
        <v>0</v>
      </c>
      <c r="D97" s="25" t="s">
        <v>2736</v>
      </c>
      <c r="E97" s="25">
        <v>1171279766000</v>
      </c>
      <c r="F97" s="25">
        <v>1301664340000</v>
      </c>
      <c r="G97" s="25">
        <v>1</v>
      </c>
      <c r="H97" s="25" t="s">
        <v>4105</v>
      </c>
      <c r="I97" s="25" t="s">
        <v>1377</v>
      </c>
      <c r="J97" s="25">
        <f>MATCH(I97,Feuil2!$A$1:$A$1658,0)</f>
        <v>320</v>
      </c>
      <c r="K97" s="25" t="s">
        <v>4104</v>
      </c>
      <c r="L97" s="25" t="s">
        <v>2638</v>
      </c>
      <c r="M97" s="25">
        <v>0</v>
      </c>
      <c r="N97" s="25">
        <v>0</v>
      </c>
      <c r="O97" s="25" t="s">
        <v>2637</v>
      </c>
      <c r="P97" s="25">
        <v>6</v>
      </c>
      <c r="Q97" s="25">
        <v>185618.43999999799</v>
      </c>
      <c r="R97" s="25">
        <v>6777399.2699999996</v>
      </c>
    </row>
    <row r="98" spans="1:18">
      <c r="A98" s="25">
        <v>452</v>
      </c>
      <c r="B98" s="25">
        <v>70000838</v>
      </c>
      <c r="C98" s="25">
        <f>+PF6</f>
        <v>0</v>
      </c>
      <c r="D98" s="25" t="s">
        <v>2701</v>
      </c>
      <c r="E98" s="25">
        <v>1168611606000</v>
      </c>
      <c r="F98" s="25" t="s">
        <v>2639</v>
      </c>
      <c r="G98" s="25">
        <v>1</v>
      </c>
      <c r="H98" s="25" t="s">
        <v>4103</v>
      </c>
      <c r="I98" s="25" t="s">
        <v>4102</v>
      </c>
      <c r="J98" s="25" t="e">
        <f>MATCH(I98,Feuil2!$A$1:$A$1658,0)</f>
        <v>#N/A</v>
      </c>
      <c r="K98" s="25" t="s">
        <v>2639</v>
      </c>
      <c r="L98" s="25" t="s">
        <v>2638</v>
      </c>
      <c r="M98" s="25">
        <v>0</v>
      </c>
      <c r="N98" s="25">
        <v>0</v>
      </c>
      <c r="O98" s="25" t="s">
        <v>2637</v>
      </c>
      <c r="P98" s="25">
        <v>6</v>
      </c>
      <c r="Q98" s="25">
        <v>657400.04999999702</v>
      </c>
      <c r="R98" s="25">
        <v>6871914.3399999999</v>
      </c>
    </row>
    <row r="99" spans="1:18">
      <c r="A99" s="25">
        <v>461</v>
      </c>
      <c r="B99" s="25">
        <v>70000424</v>
      </c>
      <c r="C99" s="25">
        <f>+PF6</f>
        <v>0</v>
      </c>
      <c r="D99" s="25" t="s">
        <v>2666</v>
      </c>
      <c r="E99" s="25">
        <v>1211278526000</v>
      </c>
      <c r="F99" s="25">
        <v>1211278507000</v>
      </c>
      <c r="G99" s="25">
        <v>1</v>
      </c>
      <c r="H99" s="25" t="s">
        <v>4101</v>
      </c>
      <c r="I99" s="25" t="s">
        <v>4100</v>
      </c>
      <c r="J99" s="25" t="e">
        <f>MATCH(I99,Feuil2!$A$1:$A$1658,0)</f>
        <v>#N/A</v>
      </c>
      <c r="K99" s="25" t="s">
        <v>2639</v>
      </c>
      <c r="L99" s="25" t="s">
        <v>2638</v>
      </c>
      <c r="M99" s="25">
        <v>0</v>
      </c>
      <c r="N99" s="25">
        <v>0</v>
      </c>
      <c r="O99" s="25" t="s">
        <v>2637</v>
      </c>
      <c r="P99" s="25">
        <v>6</v>
      </c>
      <c r="Q99" s="25">
        <v>545929.89000000095</v>
      </c>
      <c r="R99" s="25">
        <v>6911157.5800000001</v>
      </c>
    </row>
    <row r="100" spans="1:18">
      <c r="A100" s="25">
        <v>471</v>
      </c>
      <c r="B100" s="25">
        <v>60000490</v>
      </c>
      <c r="C100" s="25">
        <f>+PF6</f>
        <v>0</v>
      </c>
      <c r="D100" s="25" t="s">
        <v>2660</v>
      </c>
      <c r="E100" s="25">
        <v>991094400000</v>
      </c>
      <c r="F100" s="25">
        <v>1447413824000</v>
      </c>
      <c r="G100" s="25">
        <v>1</v>
      </c>
      <c r="H100" s="25" t="s">
        <v>4099</v>
      </c>
      <c r="I100" s="25" t="s">
        <v>1378</v>
      </c>
      <c r="J100" s="25">
        <f>MATCH(I100,Feuil2!$A$1:$A$1658,0)</f>
        <v>1150</v>
      </c>
      <c r="K100" s="25" t="s">
        <v>2639</v>
      </c>
      <c r="L100" s="25" t="s">
        <v>2638</v>
      </c>
      <c r="M100" s="25">
        <v>0</v>
      </c>
      <c r="N100" s="25">
        <v>0</v>
      </c>
      <c r="O100" s="25" t="s">
        <v>2637</v>
      </c>
      <c r="P100" s="25">
        <v>6</v>
      </c>
      <c r="Q100" s="25">
        <v>174841.619999997</v>
      </c>
      <c r="R100" s="25">
        <v>6792039.0800000001</v>
      </c>
    </row>
    <row r="101" spans="1:18">
      <c r="A101" s="25">
        <v>472</v>
      </c>
      <c r="B101" s="25">
        <v>10000756</v>
      </c>
      <c r="C101" s="25">
        <f>+PF6</f>
        <v>0</v>
      </c>
      <c r="D101" s="25" t="s">
        <v>2660</v>
      </c>
      <c r="E101" s="25">
        <v>610761600000</v>
      </c>
      <c r="F101" s="25">
        <v>1447763613000</v>
      </c>
      <c r="G101" s="25">
        <v>1</v>
      </c>
      <c r="H101" s="25" t="s">
        <v>4098</v>
      </c>
      <c r="I101" s="25" t="s">
        <v>1127</v>
      </c>
      <c r="J101" s="25">
        <f>MATCH(I101,Feuil2!$A$1:$A$1658,0)</f>
        <v>860</v>
      </c>
      <c r="K101" s="25" t="s">
        <v>2639</v>
      </c>
      <c r="L101" s="25" t="s">
        <v>2638</v>
      </c>
      <c r="M101" s="25">
        <v>0</v>
      </c>
      <c r="N101" s="25">
        <v>0</v>
      </c>
      <c r="O101" s="25" t="s">
        <v>2637</v>
      </c>
      <c r="P101" s="25">
        <v>6</v>
      </c>
      <c r="Q101" s="25">
        <v>612490.15999999596</v>
      </c>
      <c r="R101" s="25">
        <v>6964415.8899999997</v>
      </c>
    </row>
    <row r="102" spans="1:18">
      <c r="A102" s="25">
        <v>473</v>
      </c>
      <c r="B102" s="25">
        <v>20000160</v>
      </c>
      <c r="C102" s="25">
        <f>+PF6</f>
        <v>0</v>
      </c>
      <c r="D102" s="25" t="s">
        <v>2642</v>
      </c>
      <c r="E102" s="25">
        <v>610761600000</v>
      </c>
      <c r="F102" s="25">
        <v>1447766553000</v>
      </c>
      <c r="G102" s="25">
        <v>1</v>
      </c>
      <c r="H102" s="25" t="s">
        <v>4097</v>
      </c>
      <c r="I102" s="25" t="s">
        <v>4096</v>
      </c>
      <c r="J102" s="25" t="e">
        <f>MATCH(I102,Feuil2!$A$1:$A$1658,0)</f>
        <v>#N/A</v>
      </c>
      <c r="K102" s="25" t="s">
        <v>2639</v>
      </c>
      <c r="L102" s="25" t="s">
        <v>2638</v>
      </c>
      <c r="M102" s="25">
        <v>0</v>
      </c>
      <c r="N102" s="25">
        <v>0</v>
      </c>
      <c r="O102" s="25" t="s">
        <v>2637</v>
      </c>
      <c r="P102" s="25">
        <v>6</v>
      </c>
      <c r="Q102" s="25">
        <v>934386.75</v>
      </c>
      <c r="R102" s="25">
        <v>6923476.3099999996</v>
      </c>
    </row>
    <row r="103" spans="1:18">
      <c r="A103" s="25">
        <v>478</v>
      </c>
      <c r="B103" s="25">
        <v>40000117</v>
      </c>
      <c r="C103" s="25">
        <f>+PF6</f>
        <v>0</v>
      </c>
      <c r="D103" s="25" t="s">
        <v>2660</v>
      </c>
      <c r="E103" s="25">
        <v>1459504472000</v>
      </c>
      <c r="F103" s="25" t="s">
        <v>2639</v>
      </c>
      <c r="G103" s="25">
        <v>1</v>
      </c>
      <c r="H103" s="25" t="s">
        <v>4095</v>
      </c>
      <c r="I103" s="25" t="s">
        <v>4094</v>
      </c>
      <c r="J103" s="25" t="e">
        <f>MATCH(I103,Feuil2!$A$1:$A$1658,0)</f>
        <v>#N/A</v>
      </c>
      <c r="K103" s="25" t="s">
        <v>2639</v>
      </c>
      <c r="L103" s="25" t="s">
        <v>2638</v>
      </c>
      <c r="M103" s="25">
        <v>0</v>
      </c>
      <c r="N103" s="25">
        <v>0</v>
      </c>
      <c r="O103" s="25" t="s">
        <v>2637</v>
      </c>
      <c r="P103" s="25">
        <v>6</v>
      </c>
      <c r="Q103" s="25">
        <v>943252.17000000202</v>
      </c>
      <c r="R103" s="25">
        <v>6377314.3700000001</v>
      </c>
    </row>
    <row r="104" spans="1:18">
      <c r="A104" s="25">
        <v>482</v>
      </c>
      <c r="B104" s="25">
        <v>40000542</v>
      </c>
      <c r="C104" s="25">
        <f>+PF6</f>
        <v>0</v>
      </c>
      <c r="D104" s="25" t="s">
        <v>2660</v>
      </c>
      <c r="E104" s="25">
        <v>1459505170000</v>
      </c>
      <c r="F104" s="25">
        <v>1183475078000</v>
      </c>
      <c r="G104" s="25">
        <v>1</v>
      </c>
      <c r="H104" s="25" t="s">
        <v>4093</v>
      </c>
      <c r="I104" s="25" t="s">
        <v>4092</v>
      </c>
      <c r="J104" s="25" t="e">
        <f>MATCH(I104,Feuil2!$A$1:$A$1658,0)</f>
        <v>#N/A</v>
      </c>
      <c r="K104" s="25" t="s">
        <v>2639</v>
      </c>
      <c r="L104" s="25" t="s">
        <v>2638</v>
      </c>
      <c r="M104" s="25">
        <v>0</v>
      </c>
      <c r="N104" s="25">
        <v>0</v>
      </c>
      <c r="O104" s="25" t="s">
        <v>2637</v>
      </c>
      <c r="P104" s="25">
        <v>6</v>
      </c>
      <c r="Q104" s="25">
        <v>952444.10000000102</v>
      </c>
      <c r="R104" s="25">
        <v>6298201.29</v>
      </c>
    </row>
    <row r="105" spans="1:18">
      <c r="A105" s="25">
        <v>486</v>
      </c>
      <c r="B105" s="25">
        <v>70000205</v>
      </c>
      <c r="C105" s="25">
        <f>+PF6</f>
        <v>0</v>
      </c>
      <c r="D105" s="25" t="s">
        <v>2639</v>
      </c>
      <c r="E105" s="25">
        <v>1000166400000</v>
      </c>
      <c r="F105" s="25" t="s">
        <v>2639</v>
      </c>
      <c r="G105" s="25">
        <v>1</v>
      </c>
      <c r="H105" s="25" t="s">
        <v>4091</v>
      </c>
      <c r="I105" s="25" t="s">
        <v>4090</v>
      </c>
      <c r="J105" s="25" t="e">
        <f>MATCH(I105,Feuil2!$A$1:$A$1658,0)</f>
        <v>#N/A</v>
      </c>
      <c r="K105" s="25" t="s">
        <v>2639</v>
      </c>
      <c r="L105" s="25" t="s">
        <v>2638</v>
      </c>
      <c r="M105" s="25">
        <v>0</v>
      </c>
      <c r="N105" s="25">
        <v>0</v>
      </c>
      <c r="O105" s="25" t="s">
        <v>2637</v>
      </c>
      <c r="P105" s="25">
        <v>6</v>
      </c>
      <c r="Q105" s="25">
        <v>496945.53999999899</v>
      </c>
      <c r="R105" s="25">
        <v>6933666.1900000004</v>
      </c>
    </row>
    <row r="106" spans="1:18">
      <c r="A106" s="25">
        <v>487</v>
      </c>
      <c r="B106" s="25">
        <v>70056683</v>
      </c>
      <c r="C106" s="25">
        <f>+PF6</f>
        <v>0</v>
      </c>
      <c r="D106" s="25" t="s">
        <v>2758</v>
      </c>
      <c r="E106" s="25">
        <v>1431960791000</v>
      </c>
      <c r="F106" s="25">
        <v>1431960776000</v>
      </c>
      <c r="G106" s="25">
        <v>1</v>
      </c>
      <c r="H106" s="25" t="s">
        <v>4089</v>
      </c>
      <c r="I106" s="25" t="s">
        <v>4088</v>
      </c>
      <c r="J106" s="25" t="e">
        <f>MATCH(I106,Feuil2!$A$1:$A$1658,0)</f>
        <v>#N/A</v>
      </c>
      <c r="K106" s="25" t="s">
        <v>2639</v>
      </c>
      <c r="L106" s="25" t="s">
        <v>2638</v>
      </c>
      <c r="M106" s="25">
        <v>0</v>
      </c>
      <c r="N106" s="25">
        <v>0</v>
      </c>
      <c r="O106" s="25" t="s">
        <v>2637</v>
      </c>
      <c r="P106" s="25">
        <v>6</v>
      </c>
      <c r="Q106" s="25">
        <v>684278.46999999904</v>
      </c>
      <c r="R106" s="25">
        <v>6182883.8899999997</v>
      </c>
    </row>
    <row r="107" spans="1:18">
      <c r="A107" s="25">
        <v>488</v>
      </c>
      <c r="B107" s="25">
        <v>30000732</v>
      </c>
      <c r="C107" s="25">
        <f>+PF7</f>
        <v>0</v>
      </c>
      <c r="D107" s="25" t="s">
        <v>2642</v>
      </c>
      <c r="E107" s="25">
        <v>610761600000</v>
      </c>
      <c r="F107" s="25">
        <v>1428423877000</v>
      </c>
      <c r="G107" s="25">
        <v>1</v>
      </c>
      <c r="H107" s="25" t="s">
        <v>4087</v>
      </c>
      <c r="I107" s="25" t="s">
        <v>1134</v>
      </c>
      <c r="J107" s="25">
        <f>MATCH(I107,Feuil2!$A$1:$A$1658,0)</f>
        <v>520</v>
      </c>
      <c r="K107" s="25" t="s">
        <v>2639</v>
      </c>
      <c r="L107" s="25" t="s">
        <v>2638</v>
      </c>
      <c r="M107" s="25">
        <v>0</v>
      </c>
      <c r="N107" s="25">
        <v>0</v>
      </c>
      <c r="O107" s="25" t="s">
        <v>2637</v>
      </c>
      <c r="P107" s="25">
        <v>7</v>
      </c>
      <c r="Q107" s="25">
        <v>915932.24000000197</v>
      </c>
      <c r="R107" s="25">
        <v>6554701.96</v>
      </c>
    </row>
    <row r="108" spans="1:18">
      <c r="A108" s="25">
        <v>490</v>
      </c>
      <c r="B108" s="25">
        <v>20001027</v>
      </c>
      <c r="C108" s="25">
        <f>+PF6</f>
        <v>0</v>
      </c>
      <c r="D108" s="25" t="s">
        <v>2639</v>
      </c>
      <c r="E108" s="25">
        <v>778982400000</v>
      </c>
      <c r="F108" s="25" t="s">
        <v>2639</v>
      </c>
      <c r="G108" s="25">
        <v>1</v>
      </c>
      <c r="H108" s="25" t="s">
        <v>4086</v>
      </c>
      <c r="I108" s="25" t="s">
        <v>1418</v>
      </c>
      <c r="J108" s="25">
        <f>MATCH(I108,Feuil2!$A$1:$A$1658,0)</f>
        <v>1200</v>
      </c>
      <c r="K108" s="25" t="s">
        <v>2639</v>
      </c>
      <c r="L108" s="25" t="s">
        <v>2638</v>
      </c>
      <c r="M108" s="25">
        <v>0</v>
      </c>
      <c r="N108" s="25">
        <v>0</v>
      </c>
      <c r="O108" s="25" t="s">
        <v>2637</v>
      </c>
      <c r="P108" s="25">
        <v>6</v>
      </c>
      <c r="Q108" s="25">
        <v>859373.42000000202</v>
      </c>
      <c r="R108" s="25">
        <v>6801520.6900000004</v>
      </c>
    </row>
    <row r="109" spans="1:18">
      <c r="A109" s="25">
        <v>496</v>
      </c>
      <c r="B109" s="25">
        <v>10000249</v>
      </c>
      <c r="C109" s="25">
        <f>+PF6</f>
        <v>0</v>
      </c>
      <c r="D109" s="25" t="s">
        <v>2743</v>
      </c>
      <c r="E109" s="25">
        <v>610761600000</v>
      </c>
      <c r="F109" s="25">
        <v>1127128844000</v>
      </c>
      <c r="G109" s="25">
        <v>1</v>
      </c>
      <c r="H109" s="25" t="s">
        <v>4085</v>
      </c>
      <c r="I109" s="25" t="s">
        <v>4084</v>
      </c>
      <c r="J109" s="25" t="e">
        <f>MATCH(I109,Feuil2!$A$1:$A$1658,0)</f>
        <v>#N/A</v>
      </c>
      <c r="K109" s="25" t="s">
        <v>2639</v>
      </c>
      <c r="L109" s="25" t="s">
        <v>2638</v>
      </c>
      <c r="M109" s="25">
        <v>0</v>
      </c>
      <c r="N109" s="25">
        <v>0</v>
      </c>
      <c r="O109" s="25" t="s">
        <v>2637</v>
      </c>
      <c r="P109" s="25">
        <v>6</v>
      </c>
      <c r="Q109" s="25">
        <v>708499.43999999797</v>
      </c>
      <c r="R109" s="25">
        <v>7058896.8799999999</v>
      </c>
    </row>
    <row r="110" spans="1:18">
      <c r="A110" s="25">
        <v>497</v>
      </c>
      <c r="B110" s="25">
        <v>60001273</v>
      </c>
      <c r="C110" s="25">
        <f>+PF7</f>
        <v>0</v>
      </c>
      <c r="D110" s="25" t="s">
        <v>2639</v>
      </c>
      <c r="E110" s="25">
        <v>1034899200000</v>
      </c>
      <c r="F110" s="25" t="s">
        <v>2639</v>
      </c>
      <c r="G110" s="25">
        <v>1</v>
      </c>
      <c r="H110" s="25" t="s">
        <v>4083</v>
      </c>
      <c r="I110" s="25" t="s">
        <v>1302</v>
      </c>
      <c r="J110" s="25">
        <f>MATCH(I110,Feuil2!$A$1:$A$1658,0)</f>
        <v>330</v>
      </c>
      <c r="K110" s="25" t="s">
        <v>2639</v>
      </c>
      <c r="L110" s="25" t="s">
        <v>2638</v>
      </c>
      <c r="M110" s="25">
        <v>0</v>
      </c>
      <c r="N110" s="25">
        <v>0</v>
      </c>
      <c r="O110" s="25" t="s">
        <v>2637</v>
      </c>
      <c r="P110" s="25">
        <v>7</v>
      </c>
      <c r="Q110" s="25">
        <v>332346.96999999898</v>
      </c>
      <c r="R110" s="25">
        <v>6699196.7800000003</v>
      </c>
    </row>
    <row r="111" spans="1:18">
      <c r="A111" s="25">
        <v>501</v>
      </c>
      <c r="B111" s="25">
        <v>40000168</v>
      </c>
      <c r="C111" s="25">
        <f>+PF6</f>
        <v>0</v>
      </c>
      <c r="D111" s="25" t="s">
        <v>2639</v>
      </c>
      <c r="E111" s="25">
        <v>610761600000</v>
      </c>
      <c r="F111" s="25" t="s">
        <v>2639</v>
      </c>
      <c r="G111" s="25">
        <v>1</v>
      </c>
      <c r="H111" s="25" t="s">
        <v>4082</v>
      </c>
      <c r="I111" s="25" t="s">
        <v>4081</v>
      </c>
      <c r="J111" s="25" t="e">
        <f>MATCH(I111,Feuil2!$A$1:$A$1658,0)</f>
        <v>#N/A</v>
      </c>
      <c r="K111" s="25" t="s">
        <v>4080</v>
      </c>
      <c r="L111" s="25" t="s">
        <v>2638</v>
      </c>
      <c r="M111" s="25">
        <v>0</v>
      </c>
      <c r="N111" s="25">
        <v>0</v>
      </c>
      <c r="O111" s="25" t="s">
        <v>2637</v>
      </c>
      <c r="P111" s="25">
        <v>6</v>
      </c>
      <c r="Q111" s="25">
        <v>837178.04999999702</v>
      </c>
      <c r="R111" s="25">
        <v>6363669.9800000004</v>
      </c>
    </row>
    <row r="112" spans="1:18">
      <c r="A112" s="25">
        <v>505</v>
      </c>
      <c r="B112" s="25">
        <v>30000589</v>
      </c>
      <c r="C112" s="25">
        <f>+PF7</f>
        <v>0</v>
      </c>
      <c r="D112" s="25" t="s">
        <v>2701</v>
      </c>
      <c r="E112" s="25">
        <v>1143801150000</v>
      </c>
      <c r="F112" s="25" t="s">
        <v>2639</v>
      </c>
      <c r="G112" s="25">
        <v>1</v>
      </c>
      <c r="H112" s="25" t="s">
        <v>4079</v>
      </c>
      <c r="I112" s="25" t="s">
        <v>4078</v>
      </c>
      <c r="J112" s="25" t="e">
        <f>MATCH(I112,Feuil2!$A$1:$A$1658,0)</f>
        <v>#N/A</v>
      </c>
      <c r="K112" s="25" t="s">
        <v>2725</v>
      </c>
      <c r="L112" s="25" t="s">
        <v>2638</v>
      </c>
      <c r="M112" s="25">
        <v>0</v>
      </c>
      <c r="N112" s="25">
        <v>0</v>
      </c>
      <c r="O112" s="25" t="s">
        <v>2637</v>
      </c>
      <c r="P112" s="25">
        <v>7</v>
      </c>
      <c r="Q112" s="25">
        <v>933388.89000000095</v>
      </c>
      <c r="R112" s="25">
        <v>6570058.54</v>
      </c>
    </row>
    <row r="113" spans="1:18">
      <c r="A113" s="25">
        <v>509</v>
      </c>
      <c r="B113" s="25">
        <v>60000157</v>
      </c>
      <c r="C113" s="25">
        <f>+PF6</f>
        <v>0</v>
      </c>
      <c r="D113" s="25" t="s">
        <v>2642</v>
      </c>
      <c r="E113" s="25">
        <v>610761600000</v>
      </c>
      <c r="F113" s="25">
        <v>1446806523000</v>
      </c>
      <c r="G113" s="25">
        <v>1</v>
      </c>
      <c r="H113" s="25" t="s">
        <v>4077</v>
      </c>
      <c r="I113" s="25" t="s">
        <v>2611</v>
      </c>
      <c r="J113" s="25">
        <f>MATCH(I113,Feuil2!$A$1:$A$1658,0)</f>
        <v>411</v>
      </c>
      <c r="K113" s="25" t="s">
        <v>2639</v>
      </c>
      <c r="L113" s="25" t="s">
        <v>2638</v>
      </c>
      <c r="M113" s="25">
        <v>0</v>
      </c>
      <c r="N113" s="25">
        <v>0</v>
      </c>
      <c r="O113" s="25" t="s">
        <v>2637</v>
      </c>
      <c r="P113" s="25">
        <v>6</v>
      </c>
      <c r="Q113" s="25">
        <v>297404.38000000297</v>
      </c>
      <c r="R113" s="25">
        <v>6836797.04</v>
      </c>
    </row>
    <row r="114" spans="1:18">
      <c r="A114" s="25">
        <v>510</v>
      </c>
      <c r="B114" s="25">
        <v>70000397</v>
      </c>
      <c r="C114" s="25">
        <f>+PF6</f>
        <v>0</v>
      </c>
      <c r="D114" s="25" t="s">
        <v>2642</v>
      </c>
      <c r="E114" s="25">
        <v>774489600000</v>
      </c>
      <c r="F114" s="25">
        <v>1446740034000</v>
      </c>
      <c r="G114" s="25">
        <v>1</v>
      </c>
      <c r="H114" s="25" t="s">
        <v>4076</v>
      </c>
      <c r="I114" s="25" t="s">
        <v>1309</v>
      </c>
      <c r="J114" s="25">
        <f>MATCH(I114,Feuil2!$A$1:$A$1658,0)</f>
        <v>1043</v>
      </c>
      <c r="K114" s="25" t="s">
        <v>2639</v>
      </c>
      <c r="L114" s="25" t="s">
        <v>2638</v>
      </c>
      <c r="M114" s="25">
        <v>0</v>
      </c>
      <c r="N114" s="25">
        <v>0</v>
      </c>
      <c r="O114" s="25" t="s">
        <v>2637</v>
      </c>
      <c r="P114" s="25">
        <v>6</v>
      </c>
      <c r="Q114" s="25">
        <v>676332.86999999697</v>
      </c>
      <c r="R114" s="25">
        <v>6912439.0300000003</v>
      </c>
    </row>
    <row r="115" spans="1:18">
      <c r="A115" s="25">
        <v>511</v>
      </c>
      <c r="B115" s="25">
        <v>20001295</v>
      </c>
      <c r="C115" s="25">
        <f>+PF6</f>
        <v>0</v>
      </c>
      <c r="D115" s="25" t="s">
        <v>2660</v>
      </c>
      <c r="E115" s="25">
        <v>1323161228000</v>
      </c>
      <c r="F115" s="25">
        <v>1450267193000</v>
      </c>
      <c r="G115" s="25">
        <v>1</v>
      </c>
      <c r="H115" s="25" t="s">
        <v>4075</v>
      </c>
      <c r="I115" s="25" t="s">
        <v>2622</v>
      </c>
      <c r="J115" s="25">
        <f>MATCH(I115,Feuil2!$A$1:$A$1658,0)</f>
        <v>570</v>
      </c>
      <c r="K115" s="25" t="s">
        <v>2639</v>
      </c>
      <c r="L115" s="25" t="s">
        <v>2638</v>
      </c>
      <c r="M115" s="25">
        <v>0</v>
      </c>
      <c r="N115" s="25">
        <v>0</v>
      </c>
      <c r="O115" s="25" t="s">
        <v>2637</v>
      </c>
      <c r="P115" s="25">
        <v>6</v>
      </c>
      <c r="Q115" s="25">
        <v>1027990.71</v>
      </c>
      <c r="R115" s="25">
        <v>6750005.2000000002</v>
      </c>
    </row>
    <row r="116" spans="1:18">
      <c r="A116" s="25">
        <v>512</v>
      </c>
      <c r="B116" s="25">
        <v>40000502</v>
      </c>
      <c r="C116" s="25">
        <f>+PF6</f>
        <v>0</v>
      </c>
      <c r="D116" s="25" t="s">
        <v>2642</v>
      </c>
      <c r="E116" s="25">
        <v>1449573430000</v>
      </c>
      <c r="F116" s="25">
        <v>1450280460000</v>
      </c>
      <c r="G116" s="25">
        <v>1</v>
      </c>
      <c r="H116" s="25" t="s">
        <v>4074</v>
      </c>
      <c r="I116" s="25" t="s">
        <v>1259</v>
      </c>
      <c r="J116" s="25">
        <f>MATCH(I116,Feuil2!$A$1:$A$1658,0)</f>
        <v>992</v>
      </c>
      <c r="K116" s="25" t="s">
        <v>2639</v>
      </c>
      <c r="L116" s="25" t="s">
        <v>2638</v>
      </c>
      <c r="M116" s="25">
        <v>0</v>
      </c>
      <c r="N116" s="25">
        <v>0</v>
      </c>
      <c r="O116" s="25" t="s">
        <v>2637</v>
      </c>
      <c r="P116" s="25">
        <v>6</v>
      </c>
      <c r="Q116" s="25">
        <v>923357.36999999697</v>
      </c>
      <c r="R116" s="25">
        <v>6302221.9199999999</v>
      </c>
    </row>
    <row r="117" spans="1:18">
      <c r="A117" s="25">
        <v>514</v>
      </c>
      <c r="B117" s="25">
        <v>70049795</v>
      </c>
      <c r="C117" s="25">
        <f>+PF6</f>
        <v>0</v>
      </c>
      <c r="D117" s="25" t="s">
        <v>2660</v>
      </c>
      <c r="E117" s="25">
        <v>1441897507000</v>
      </c>
      <c r="F117" s="25">
        <v>1424868374000</v>
      </c>
      <c r="G117" s="25">
        <v>1</v>
      </c>
      <c r="H117" s="25" t="s">
        <v>4073</v>
      </c>
      <c r="I117" s="25" t="s">
        <v>4072</v>
      </c>
      <c r="J117" s="25" t="e">
        <f>MATCH(I117,Feuil2!$A$1:$A$1658,0)</f>
        <v>#N/A</v>
      </c>
      <c r="K117" s="25" t="s">
        <v>2639</v>
      </c>
      <c r="L117" s="25" t="s">
        <v>2638</v>
      </c>
      <c r="M117" s="25">
        <v>0</v>
      </c>
      <c r="N117" s="25">
        <v>0</v>
      </c>
      <c r="O117" s="25" t="s">
        <v>2637</v>
      </c>
      <c r="P117" s="25">
        <v>6</v>
      </c>
      <c r="Q117" s="25">
        <v>471788.43999999802</v>
      </c>
      <c r="R117" s="25">
        <v>6517358.5199999996</v>
      </c>
    </row>
    <row r="118" spans="1:18">
      <c r="A118" s="25">
        <v>516</v>
      </c>
      <c r="B118" s="25">
        <v>20000971</v>
      </c>
      <c r="C118" s="25">
        <f>+PF7</f>
        <v>0</v>
      </c>
      <c r="D118" s="25" t="s">
        <v>2660</v>
      </c>
      <c r="E118" s="25">
        <v>610761600000</v>
      </c>
      <c r="F118" s="25">
        <v>1435828488000</v>
      </c>
      <c r="G118" s="25">
        <v>1</v>
      </c>
      <c r="H118" s="25" t="s">
        <v>4071</v>
      </c>
      <c r="I118" s="25" t="s">
        <v>1553</v>
      </c>
      <c r="J118" s="25">
        <f>MATCH(I118,Feuil2!$A$1:$A$1658,0)</f>
        <v>828</v>
      </c>
      <c r="K118" s="25" t="s">
        <v>2639</v>
      </c>
      <c r="L118" s="25" t="s">
        <v>2638</v>
      </c>
      <c r="M118" s="25">
        <v>0</v>
      </c>
      <c r="N118" s="25">
        <v>0</v>
      </c>
      <c r="O118" s="25" t="s">
        <v>2637</v>
      </c>
      <c r="P118" s="25">
        <v>7</v>
      </c>
      <c r="Q118" s="25">
        <v>946078.15999999596</v>
      </c>
      <c r="R118" s="25">
        <v>6812139.5</v>
      </c>
    </row>
    <row r="119" spans="1:18">
      <c r="A119" s="25">
        <v>520</v>
      </c>
      <c r="B119" s="25">
        <v>50001298</v>
      </c>
      <c r="C119" s="25">
        <f>+PF6</f>
        <v>0</v>
      </c>
      <c r="D119" s="25" t="s">
        <v>2739</v>
      </c>
      <c r="E119" s="25">
        <v>610761600000</v>
      </c>
      <c r="F119" s="25">
        <v>1314111740000</v>
      </c>
      <c r="G119" s="25">
        <v>1</v>
      </c>
      <c r="H119" s="25" t="s">
        <v>1313</v>
      </c>
      <c r="I119" s="25" t="s">
        <v>1313</v>
      </c>
      <c r="J119" s="25">
        <f>MATCH(I119,Feuil2!$A$1:$A$1658,0)</f>
        <v>576</v>
      </c>
      <c r="K119" s="25" t="s">
        <v>2639</v>
      </c>
      <c r="L119" s="25" t="s">
        <v>2638</v>
      </c>
      <c r="M119" s="25">
        <v>0</v>
      </c>
      <c r="N119" s="25">
        <v>0</v>
      </c>
      <c r="O119" s="25" t="s">
        <v>2637</v>
      </c>
      <c r="P119" s="25">
        <v>6</v>
      </c>
      <c r="Q119" s="25">
        <v>505188.43999999802</v>
      </c>
      <c r="R119" s="25">
        <v>6283338.8799999999</v>
      </c>
    </row>
    <row r="120" spans="1:18">
      <c r="A120" s="25">
        <v>533</v>
      </c>
      <c r="B120" s="25">
        <v>70000263</v>
      </c>
      <c r="C120" s="25">
        <f>+PF6</f>
        <v>0</v>
      </c>
      <c r="D120" s="25" t="s">
        <v>2701</v>
      </c>
      <c r="E120" s="25">
        <v>797126400000</v>
      </c>
      <c r="F120" s="25">
        <v>1122997902000</v>
      </c>
      <c r="G120" s="25">
        <v>1</v>
      </c>
      <c r="H120" s="25" t="s">
        <v>4070</v>
      </c>
      <c r="I120" s="25" t="s">
        <v>4069</v>
      </c>
      <c r="J120" s="25" t="e">
        <f>MATCH(I120,Feuil2!$A$1:$A$1658,0)</f>
        <v>#N/A</v>
      </c>
      <c r="K120" s="25" t="s">
        <v>2639</v>
      </c>
      <c r="L120" s="25" t="s">
        <v>2638</v>
      </c>
      <c r="M120" s="25">
        <v>0</v>
      </c>
      <c r="N120" s="25">
        <v>0</v>
      </c>
      <c r="O120" s="25" t="s">
        <v>2637</v>
      </c>
      <c r="P120" s="25">
        <v>6</v>
      </c>
      <c r="Q120" s="25">
        <v>560732.60000000102</v>
      </c>
      <c r="R120" s="25">
        <v>6929466.3799999999</v>
      </c>
    </row>
    <row r="121" spans="1:18">
      <c r="A121" s="25">
        <v>543</v>
      </c>
      <c r="B121" s="25">
        <v>40001007</v>
      </c>
      <c r="C121" s="25">
        <f>+PF6</f>
        <v>0</v>
      </c>
      <c r="D121" s="25" t="s">
        <v>2739</v>
      </c>
      <c r="E121" s="25">
        <v>1065398400000</v>
      </c>
      <c r="F121" s="25">
        <v>1309268374000</v>
      </c>
      <c r="G121" s="25">
        <v>1</v>
      </c>
      <c r="H121" s="25" t="s">
        <v>4068</v>
      </c>
      <c r="I121" s="25" t="s">
        <v>1400</v>
      </c>
      <c r="J121" s="25">
        <f>MATCH(I121,Feuil2!$A$1:$A$1658,0)</f>
        <v>454</v>
      </c>
      <c r="K121" s="25" t="s">
        <v>2639</v>
      </c>
      <c r="L121" s="25" t="s">
        <v>2638</v>
      </c>
      <c r="M121" s="25">
        <v>0</v>
      </c>
      <c r="N121" s="25">
        <v>0</v>
      </c>
      <c r="O121" s="25" t="s">
        <v>2637</v>
      </c>
      <c r="P121" s="25">
        <v>6</v>
      </c>
      <c r="Q121" s="25">
        <v>935441.88000000303</v>
      </c>
      <c r="R121" s="25">
        <v>6231047.8499999996</v>
      </c>
    </row>
    <row r="122" spans="1:18">
      <c r="A122" s="25">
        <v>544</v>
      </c>
      <c r="B122" s="25">
        <v>30000494</v>
      </c>
      <c r="C122" s="25">
        <f>+PF6</f>
        <v>0</v>
      </c>
      <c r="D122" s="25" t="s">
        <v>2639</v>
      </c>
      <c r="E122" s="25">
        <v>610761600000</v>
      </c>
      <c r="F122" s="25" t="s">
        <v>2639</v>
      </c>
      <c r="G122" s="25">
        <v>1</v>
      </c>
      <c r="H122" s="25" t="s">
        <v>4067</v>
      </c>
      <c r="I122" s="25" t="s">
        <v>1468</v>
      </c>
      <c r="J122" s="25">
        <f>MATCH(I122,Feuil2!$A$1:$A$1658,0)</f>
        <v>689</v>
      </c>
      <c r="K122" s="25" t="s">
        <v>2639</v>
      </c>
      <c r="L122" s="25" t="s">
        <v>2638</v>
      </c>
      <c r="M122" s="25">
        <v>0</v>
      </c>
      <c r="N122" s="25">
        <v>0</v>
      </c>
      <c r="O122" s="25" t="s">
        <v>2637</v>
      </c>
      <c r="P122" s="25">
        <v>6</v>
      </c>
      <c r="Q122" s="25">
        <v>669583.53999999899</v>
      </c>
      <c r="R122" s="25">
        <v>6580127.9400000004</v>
      </c>
    </row>
    <row r="123" spans="1:18">
      <c r="A123" s="25">
        <v>547</v>
      </c>
      <c r="B123" s="25">
        <v>30001228</v>
      </c>
      <c r="C123" s="25">
        <f>+PF7</f>
        <v>0</v>
      </c>
      <c r="D123" s="25" t="s">
        <v>2739</v>
      </c>
      <c r="E123" s="25">
        <v>969926400000</v>
      </c>
      <c r="F123" s="25">
        <v>1319195500000</v>
      </c>
      <c r="G123" s="25">
        <v>1</v>
      </c>
      <c r="H123" s="25" t="s">
        <v>4066</v>
      </c>
      <c r="I123" s="25" t="s">
        <v>1094</v>
      </c>
      <c r="J123" s="25">
        <f>MATCH(I123,Feuil2!$A$1:$A$1658,0)</f>
        <v>5</v>
      </c>
      <c r="K123" s="25" t="s">
        <v>2639</v>
      </c>
      <c r="L123" s="25" t="s">
        <v>2638</v>
      </c>
      <c r="M123" s="25">
        <v>0</v>
      </c>
      <c r="N123" s="25">
        <v>0</v>
      </c>
      <c r="O123" s="25" t="s">
        <v>2637</v>
      </c>
      <c r="P123" s="25">
        <v>7</v>
      </c>
      <c r="Q123" s="25">
        <v>964687.14000000095</v>
      </c>
      <c r="R123" s="25">
        <v>6513353.6500000004</v>
      </c>
    </row>
    <row r="124" spans="1:18">
      <c r="A124" s="25">
        <v>551</v>
      </c>
      <c r="B124" s="25">
        <v>50002226</v>
      </c>
      <c r="C124" s="25">
        <f>+PF7</f>
        <v>0</v>
      </c>
      <c r="D124" s="25" t="s">
        <v>2769</v>
      </c>
      <c r="E124" s="25">
        <v>1005177600000</v>
      </c>
      <c r="F124" s="25">
        <v>1373992205000</v>
      </c>
      <c r="G124" s="25">
        <v>1</v>
      </c>
      <c r="H124" s="25" t="s">
        <v>4065</v>
      </c>
      <c r="I124" s="25" t="s">
        <v>1312</v>
      </c>
      <c r="J124" s="25">
        <f>MATCH(I124,Feuil2!$A$1:$A$1658,0)</f>
        <v>218</v>
      </c>
      <c r="K124" s="25" t="s">
        <v>2639</v>
      </c>
      <c r="L124" s="25" t="s">
        <v>2638</v>
      </c>
      <c r="M124" s="25">
        <v>0</v>
      </c>
      <c r="N124" s="25">
        <v>0</v>
      </c>
      <c r="O124" s="25" t="s">
        <v>2637</v>
      </c>
      <c r="P124" s="25">
        <v>7</v>
      </c>
      <c r="Q124" s="25">
        <v>497745.00999999797</v>
      </c>
      <c r="R124" s="25">
        <v>6233458.0700000003</v>
      </c>
    </row>
    <row r="125" spans="1:18">
      <c r="A125" s="25">
        <v>557</v>
      </c>
      <c r="B125" s="25">
        <v>20000426</v>
      </c>
      <c r="C125" s="25">
        <f>+PF6</f>
        <v>0</v>
      </c>
      <c r="D125" s="25" t="s">
        <v>2660</v>
      </c>
      <c r="E125" s="25">
        <v>992390400000</v>
      </c>
      <c r="F125" s="25">
        <v>1446800423000</v>
      </c>
      <c r="G125" s="25">
        <v>1</v>
      </c>
      <c r="H125" s="25" t="s">
        <v>4064</v>
      </c>
      <c r="I125" s="25" t="s">
        <v>4063</v>
      </c>
      <c r="J125" s="25" t="e">
        <f>MATCH(I125,Feuil2!$A$1:$A$1658,0)</f>
        <v>#N/A</v>
      </c>
      <c r="K125" s="25" t="s">
        <v>2639</v>
      </c>
      <c r="L125" s="25" t="s">
        <v>2638</v>
      </c>
      <c r="M125" s="25">
        <v>0</v>
      </c>
      <c r="N125" s="25">
        <v>0</v>
      </c>
      <c r="O125" s="25" t="s">
        <v>2637</v>
      </c>
      <c r="P125" s="25">
        <v>6</v>
      </c>
      <c r="Q125" s="25">
        <v>934760.71000000101</v>
      </c>
      <c r="R125" s="25">
        <v>6898997.8499999996</v>
      </c>
    </row>
    <row r="126" spans="1:18">
      <c r="A126" s="25">
        <v>558</v>
      </c>
      <c r="B126" s="25">
        <v>70046133</v>
      </c>
      <c r="C126" s="25">
        <f>+PF6</f>
        <v>0</v>
      </c>
      <c r="D126" s="25" t="s">
        <v>2642</v>
      </c>
      <c r="E126" s="25">
        <v>1449160405000</v>
      </c>
      <c r="F126" s="25">
        <v>1379415207000</v>
      </c>
      <c r="G126" s="25">
        <v>1</v>
      </c>
      <c r="H126" s="25" t="s">
        <v>4062</v>
      </c>
      <c r="I126" s="25" t="s">
        <v>4061</v>
      </c>
      <c r="J126" s="25" t="e">
        <f>MATCH(I126,Feuil2!$A$1:$A$1658,0)</f>
        <v>#N/A</v>
      </c>
      <c r="K126" s="25" t="s">
        <v>2778</v>
      </c>
      <c r="L126" s="25" t="s">
        <v>2638</v>
      </c>
      <c r="M126" s="25">
        <v>0</v>
      </c>
      <c r="N126" s="25">
        <v>0</v>
      </c>
      <c r="O126" s="25" t="s">
        <v>2637</v>
      </c>
      <c r="P126" s="25">
        <v>6</v>
      </c>
      <c r="Q126" s="25">
        <v>506244.00999999797</v>
      </c>
      <c r="R126" s="25">
        <v>6650605.5800000001</v>
      </c>
    </row>
    <row r="127" spans="1:18">
      <c r="A127" s="25">
        <v>565</v>
      </c>
      <c r="B127" s="25">
        <v>70001143</v>
      </c>
      <c r="C127" s="25">
        <f>+PF6</f>
        <v>0</v>
      </c>
      <c r="D127" s="25" t="s">
        <v>2639</v>
      </c>
      <c r="E127" s="25">
        <v>774489600000</v>
      </c>
      <c r="F127" s="25" t="s">
        <v>2639</v>
      </c>
      <c r="G127" s="25">
        <v>1</v>
      </c>
      <c r="H127" s="25" t="s">
        <v>4060</v>
      </c>
      <c r="I127" s="25" t="s">
        <v>4059</v>
      </c>
      <c r="J127" s="25" t="e">
        <f>MATCH(I127,Feuil2!$A$1:$A$1658,0)</f>
        <v>#N/A</v>
      </c>
      <c r="K127" s="25" t="s">
        <v>2639</v>
      </c>
      <c r="L127" s="25" t="s">
        <v>2638</v>
      </c>
      <c r="M127" s="25">
        <v>0</v>
      </c>
      <c r="N127" s="25">
        <v>0</v>
      </c>
      <c r="O127" s="25" t="s">
        <v>2637</v>
      </c>
      <c r="P127" s="25">
        <v>6</v>
      </c>
      <c r="Q127" s="25">
        <v>647897.46000000101</v>
      </c>
      <c r="R127" s="25">
        <v>6857120.0099999998</v>
      </c>
    </row>
    <row r="128" spans="1:18">
      <c r="A128" s="25">
        <v>568</v>
      </c>
      <c r="B128" s="25">
        <v>20000367</v>
      </c>
      <c r="C128" s="25">
        <f>+PF6</f>
        <v>0</v>
      </c>
      <c r="D128" s="25" t="s">
        <v>2639</v>
      </c>
      <c r="E128" s="25">
        <v>610761600000</v>
      </c>
      <c r="F128" s="25" t="s">
        <v>2639</v>
      </c>
      <c r="G128" s="25">
        <v>1</v>
      </c>
      <c r="H128" s="25" t="s">
        <v>1645</v>
      </c>
      <c r="I128" s="25" t="s">
        <v>1645</v>
      </c>
      <c r="J128" s="25">
        <f>MATCH(I128,Feuil2!$A$1:$A$1658,0)</f>
        <v>708</v>
      </c>
      <c r="K128" s="25" t="s">
        <v>2639</v>
      </c>
      <c r="L128" s="25" t="s">
        <v>2638</v>
      </c>
      <c r="M128" s="25">
        <v>0</v>
      </c>
      <c r="N128" s="25">
        <v>0</v>
      </c>
      <c r="O128" s="25" t="s">
        <v>2637</v>
      </c>
      <c r="P128" s="25">
        <v>6</v>
      </c>
      <c r="Q128" s="25">
        <v>771026.70000000298</v>
      </c>
      <c r="R128" s="25">
        <v>6904471.8300000001</v>
      </c>
    </row>
    <row r="129" spans="1:18">
      <c r="A129" s="25">
        <v>572</v>
      </c>
      <c r="B129" s="25">
        <v>70001321</v>
      </c>
      <c r="C129" s="25">
        <f>+PF6</f>
        <v>0</v>
      </c>
      <c r="D129" s="25" t="s">
        <v>2739</v>
      </c>
      <c r="E129" s="25">
        <v>774489600000</v>
      </c>
      <c r="F129" s="25">
        <v>1297936839000</v>
      </c>
      <c r="G129" s="25">
        <v>1</v>
      </c>
      <c r="H129" s="25" t="s">
        <v>4058</v>
      </c>
      <c r="I129" s="25" t="s">
        <v>1472</v>
      </c>
      <c r="J129" s="25">
        <f>MATCH(I129,Feuil2!$A$1:$A$1658,0)</f>
        <v>449</v>
      </c>
      <c r="K129" s="25" t="s">
        <v>2639</v>
      </c>
      <c r="L129" s="25" t="s">
        <v>2638</v>
      </c>
      <c r="M129" s="25">
        <v>0</v>
      </c>
      <c r="N129" s="25">
        <v>0</v>
      </c>
      <c r="O129" s="25" t="s">
        <v>2637</v>
      </c>
      <c r="P129" s="25">
        <v>6</v>
      </c>
      <c r="Q129" s="25">
        <v>622961.82999999798</v>
      </c>
      <c r="R129" s="25">
        <v>6853203.2599999998</v>
      </c>
    </row>
    <row r="130" spans="1:18">
      <c r="A130" s="25">
        <v>573</v>
      </c>
      <c r="B130" s="25">
        <v>10000688</v>
      </c>
      <c r="C130" s="25">
        <f>+PF6</f>
        <v>0</v>
      </c>
      <c r="D130" s="25" t="s">
        <v>2748</v>
      </c>
      <c r="E130" s="25">
        <v>980726400000</v>
      </c>
      <c r="F130" s="25">
        <v>1371135772000</v>
      </c>
      <c r="G130" s="25">
        <v>1</v>
      </c>
      <c r="H130" s="25" t="s">
        <v>1278</v>
      </c>
      <c r="I130" s="25" t="s">
        <v>1278</v>
      </c>
      <c r="J130" s="25">
        <f>MATCH(I130,Feuil2!$A$1:$A$1658,0)</f>
        <v>182</v>
      </c>
      <c r="K130" s="25" t="s">
        <v>2639</v>
      </c>
      <c r="L130" s="25" t="s">
        <v>2638</v>
      </c>
      <c r="M130" s="25">
        <v>0</v>
      </c>
      <c r="N130" s="25">
        <v>0</v>
      </c>
      <c r="O130" s="25" t="s">
        <v>2637</v>
      </c>
      <c r="P130" s="25">
        <v>6</v>
      </c>
      <c r="Q130" s="25">
        <v>775232.14000000095</v>
      </c>
      <c r="R130" s="25">
        <v>6980452.71</v>
      </c>
    </row>
    <row r="131" spans="1:18">
      <c r="A131" s="25">
        <v>590</v>
      </c>
      <c r="B131" s="25">
        <v>30001826</v>
      </c>
      <c r="C131" s="25">
        <f>+PF6</f>
        <v>0</v>
      </c>
      <c r="D131" s="25" t="s">
        <v>2639</v>
      </c>
      <c r="E131" s="25">
        <v>610761600000</v>
      </c>
      <c r="F131" s="25" t="s">
        <v>2639</v>
      </c>
      <c r="G131" s="25">
        <v>1</v>
      </c>
      <c r="H131" s="25" t="s">
        <v>4057</v>
      </c>
      <c r="I131" s="25" t="s">
        <v>4056</v>
      </c>
      <c r="J131" s="25" t="e">
        <f>MATCH(I131,Feuil2!$A$1:$A$1658,0)</f>
        <v>#N/A</v>
      </c>
      <c r="K131" s="25" t="s">
        <v>2639</v>
      </c>
      <c r="L131" s="25" t="s">
        <v>2638</v>
      </c>
      <c r="M131" s="25">
        <v>0</v>
      </c>
      <c r="N131" s="25">
        <v>0</v>
      </c>
      <c r="O131" s="25" t="s">
        <v>2637</v>
      </c>
      <c r="P131" s="25">
        <v>6</v>
      </c>
      <c r="Q131" s="25">
        <v>964803.28000000096</v>
      </c>
      <c r="R131" s="25">
        <v>6472006.6600000001</v>
      </c>
    </row>
    <row r="132" spans="1:18">
      <c r="A132" s="25">
        <v>598</v>
      </c>
      <c r="B132" s="25">
        <v>70001536</v>
      </c>
      <c r="C132" s="25">
        <f>+PF6</f>
        <v>0</v>
      </c>
      <c r="D132" s="25" t="s">
        <v>2639</v>
      </c>
      <c r="E132" s="25">
        <v>774489600000</v>
      </c>
      <c r="F132" s="25" t="s">
        <v>2639</v>
      </c>
      <c r="G132" s="25">
        <v>1</v>
      </c>
      <c r="H132" s="25" t="s">
        <v>4055</v>
      </c>
      <c r="I132" s="25" t="s">
        <v>4055</v>
      </c>
      <c r="J132" s="25" t="e">
        <f>MATCH(I132,Feuil2!$A$1:$A$1658,0)</f>
        <v>#N/A</v>
      </c>
      <c r="K132" s="25" t="s">
        <v>2639</v>
      </c>
      <c r="L132" s="25" t="s">
        <v>2638</v>
      </c>
      <c r="M132" s="25">
        <v>0</v>
      </c>
      <c r="N132" s="25">
        <v>0</v>
      </c>
      <c r="O132" s="25" t="s">
        <v>2637</v>
      </c>
      <c r="P132" s="25">
        <v>6</v>
      </c>
      <c r="Q132" s="25">
        <v>652088.95000000298</v>
      </c>
      <c r="R132" s="25">
        <v>6836528.54</v>
      </c>
    </row>
    <row r="133" spans="1:18">
      <c r="A133" s="25">
        <v>610</v>
      </c>
      <c r="B133" s="25">
        <v>30000894</v>
      </c>
      <c r="C133" s="25">
        <f>+PF6</f>
        <v>0</v>
      </c>
      <c r="D133" s="25" t="s">
        <v>2642</v>
      </c>
      <c r="E133" s="25">
        <v>1355241528000</v>
      </c>
      <c r="F133" s="25">
        <v>1415277275000</v>
      </c>
      <c r="G133" s="25">
        <v>1</v>
      </c>
      <c r="H133" s="25" t="s">
        <v>4054</v>
      </c>
      <c r="I133" s="25" t="s">
        <v>1095</v>
      </c>
      <c r="J133" s="25">
        <f>MATCH(I133,Feuil2!$A$1:$A$1658,0)</f>
        <v>272</v>
      </c>
      <c r="K133" s="25" t="s">
        <v>2639</v>
      </c>
      <c r="L133" s="25" t="s">
        <v>2638</v>
      </c>
      <c r="M133" s="25">
        <v>0</v>
      </c>
      <c r="N133" s="25">
        <v>0</v>
      </c>
      <c r="O133" s="25" t="s">
        <v>2637</v>
      </c>
      <c r="P133" s="25">
        <v>6</v>
      </c>
      <c r="Q133" s="25">
        <v>938089.17000000202</v>
      </c>
      <c r="R133" s="25">
        <v>6536787.04</v>
      </c>
    </row>
    <row r="134" spans="1:18">
      <c r="A134" s="25">
        <v>611</v>
      </c>
      <c r="B134" s="25">
        <v>70022277</v>
      </c>
      <c r="C134" s="25">
        <f>+PF7</f>
        <v>0</v>
      </c>
      <c r="D134" s="25" t="s">
        <v>2712</v>
      </c>
      <c r="E134" s="25">
        <v>1288006777000</v>
      </c>
      <c r="F134" s="25">
        <v>1217515136000</v>
      </c>
      <c r="G134" s="25">
        <v>1</v>
      </c>
      <c r="H134" s="25" t="s">
        <v>4053</v>
      </c>
      <c r="I134" s="25" t="s">
        <v>1536</v>
      </c>
      <c r="J134" s="25">
        <f>MATCH(I134,Feuil2!$A$1:$A$1658,0)</f>
        <v>1366</v>
      </c>
      <c r="K134" s="25" t="s">
        <v>2639</v>
      </c>
      <c r="L134" s="25" t="s">
        <v>2638</v>
      </c>
      <c r="M134" s="25">
        <v>0</v>
      </c>
      <c r="N134" s="25">
        <v>0</v>
      </c>
      <c r="O134" s="25" t="s">
        <v>2637</v>
      </c>
      <c r="P134" s="25">
        <v>7</v>
      </c>
      <c r="Q134" s="25">
        <v>1034591.62</v>
      </c>
      <c r="R134" s="25">
        <v>6815867.7800000003</v>
      </c>
    </row>
    <row r="135" spans="1:18">
      <c r="A135" s="25">
        <v>616</v>
      </c>
      <c r="B135" s="25">
        <v>40000078</v>
      </c>
      <c r="C135" s="25">
        <f>+PF6</f>
        <v>0</v>
      </c>
      <c r="D135" s="25" t="s">
        <v>2660</v>
      </c>
      <c r="E135" s="25">
        <v>1459505675000</v>
      </c>
      <c r="F135" s="25">
        <v>1273231384000</v>
      </c>
      <c r="G135" s="25">
        <v>1</v>
      </c>
      <c r="H135" s="25" t="s">
        <v>4052</v>
      </c>
      <c r="I135" s="25" t="s">
        <v>1405</v>
      </c>
      <c r="J135" s="25">
        <f>MATCH(I135,Feuil2!$A$1:$A$1658,0)</f>
        <v>548</v>
      </c>
      <c r="K135" s="25" t="s">
        <v>2639</v>
      </c>
      <c r="L135" s="25" t="s">
        <v>2638</v>
      </c>
      <c r="M135" s="25">
        <v>0</v>
      </c>
      <c r="N135" s="25">
        <v>0</v>
      </c>
      <c r="O135" s="25" t="s">
        <v>2637</v>
      </c>
      <c r="P135" s="25">
        <v>6</v>
      </c>
      <c r="Q135" s="25">
        <v>948943.97999999695</v>
      </c>
      <c r="R135" s="25">
        <v>6391526.5999999996</v>
      </c>
    </row>
    <row r="136" spans="1:18">
      <c r="A136" s="25">
        <v>619</v>
      </c>
      <c r="B136" s="25">
        <v>40000106</v>
      </c>
      <c r="C136" s="25">
        <f>+PF6</f>
        <v>0</v>
      </c>
      <c r="D136" s="25" t="s">
        <v>2660</v>
      </c>
      <c r="E136" s="25">
        <v>1459505314000</v>
      </c>
      <c r="F136" s="25">
        <v>1375706249000</v>
      </c>
      <c r="G136" s="25">
        <v>1</v>
      </c>
      <c r="H136" s="25" t="s">
        <v>4051</v>
      </c>
      <c r="I136" s="25" t="s">
        <v>1407</v>
      </c>
      <c r="J136" s="25">
        <f>MATCH(I136,Feuil2!$A$1:$A$1658,0)</f>
        <v>791</v>
      </c>
      <c r="K136" s="25" t="s">
        <v>2639</v>
      </c>
      <c r="L136" s="25" t="s">
        <v>2638</v>
      </c>
      <c r="M136" s="25">
        <v>0</v>
      </c>
      <c r="N136" s="25">
        <v>0</v>
      </c>
      <c r="O136" s="25" t="s">
        <v>2637</v>
      </c>
      <c r="P136" s="25">
        <v>6</v>
      </c>
      <c r="Q136" s="25">
        <v>959920.10999999905</v>
      </c>
      <c r="R136" s="25">
        <v>6379848.8600000003</v>
      </c>
    </row>
    <row r="137" spans="1:18">
      <c r="A137" s="25">
        <v>622</v>
      </c>
      <c r="B137" s="25">
        <v>50000170</v>
      </c>
      <c r="C137" s="25">
        <f>+PF6</f>
        <v>0</v>
      </c>
      <c r="D137" s="25" t="s">
        <v>2660</v>
      </c>
      <c r="E137" s="25">
        <v>1459506830000</v>
      </c>
      <c r="F137" s="25">
        <v>1360248295000</v>
      </c>
      <c r="G137" s="25">
        <v>1</v>
      </c>
      <c r="H137" s="25" t="s">
        <v>4050</v>
      </c>
      <c r="I137" s="25" t="s">
        <v>1274</v>
      </c>
      <c r="J137" s="25">
        <f>MATCH(I137,Feuil2!$A$1:$A$1658,0)</f>
        <v>1007</v>
      </c>
      <c r="K137" s="25" t="s">
        <v>2639</v>
      </c>
      <c r="L137" s="25" t="s">
        <v>2638</v>
      </c>
      <c r="M137" s="25">
        <v>0</v>
      </c>
      <c r="N137" s="25">
        <v>0</v>
      </c>
      <c r="O137" s="25" t="s">
        <v>2637</v>
      </c>
      <c r="P137" s="25">
        <v>6</v>
      </c>
      <c r="Q137" s="25">
        <v>607125.70000000298</v>
      </c>
      <c r="R137" s="25">
        <v>6523188.4800000004</v>
      </c>
    </row>
    <row r="138" spans="1:18">
      <c r="A138" s="25">
        <v>633</v>
      </c>
      <c r="B138" s="25">
        <v>50001018</v>
      </c>
      <c r="C138" s="25">
        <f>+PF6</f>
        <v>0</v>
      </c>
      <c r="D138" s="25" t="s">
        <v>2642</v>
      </c>
      <c r="E138" s="25">
        <v>610761600000</v>
      </c>
      <c r="F138" s="25">
        <v>1458749503000</v>
      </c>
      <c r="G138" s="25">
        <v>1</v>
      </c>
      <c r="H138" s="25" t="s">
        <v>4049</v>
      </c>
      <c r="I138" s="25" t="s">
        <v>1533</v>
      </c>
      <c r="J138" s="25" t="e">
        <f>MATCH(I138,Feuil2!$A$1:$A$1658,0)</f>
        <v>#N/A</v>
      </c>
      <c r="K138" s="25" t="s">
        <v>2639</v>
      </c>
      <c r="L138" s="25" t="s">
        <v>2638</v>
      </c>
      <c r="M138" s="25">
        <v>0</v>
      </c>
      <c r="N138" s="25">
        <v>0</v>
      </c>
      <c r="O138" s="25" t="s">
        <v>2637</v>
      </c>
      <c r="P138" s="25">
        <v>6</v>
      </c>
      <c r="Q138" s="25">
        <v>684305.57999999798</v>
      </c>
      <c r="R138" s="25">
        <v>6328047.0999999996</v>
      </c>
    </row>
    <row r="139" spans="1:18">
      <c r="A139" s="25">
        <v>634</v>
      </c>
      <c r="B139" s="25">
        <v>70000284</v>
      </c>
      <c r="C139" s="25">
        <f>+PF6</f>
        <v>0</v>
      </c>
      <c r="D139" s="25" t="s">
        <v>2660</v>
      </c>
      <c r="E139" s="25">
        <v>610761600000</v>
      </c>
      <c r="F139" s="25">
        <v>1442326951000</v>
      </c>
      <c r="G139" s="25">
        <v>1</v>
      </c>
      <c r="H139" s="25" t="s">
        <v>4048</v>
      </c>
      <c r="I139" s="25" t="s">
        <v>2617</v>
      </c>
      <c r="J139" s="25">
        <f>MATCH(I139,Feuil2!$A$1:$A$1658,0)</f>
        <v>495</v>
      </c>
      <c r="K139" s="25" t="s">
        <v>2639</v>
      </c>
      <c r="L139" s="25" t="s">
        <v>2638</v>
      </c>
      <c r="M139" s="25">
        <v>0</v>
      </c>
      <c r="N139" s="25">
        <v>0</v>
      </c>
      <c r="O139" s="25" t="s">
        <v>2637</v>
      </c>
      <c r="P139" s="25">
        <v>6</v>
      </c>
      <c r="Q139" s="25">
        <v>556040.56000000203</v>
      </c>
      <c r="R139" s="25">
        <v>6925103.9900000002</v>
      </c>
    </row>
    <row r="140" spans="1:18">
      <c r="A140" s="25">
        <v>639</v>
      </c>
      <c r="B140" s="25">
        <v>70037067</v>
      </c>
      <c r="C140" s="25">
        <f>+PF6</f>
        <v>0</v>
      </c>
      <c r="D140" s="25" t="s">
        <v>2676</v>
      </c>
      <c r="E140" s="25">
        <v>1442337295000</v>
      </c>
      <c r="F140" s="25">
        <v>1442403603000</v>
      </c>
      <c r="G140" s="25">
        <v>1</v>
      </c>
      <c r="H140" s="25" t="s">
        <v>4047</v>
      </c>
      <c r="I140" s="25" t="s">
        <v>4046</v>
      </c>
      <c r="J140" s="25" t="e">
        <f>MATCH(I140,Feuil2!$A$1:$A$1658,0)</f>
        <v>#N/A</v>
      </c>
      <c r="K140" s="25" t="s">
        <v>3067</v>
      </c>
      <c r="L140" s="25" t="s">
        <v>2638</v>
      </c>
      <c r="M140" s="25">
        <v>0</v>
      </c>
      <c r="N140" s="25">
        <v>0</v>
      </c>
      <c r="O140" s="25" t="s">
        <v>2637</v>
      </c>
      <c r="P140" s="25">
        <v>6</v>
      </c>
      <c r="Q140" s="25">
        <v>897611.56000000203</v>
      </c>
      <c r="R140" s="25">
        <v>6271928.2699999996</v>
      </c>
    </row>
    <row r="141" spans="1:18">
      <c r="A141" s="25">
        <v>642</v>
      </c>
      <c r="B141" s="25">
        <v>50002088</v>
      </c>
      <c r="C141" s="25">
        <f>+PF6</f>
        <v>0</v>
      </c>
      <c r="D141" s="25" t="s">
        <v>2676</v>
      </c>
      <c r="E141" s="25">
        <v>1442504020000</v>
      </c>
      <c r="F141" s="25">
        <v>1422974539000</v>
      </c>
      <c r="G141" s="25">
        <v>1</v>
      </c>
      <c r="H141" s="25" t="s">
        <v>4045</v>
      </c>
      <c r="I141" s="25" t="s">
        <v>4044</v>
      </c>
      <c r="J141" s="25" t="e">
        <f>MATCH(I141,Feuil2!$A$1:$A$1658,0)</f>
        <v>#N/A</v>
      </c>
      <c r="K141" s="25" t="s">
        <v>2829</v>
      </c>
      <c r="L141" s="25" t="s">
        <v>2638</v>
      </c>
      <c r="M141" s="25">
        <v>0</v>
      </c>
      <c r="N141" s="25">
        <v>0</v>
      </c>
      <c r="O141" s="25" t="s">
        <v>2637</v>
      </c>
      <c r="P141" s="25">
        <v>6</v>
      </c>
      <c r="Q141" s="25">
        <v>427739.109999999</v>
      </c>
      <c r="R141" s="25">
        <v>6175578.6600000001</v>
      </c>
    </row>
    <row r="142" spans="1:18">
      <c r="A142" s="25">
        <v>644</v>
      </c>
      <c r="B142" s="25">
        <v>40000565</v>
      </c>
      <c r="C142" s="25">
        <f>+PF7</f>
        <v>0</v>
      </c>
      <c r="D142" s="25" t="s">
        <v>2676</v>
      </c>
      <c r="E142" s="25">
        <v>1442503898000</v>
      </c>
      <c r="F142" s="25">
        <v>1423132864000</v>
      </c>
      <c r="G142" s="25">
        <v>1</v>
      </c>
      <c r="H142" s="25" t="s">
        <v>4043</v>
      </c>
      <c r="I142" s="25" t="s">
        <v>4042</v>
      </c>
      <c r="J142" s="25" t="e">
        <f>MATCH(I142,Feuil2!$A$1:$A$1658,0)</f>
        <v>#N/A</v>
      </c>
      <c r="K142" s="25" t="s">
        <v>4041</v>
      </c>
      <c r="L142" s="25" t="s">
        <v>2638</v>
      </c>
      <c r="M142" s="25">
        <v>0</v>
      </c>
      <c r="N142" s="25">
        <v>0</v>
      </c>
      <c r="O142" s="25" t="s">
        <v>2637</v>
      </c>
      <c r="P142" s="25">
        <v>7</v>
      </c>
      <c r="Q142" s="25">
        <v>923046.28000000096</v>
      </c>
      <c r="R142" s="25">
        <v>6292895.0599999996</v>
      </c>
    </row>
    <row r="143" spans="1:18">
      <c r="A143" s="25">
        <v>646</v>
      </c>
      <c r="B143" s="25">
        <v>50001610</v>
      </c>
      <c r="C143" s="25">
        <f>+PF7</f>
        <v>0</v>
      </c>
      <c r="D143" s="25" t="s">
        <v>2676</v>
      </c>
      <c r="E143" s="25">
        <v>1442503737000</v>
      </c>
      <c r="F143" s="25">
        <v>1422973369000</v>
      </c>
      <c r="G143" s="25">
        <v>1</v>
      </c>
      <c r="H143" s="25" t="s">
        <v>4040</v>
      </c>
      <c r="I143" s="25" t="s">
        <v>4039</v>
      </c>
      <c r="J143" s="25" t="e">
        <f>MATCH(I143,Feuil2!$A$1:$A$1658,0)</f>
        <v>#N/A</v>
      </c>
      <c r="K143" s="25" t="s">
        <v>2829</v>
      </c>
      <c r="L143" s="25" t="s">
        <v>2638</v>
      </c>
      <c r="M143" s="25">
        <v>0</v>
      </c>
      <c r="N143" s="25">
        <v>0</v>
      </c>
      <c r="O143" s="25" t="s">
        <v>2637</v>
      </c>
      <c r="P143" s="25">
        <v>7</v>
      </c>
      <c r="Q143" s="25">
        <v>296000.61999999703</v>
      </c>
      <c r="R143" s="25">
        <v>6252414.3300000001</v>
      </c>
    </row>
    <row r="144" spans="1:18">
      <c r="A144" s="25">
        <v>650</v>
      </c>
      <c r="B144" s="25">
        <v>60001610</v>
      </c>
      <c r="C144" s="25">
        <f>+PF6</f>
        <v>0</v>
      </c>
      <c r="D144" s="25" t="s">
        <v>2660</v>
      </c>
      <c r="E144" s="25">
        <v>610761600000</v>
      </c>
      <c r="F144" s="25">
        <v>1444044865000</v>
      </c>
      <c r="G144" s="25">
        <v>1</v>
      </c>
      <c r="H144" s="25" t="s">
        <v>4038</v>
      </c>
      <c r="I144" s="25" t="s">
        <v>1090</v>
      </c>
      <c r="J144" s="25">
        <f>MATCH(I144,Feuil2!$A$1:$A$1658,0)</f>
        <v>3</v>
      </c>
      <c r="K144" s="25" t="s">
        <v>2639</v>
      </c>
      <c r="L144" s="25" t="s">
        <v>2638</v>
      </c>
      <c r="M144" s="25">
        <v>0</v>
      </c>
      <c r="N144" s="25">
        <v>0</v>
      </c>
      <c r="O144" s="25" t="s">
        <v>2637</v>
      </c>
      <c r="P144" s="25">
        <v>6</v>
      </c>
      <c r="Q144" s="25">
        <v>461897.40999999602</v>
      </c>
      <c r="R144" s="25">
        <v>6640760.9800000004</v>
      </c>
    </row>
    <row r="145" spans="1:18">
      <c r="A145" s="25">
        <v>652</v>
      </c>
      <c r="B145" s="25">
        <v>70000313</v>
      </c>
      <c r="C145" s="25">
        <f>+PF6</f>
        <v>0</v>
      </c>
      <c r="D145" s="25" t="s">
        <v>2660</v>
      </c>
      <c r="E145" s="25">
        <v>846115200000</v>
      </c>
      <c r="F145" s="25">
        <v>1447776831000</v>
      </c>
      <c r="G145" s="25">
        <v>1</v>
      </c>
      <c r="H145" s="25" t="s">
        <v>4037</v>
      </c>
      <c r="I145" s="25" t="s">
        <v>4036</v>
      </c>
      <c r="J145" s="25" t="e">
        <f>MATCH(I145,Feuil2!$A$1:$A$1658,0)</f>
        <v>#N/A</v>
      </c>
      <c r="K145" s="25" t="s">
        <v>2639</v>
      </c>
      <c r="L145" s="25" t="s">
        <v>2638</v>
      </c>
      <c r="M145" s="25">
        <v>0</v>
      </c>
      <c r="N145" s="25">
        <v>0</v>
      </c>
      <c r="O145" s="25" t="s">
        <v>2637</v>
      </c>
      <c r="P145" s="25">
        <v>6</v>
      </c>
      <c r="Q145" s="25">
        <v>561855.93000000005</v>
      </c>
      <c r="R145" s="25">
        <v>6919830.71</v>
      </c>
    </row>
    <row r="146" spans="1:18">
      <c r="A146" s="25">
        <v>653</v>
      </c>
      <c r="B146" s="25">
        <v>50001362</v>
      </c>
      <c r="C146" s="25">
        <f>+PF6</f>
        <v>0</v>
      </c>
      <c r="D146" s="25" t="s">
        <v>2642</v>
      </c>
      <c r="E146" s="25">
        <v>769737600000</v>
      </c>
      <c r="F146" s="25">
        <v>1447853116000</v>
      </c>
      <c r="G146" s="25">
        <v>1</v>
      </c>
      <c r="H146" s="25" t="s">
        <v>4035</v>
      </c>
      <c r="I146" s="25" t="s">
        <v>2615</v>
      </c>
      <c r="J146" s="25">
        <f>MATCH(I146,Feuil2!$A$1:$A$1658,0)</f>
        <v>476</v>
      </c>
      <c r="K146" s="25" t="s">
        <v>2639</v>
      </c>
      <c r="L146" s="25" t="s">
        <v>2638</v>
      </c>
      <c r="M146" s="25">
        <v>0</v>
      </c>
      <c r="N146" s="25">
        <v>0</v>
      </c>
      <c r="O146" s="25" t="s">
        <v>2637</v>
      </c>
      <c r="P146" s="25">
        <v>6</v>
      </c>
      <c r="Q146" s="25">
        <v>736961.28000000096</v>
      </c>
      <c r="R146" s="25">
        <v>6278677.6200000001</v>
      </c>
    </row>
    <row r="147" spans="1:18">
      <c r="A147" s="25">
        <v>655</v>
      </c>
      <c r="B147" s="25">
        <v>60001785</v>
      </c>
      <c r="C147" s="25">
        <f>+PF6</f>
        <v>0</v>
      </c>
      <c r="D147" s="25" t="s">
        <v>2642</v>
      </c>
      <c r="E147" s="25">
        <v>995414400000</v>
      </c>
      <c r="F147" s="25">
        <v>1447850303000</v>
      </c>
      <c r="G147" s="25">
        <v>1</v>
      </c>
      <c r="H147" s="25" t="s">
        <v>4034</v>
      </c>
      <c r="I147" s="25" t="s">
        <v>1537</v>
      </c>
      <c r="J147" s="25" t="e">
        <f>MATCH(I147,Feuil2!$A$1:$A$1658,0)</f>
        <v>#N/A</v>
      </c>
      <c r="K147" s="25" t="s">
        <v>2639</v>
      </c>
      <c r="L147" s="25" t="s">
        <v>2638</v>
      </c>
      <c r="M147" s="25">
        <v>0</v>
      </c>
      <c r="N147" s="25">
        <v>0</v>
      </c>
      <c r="O147" s="25" t="s">
        <v>2637</v>
      </c>
      <c r="P147" s="25">
        <v>6</v>
      </c>
      <c r="Q147" s="25">
        <v>432298.11999999703</v>
      </c>
      <c r="R147" s="25">
        <v>6585035.9199999999</v>
      </c>
    </row>
    <row r="148" spans="1:18">
      <c r="A148" s="25">
        <v>659</v>
      </c>
      <c r="B148" s="25">
        <v>20001094</v>
      </c>
      <c r="C148" s="25">
        <f>+PF6</f>
        <v>0</v>
      </c>
      <c r="D148" s="25" t="s">
        <v>2660</v>
      </c>
      <c r="E148" s="25">
        <v>922665600000</v>
      </c>
      <c r="F148" s="25">
        <v>1449664062000</v>
      </c>
      <c r="G148" s="25">
        <v>1</v>
      </c>
      <c r="H148" s="25" t="s">
        <v>4033</v>
      </c>
      <c r="I148" s="25" t="s">
        <v>1738</v>
      </c>
      <c r="J148" s="25">
        <f>MATCH(I148,Feuil2!$A$1:$A$1658,0)</f>
        <v>1657</v>
      </c>
      <c r="K148" s="25" t="s">
        <v>2639</v>
      </c>
      <c r="L148" s="25" t="s">
        <v>2638</v>
      </c>
      <c r="M148" s="25">
        <v>0</v>
      </c>
      <c r="N148" s="25">
        <v>0</v>
      </c>
      <c r="O148" s="25" t="s">
        <v>2637</v>
      </c>
      <c r="P148" s="25">
        <v>6</v>
      </c>
      <c r="Q148" s="25">
        <v>919199.77000000305</v>
      </c>
      <c r="R148" s="25">
        <v>6791793.0499999998</v>
      </c>
    </row>
    <row r="149" spans="1:18">
      <c r="A149" s="25">
        <v>664</v>
      </c>
      <c r="B149" s="25">
        <v>20001286</v>
      </c>
      <c r="C149" s="25">
        <f>+PF6</f>
        <v>0</v>
      </c>
      <c r="D149" s="25" t="s">
        <v>2660</v>
      </c>
      <c r="E149" s="25">
        <v>610761600000</v>
      </c>
      <c r="F149" s="25">
        <v>1449222991000</v>
      </c>
      <c r="G149" s="25">
        <v>1</v>
      </c>
      <c r="H149" s="25" t="s">
        <v>4032</v>
      </c>
      <c r="I149" s="25" t="s">
        <v>1565</v>
      </c>
      <c r="J149" s="25">
        <f>MATCH(I149,Feuil2!$A$1:$A$1658,0)</f>
        <v>1400</v>
      </c>
      <c r="K149" s="25" t="s">
        <v>2639</v>
      </c>
      <c r="L149" s="25" t="s">
        <v>2638</v>
      </c>
      <c r="M149" s="25">
        <v>0</v>
      </c>
      <c r="N149" s="25">
        <v>0</v>
      </c>
      <c r="O149" s="25" t="s">
        <v>2637</v>
      </c>
      <c r="P149" s="25">
        <v>6</v>
      </c>
      <c r="Q149" s="25">
        <v>1038766.82</v>
      </c>
      <c r="R149" s="25">
        <v>6751270.8499999996</v>
      </c>
    </row>
    <row r="150" spans="1:18">
      <c r="A150" s="25">
        <v>667</v>
      </c>
      <c r="B150" s="25">
        <v>20000755</v>
      </c>
      <c r="C150" s="25">
        <f>+PF6</f>
        <v>0</v>
      </c>
      <c r="D150" s="25" t="s">
        <v>2660</v>
      </c>
      <c r="E150" s="25">
        <v>1369131385000</v>
      </c>
      <c r="F150" s="25">
        <v>1450359459000</v>
      </c>
      <c r="G150" s="25">
        <v>1</v>
      </c>
      <c r="H150" s="25" t="s">
        <v>4031</v>
      </c>
      <c r="I150" s="25" t="s">
        <v>1340</v>
      </c>
      <c r="J150" s="25">
        <f>MATCH(I150,Feuil2!$A$1:$A$1658,0)</f>
        <v>265</v>
      </c>
      <c r="K150" s="25" t="s">
        <v>2639</v>
      </c>
      <c r="L150" s="25" t="s">
        <v>2638</v>
      </c>
      <c r="M150" s="25">
        <v>0</v>
      </c>
      <c r="N150" s="25">
        <v>0</v>
      </c>
      <c r="O150" s="25" t="s">
        <v>2637</v>
      </c>
      <c r="P150" s="25">
        <v>6</v>
      </c>
      <c r="Q150" s="25">
        <v>847119.60999999905</v>
      </c>
      <c r="R150" s="25">
        <v>6843717.8300000001</v>
      </c>
    </row>
    <row r="151" spans="1:18">
      <c r="A151" s="25">
        <v>668</v>
      </c>
      <c r="B151" s="25">
        <v>50001918</v>
      </c>
      <c r="C151" s="25">
        <f>+PF6</f>
        <v>0</v>
      </c>
      <c r="D151" s="25" t="s">
        <v>2646</v>
      </c>
      <c r="E151" s="25">
        <v>1128694013000</v>
      </c>
      <c r="F151" s="25">
        <v>1424862618000</v>
      </c>
      <c r="G151" s="25">
        <v>1</v>
      </c>
      <c r="H151" s="25" t="s">
        <v>4030</v>
      </c>
      <c r="I151" s="25" t="s">
        <v>1555</v>
      </c>
      <c r="J151" s="25">
        <f>MATCH(I151,Feuil2!$A$1:$A$1658,0)</f>
        <v>1398</v>
      </c>
      <c r="K151" s="25" t="s">
        <v>3012</v>
      </c>
      <c r="L151" s="25" t="s">
        <v>2638</v>
      </c>
      <c r="M151" s="25">
        <v>0</v>
      </c>
      <c r="N151" s="25">
        <v>0</v>
      </c>
      <c r="O151" s="25" t="s">
        <v>2637</v>
      </c>
      <c r="P151" s="25">
        <v>6</v>
      </c>
      <c r="Q151" s="25">
        <v>418436.32</v>
      </c>
      <c r="R151" s="25">
        <v>6209857.25</v>
      </c>
    </row>
    <row r="152" spans="1:18">
      <c r="A152" s="25">
        <v>669</v>
      </c>
      <c r="B152" s="25">
        <v>40002467</v>
      </c>
      <c r="C152" s="25">
        <f>+PF6</f>
        <v>0</v>
      </c>
      <c r="D152" s="25" t="s">
        <v>2646</v>
      </c>
      <c r="E152" s="25">
        <v>1050278400000</v>
      </c>
      <c r="F152" s="25">
        <v>1425292125000</v>
      </c>
      <c r="G152" s="25">
        <v>1</v>
      </c>
      <c r="H152" s="25" t="s">
        <v>4029</v>
      </c>
      <c r="I152" s="25" t="s">
        <v>4028</v>
      </c>
      <c r="J152" s="25" t="e">
        <f>MATCH(I152,Feuil2!$A$1:$A$1658,0)</f>
        <v>#N/A</v>
      </c>
      <c r="K152" s="25" t="s">
        <v>2639</v>
      </c>
      <c r="L152" s="25" t="s">
        <v>2638</v>
      </c>
      <c r="M152" s="25">
        <v>0</v>
      </c>
      <c r="N152" s="25">
        <v>0</v>
      </c>
      <c r="O152" s="25" t="s">
        <v>2637</v>
      </c>
      <c r="P152" s="25">
        <v>6</v>
      </c>
      <c r="Q152" s="25">
        <v>811905.72999999695</v>
      </c>
      <c r="R152" s="25">
        <v>6305823.5099999998</v>
      </c>
    </row>
    <row r="153" spans="1:18">
      <c r="A153" s="25">
        <v>675</v>
      </c>
      <c r="B153" s="25">
        <v>50001401</v>
      </c>
      <c r="C153" s="25">
        <f>+PF6</f>
        <v>0</v>
      </c>
      <c r="D153" s="25" t="s">
        <v>2712</v>
      </c>
      <c r="E153" s="25">
        <v>610761600000</v>
      </c>
      <c r="F153" s="25">
        <v>1222168327000</v>
      </c>
      <c r="G153" s="25">
        <v>1</v>
      </c>
      <c r="H153" s="25" t="s">
        <v>4027</v>
      </c>
      <c r="I153" s="25" t="s">
        <v>4026</v>
      </c>
      <c r="J153" s="25" t="e">
        <f>MATCH(I153,Feuil2!$A$1:$A$1658,0)</f>
        <v>#N/A</v>
      </c>
      <c r="K153" s="25" t="s">
        <v>2639</v>
      </c>
      <c r="L153" s="25" t="s">
        <v>2638</v>
      </c>
      <c r="M153" s="25">
        <v>0</v>
      </c>
      <c r="N153" s="25">
        <v>0</v>
      </c>
      <c r="O153" s="25" t="s">
        <v>2637</v>
      </c>
      <c r="P153" s="25">
        <v>6</v>
      </c>
      <c r="Q153" s="25">
        <v>695189.32</v>
      </c>
      <c r="R153" s="25">
        <v>6274595.5800000001</v>
      </c>
    </row>
    <row r="154" spans="1:18">
      <c r="A154" s="25">
        <v>676</v>
      </c>
      <c r="B154" s="25">
        <v>60000159</v>
      </c>
      <c r="C154" s="25">
        <f>+PF6</f>
        <v>0</v>
      </c>
      <c r="D154" s="25" t="s">
        <v>2642</v>
      </c>
      <c r="E154" s="25">
        <v>610761600000</v>
      </c>
      <c r="F154" s="25">
        <v>1445260433000</v>
      </c>
      <c r="G154" s="25">
        <v>1</v>
      </c>
      <c r="H154" s="25" t="s">
        <v>4025</v>
      </c>
      <c r="I154" s="25" t="s">
        <v>1444</v>
      </c>
      <c r="J154" s="25">
        <f>MATCH(I154,Feuil2!$A$1:$A$1658,0)</f>
        <v>1241</v>
      </c>
      <c r="K154" s="25" t="s">
        <v>2639</v>
      </c>
      <c r="L154" s="25" t="s">
        <v>2638</v>
      </c>
      <c r="M154" s="25">
        <v>0</v>
      </c>
      <c r="N154" s="25">
        <v>0</v>
      </c>
      <c r="O154" s="25" t="s">
        <v>2637</v>
      </c>
      <c r="P154" s="25">
        <v>6</v>
      </c>
      <c r="Q154" s="25">
        <v>273588.02000000299</v>
      </c>
      <c r="R154" s="25">
        <v>6836521.3099999996</v>
      </c>
    </row>
    <row r="155" spans="1:18">
      <c r="A155" s="25">
        <v>682</v>
      </c>
      <c r="B155" s="25">
        <v>10001753</v>
      </c>
      <c r="C155" s="25">
        <f>+PF6</f>
        <v>0</v>
      </c>
      <c r="D155" s="25" t="s">
        <v>2660</v>
      </c>
      <c r="E155" s="25">
        <v>1212417029000</v>
      </c>
      <c r="F155" s="25">
        <v>1447337391000</v>
      </c>
      <c r="G155" s="25">
        <v>1</v>
      </c>
      <c r="H155" s="25" t="s">
        <v>4024</v>
      </c>
      <c r="I155" s="25" t="s">
        <v>1287</v>
      </c>
      <c r="J155" s="25">
        <f>MATCH(I155,Feuil2!$A$1:$A$1658,0)</f>
        <v>582</v>
      </c>
      <c r="K155" s="25" t="s">
        <v>2639</v>
      </c>
      <c r="L155" s="25" t="s">
        <v>2638</v>
      </c>
      <c r="M155" s="25">
        <v>0</v>
      </c>
      <c r="N155" s="25">
        <v>0</v>
      </c>
      <c r="O155" s="25" t="s">
        <v>2637</v>
      </c>
      <c r="P155" s="25">
        <v>6</v>
      </c>
      <c r="Q155" s="25">
        <v>734754.49000000197</v>
      </c>
      <c r="R155" s="25">
        <v>6916085.1200000001</v>
      </c>
    </row>
    <row r="156" spans="1:18">
      <c r="A156" s="25">
        <v>684</v>
      </c>
      <c r="B156" s="25">
        <v>70000254</v>
      </c>
      <c r="C156" s="25">
        <f>+PF6</f>
        <v>0</v>
      </c>
      <c r="D156" s="25" t="s">
        <v>2660</v>
      </c>
      <c r="E156" s="25">
        <v>1279706124000</v>
      </c>
      <c r="F156" s="25">
        <v>1447084060000</v>
      </c>
      <c r="G156" s="25">
        <v>1</v>
      </c>
      <c r="H156" s="25" t="s">
        <v>4023</v>
      </c>
      <c r="I156" s="25" t="s">
        <v>1706</v>
      </c>
      <c r="J156" s="25">
        <f>MATCH(I156,Feuil2!$A$1:$A$1658,0)</f>
        <v>1612</v>
      </c>
      <c r="K156" s="25" t="s">
        <v>2639</v>
      </c>
      <c r="L156" s="25" t="s">
        <v>2638</v>
      </c>
      <c r="M156" s="25">
        <v>0</v>
      </c>
      <c r="N156" s="25">
        <v>0</v>
      </c>
      <c r="O156" s="25" t="s">
        <v>2637</v>
      </c>
      <c r="P156" s="25">
        <v>6</v>
      </c>
      <c r="Q156" s="25">
        <v>542093.28000000096</v>
      </c>
      <c r="R156" s="25">
        <v>6931071.0800000001</v>
      </c>
    </row>
    <row r="157" spans="1:18">
      <c r="A157" s="25">
        <v>685</v>
      </c>
      <c r="B157" s="25">
        <v>10000463</v>
      </c>
      <c r="C157" s="25">
        <f>+PF6</f>
        <v>0</v>
      </c>
      <c r="D157" s="25" t="s">
        <v>2639</v>
      </c>
      <c r="E157" s="25">
        <v>610761600000</v>
      </c>
      <c r="F157" s="25" t="s">
        <v>2639</v>
      </c>
      <c r="G157" s="25">
        <v>1</v>
      </c>
      <c r="H157" s="25" t="s">
        <v>4022</v>
      </c>
      <c r="I157" s="25" t="s">
        <v>1481</v>
      </c>
      <c r="J157" s="25">
        <f>MATCH(I157,Feuil2!$A$1:$A$1658,0)</f>
        <v>485</v>
      </c>
      <c r="K157" s="25" t="s">
        <v>2639</v>
      </c>
      <c r="L157" s="25" t="s">
        <v>2638</v>
      </c>
      <c r="M157" s="25">
        <v>0</v>
      </c>
      <c r="N157" s="25">
        <v>0</v>
      </c>
      <c r="O157" s="25" t="s">
        <v>2637</v>
      </c>
      <c r="P157" s="25">
        <v>6</v>
      </c>
      <c r="Q157" s="25">
        <v>724148.25999999803</v>
      </c>
      <c r="R157" s="25">
        <v>7024363.5499999998</v>
      </c>
    </row>
    <row r="158" spans="1:18">
      <c r="A158" s="25">
        <v>690</v>
      </c>
      <c r="B158" s="25">
        <v>40000112</v>
      </c>
      <c r="C158" s="25">
        <f>+PF6</f>
        <v>0</v>
      </c>
      <c r="D158" s="25" t="s">
        <v>2639</v>
      </c>
      <c r="E158" s="25">
        <v>610761600000</v>
      </c>
      <c r="F158" s="25" t="s">
        <v>2639</v>
      </c>
      <c r="G158" s="25">
        <v>1</v>
      </c>
      <c r="H158" s="25" t="s">
        <v>4021</v>
      </c>
      <c r="I158" s="25" t="s">
        <v>1247</v>
      </c>
      <c r="J158" s="25">
        <f>MATCH(I158,Feuil2!$A$1:$A$1658,0)</f>
        <v>199</v>
      </c>
      <c r="K158" s="25" t="s">
        <v>2639</v>
      </c>
      <c r="L158" s="25" t="s">
        <v>2638</v>
      </c>
      <c r="M158" s="25">
        <v>0</v>
      </c>
      <c r="N158" s="25">
        <v>0</v>
      </c>
      <c r="O158" s="25" t="s">
        <v>2637</v>
      </c>
      <c r="P158" s="25">
        <v>6</v>
      </c>
      <c r="Q158" s="25">
        <v>835867.93</v>
      </c>
      <c r="R158" s="25">
        <v>6378956.7800000003</v>
      </c>
    </row>
    <row r="159" spans="1:18">
      <c r="A159" s="25">
        <v>705</v>
      </c>
      <c r="B159" s="25">
        <v>10000107</v>
      </c>
      <c r="C159" s="25">
        <f>+PF6</f>
        <v>0</v>
      </c>
      <c r="D159" s="25" t="s">
        <v>2743</v>
      </c>
      <c r="E159" s="25">
        <v>898819200000</v>
      </c>
      <c r="F159" s="25">
        <v>1127124117000</v>
      </c>
      <c r="G159" s="25">
        <v>1</v>
      </c>
      <c r="H159" s="25" t="s">
        <v>4020</v>
      </c>
      <c r="I159" s="25" t="s">
        <v>1550</v>
      </c>
      <c r="J159" s="25">
        <f>MATCH(I159,Feuil2!$A$1:$A$1658,0)</f>
        <v>561</v>
      </c>
      <c r="K159" s="25" t="s">
        <v>2639</v>
      </c>
      <c r="L159" s="25" t="s">
        <v>2638</v>
      </c>
      <c r="M159" s="25">
        <v>0</v>
      </c>
      <c r="N159" s="25">
        <v>0</v>
      </c>
      <c r="O159" s="25" t="s">
        <v>2637</v>
      </c>
      <c r="P159" s="25">
        <v>6</v>
      </c>
      <c r="Q159" s="25">
        <v>644542.32999999798</v>
      </c>
      <c r="R159" s="25">
        <v>7083789.2800000003</v>
      </c>
    </row>
    <row r="160" spans="1:18">
      <c r="A160" s="25">
        <v>707</v>
      </c>
      <c r="B160" s="25">
        <v>30001151</v>
      </c>
      <c r="C160" s="25">
        <f>+PF6</f>
        <v>0</v>
      </c>
      <c r="D160" s="25" t="s">
        <v>2646</v>
      </c>
      <c r="E160" s="25">
        <v>610761600000</v>
      </c>
      <c r="F160" s="25">
        <v>1424877595000</v>
      </c>
      <c r="G160" s="25">
        <v>1</v>
      </c>
      <c r="H160" s="25" t="s">
        <v>2602</v>
      </c>
      <c r="I160" s="25" t="s">
        <v>2602</v>
      </c>
      <c r="J160" s="25">
        <f>MATCH(I160,Feuil2!$A$1:$A$1658,0)</f>
        <v>172</v>
      </c>
      <c r="K160" s="25" t="s">
        <v>3777</v>
      </c>
      <c r="L160" s="25" t="s">
        <v>2638</v>
      </c>
      <c r="M160" s="25">
        <v>0</v>
      </c>
      <c r="N160" s="25">
        <v>0</v>
      </c>
      <c r="O160" s="25" t="s">
        <v>2637</v>
      </c>
      <c r="P160" s="25">
        <v>6</v>
      </c>
      <c r="Q160" s="25">
        <v>910276.77000000305</v>
      </c>
      <c r="R160" s="25">
        <v>6516565.1799999997</v>
      </c>
    </row>
    <row r="161" spans="1:18">
      <c r="A161" s="25">
        <v>715</v>
      </c>
      <c r="B161" s="25">
        <v>70001202</v>
      </c>
      <c r="C161" s="25">
        <f>+PF6</f>
        <v>0</v>
      </c>
      <c r="D161" s="25" t="s">
        <v>2639</v>
      </c>
      <c r="E161" s="25">
        <v>857692800000</v>
      </c>
      <c r="F161" s="25" t="s">
        <v>2639</v>
      </c>
      <c r="G161" s="25">
        <v>1</v>
      </c>
      <c r="H161" s="25" t="s">
        <v>4019</v>
      </c>
      <c r="I161" s="25" t="s">
        <v>4018</v>
      </c>
      <c r="J161" s="25" t="e">
        <f>MATCH(I161,Feuil2!$A$1:$A$1658,0)</f>
        <v>#N/A</v>
      </c>
      <c r="K161" s="25" t="s">
        <v>2639</v>
      </c>
      <c r="L161" s="25" t="s">
        <v>2638</v>
      </c>
      <c r="M161" s="25">
        <v>0</v>
      </c>
      <c r="N161" s="25">
        <v>0</v>
      </c>
      <c r="O161" s="25" t="s">
        <v>2637</v>
      </c>
      <c r="P161" s="25">
        <v>6</v>
      </c>
      <c r="Q161" s="25">
        <v>621423.67000000202</v>
      </c>
      <c r="R161" s="25">
        <v>6856352.4000000004</v>
      </c>
    </row>
    <row r="162" spans="1:18">
      <c r="A162" s="25">
        <v>717</v>
      </c>
      <c r="B162" s="25">
        <v>60001371</v>
      </c>
      <c r="C162" s="25">
        <f>+PF6</f>
        <v>0</v>
      </c>
      <c r="D162" s="25" t="s">
        <v>2758</v>
      </c>
      <c r="E162" s="25">
        <v>1043625600000</v>
      </c>
      <c r="F162" s="25">
        <v>1456766240000</v>
      </c>
      <c r="G162" s="25">
        <v>1</v>
      </c>
      <c r="H162" s="25" t="s">
        <v>4017</v>
      </c>
      <c r="I162" s="25" t="s">
        <v>1324</v>
      </c>
      <c r="J162" s="25">
        <f>MATCH(I162,Feuil2!$A$1:$A$1658,0)</f>
        <v>287</v>
      </c>
      <c r="K162" s="25" t="s">
        <v>2639</v>
      </c>
      <c r="L162" s="25" t="s">
        <v>2638</v>
      </c>
      <c r="M162" s="25">
        <v>0</v>
      </c>
      <c r="N162" s="25">
        <v>0</v>
      </c>
      <c r="O162" s="25" t="s">
        <v>2637</v>
      </c>
      <c r="P162" s="25">
        <v>6</v>
      </c>
      <c r="Q162" s="25">
        <v>350814.78000000102</v>
      </c>
      <c r="R162" s="25">
        <v>6686216.0300000003</v>
      </c>
    </row>
    <row r="163" spans="1:18">
      <c r="A163" s="25">
        <v>728</v>
      </c>
      <c r="B163" s="25">
        <v>60001200</v>
      </c>
      <c r="C163" s="25">
        <f>+PF6</f>
        <v>0</v>
      </c>
      <c r="D163" s="25" t="s">
        <v>2642</v>
      </c>
      <c r="E163" s="25">
        <v>1033948800000</v>
      </c>
      <c r="F163" s="25">
        <v>1445946722000</v>
      </c>
      <c r="G163" s="25">
        <v>1</v>
      </c>
      <c r="H163" s="25" t="s">
        <v>4016</v>
      </c>
      <c r="I163" s="25" t="s">
        <v>2610</v>
      </c>
      <c r="J163" s="25">
        <f>MATCH(I163,Feuil2!$A$1:$A$1658,0)</f>
        <v>1159</v>
      </c>
      <c r="K163" s="25" t="s">
        <v>2639</v>
      </c>
      <c r="L163" s="25" t="s">
        <v>2638</v>
      </c>
      <c r="M163" s="25">
        <v>0</v>
      </c>
      <c r="N163" s="25">
        <v>0</v>
      </c>
      <c r="O163" s="25" t="s">
        <v>2637</v>
      </c>
      <c r="P163" s="25">
        <v>6</v>
      </c>
      <c r="Q163" s="25">
        <v>310045.03000000102</v>
      </c>
      <c r="R163" s="25">
        <v>6705856.25</v>
      </c>
    </row>
    <row r="164" spans="1:18">
      <c r="A164" s="25">
        <v>730</v>
      </c>
      <c r="B164" s="25">
        <v>70040495</v>
      </c>
      <c r="C164" s="25">
        <f>+PF7</f>
        <v>0</v>
      </c>
      <c r="D164" s="25" t="s">
        <v>2758</v>
      </c>
      <c r="E164" s="25">
        <v>1447322260000</v>
      </c>
      <c r="F164" s="25">
        <v>1389265461000</v>
      </c>
      <c r="G164" s="25">
        <v>1</v>
      </c>
      <c r="H164" s="25" t="s">
        <v>4015</v>
      </c>
      <c r="I164" s="25" t="s">
        <v>4014</v>
      </c>
      <c r="J164" s="25" t="e">
        <f>MATCH(I164,Feuil2!$A$1:$A$1658,0)</f>
        <v>#N/A</v>
      </c>
      <c r="K164" s="25" t="s">
        <v>2639</v>
      </c>
      <c r="L164" s="25" t="s">
        <v>2638</v>
      </c>
      <c r="M164" s="25">
        <v>0</v>
      </c>
      <c r="N164" s="25">
        <v>0</v>
      </c>
      <c r="O164" s="25" t="s">
        <v>2637</v>
      </c>
      <c r="P164" s="25">
        <v>7</v>
      </c>
      <c r="Q164" s="25">
        <v>444725.77000000299</v>
      </c>
      <c r="R164" s="25">
        <v>6458457.3700000001</v>
      </c>
    </row>
    <row r="165" spans="1:18">
      <c r="A165" s="25">
        <v>739</v>
      </c>
      <c r="B165" s="25">
        <v>50003888</v>
      </c>
      <c r="C165" s="25">
        <f>+PF6</f>
        <v>0</v>
      </c>
      <c r="D165" s="25" t="s">
        <v>2663</v>
      </c>
      <c r="E165" s="25">
        <v>1123498598000</v>
      </c>
      <c r="F165" s="25">
        <v>1389110413000</v>
      </c>
      <c r="G165" s="25">
        <v>1</v>
      </c>
      <c r="H165" s="25" t="s">
        <v>4013</v>
      </c>
      <c r="I165" s="25" t="s">
        <v>4012</v>
      </c>
      <c r="J165" s="25" t="e">
        <f>MATCH(I165,Feuil2!$A$1:$A$1658,0)</f>
        <v>#N/A</v>
      </c>
      <c r="K165" s="25" t="s">
        <v>2639</v>
      </c>
      <c r="L165" s="25" t="s">
        <v>2638</v>
      </c>
      <c r="M165" s="25">
        <v>0</v>
      </c>
      <c r="N165" s="25">
        <v>0</v>
      </c>
      <c r="O165" s="25" t="s">
        <v>2637</v>
      </c>
      <c r="P165" s="25">
        <v>6</v>
      </c>
      <c r="Q165" s="25">
        <v>399890.14999999898</v>
      </c>
      <c r="R165" s="25">
        <v>6400267.7699999996</v>
      </c>
    </row>
    <row r="166" spans="1:18">
      <c r="A166" s="25">
        <v>756</v>
      </c>
      <c r="B166" s="25">
        <v>70059995</v>
      </c>
      <c r="C166" s="25">
        <f>+PF6</f>
        <v>0</v>
      </c>
      <c r="D166" s="25" t="s">
        <v>2660</v>
      </c>
      <c r="E166" s="25">
        <v>1465813404000</v>
      </c>
      <c r="F166" s="25">
        <v>1449856767000</v>
      </c>
      <c r="G166" s="25">
        <v>1</v>
      </c>
      <c r="H166" s="25" t="s">
        <v>4011</v>
      </c>
      <c r="I166" s="25" t="s">
        <v>4010</v>
      </c>
      <c r="J166" s="25" t="e">
        <f>MATCH(I166,Feuil2!$A$1:$A$1658,0)</f>
        <v>#N/A</v>
      </c>
      <c r="K166" s="25" t="s">
        <v>3067</v>
      </c>
      <c r="L166" s="25" t="s">
        <v>2638</v>
      </c>
      <c r="M166" s="25">
        <v>0</v>
      </c>
      <c r="N166" s="25">
        <v>0</v>
      </c>
      <c r="O166" s="25" t="s">
        <v>2637</v>
      </c>
      <c r="P166" s="25">
        <v>6</v>
      </c>
      <c r="Q166" s="25">
        <v>852595.85000000102</v>
      </c>
      <c r="R166" s="25">
        <v>6416022.4900000002</v>
      </c>
    </row>
    <row r="167" spans="1:18">
      <c r="A167" s="25">
        <v>757</v>
      </c>
      <c r="B167" s="25">
        <v>40000179</v>
      </c>
      <c r="C167" s="25">
        <f>+PF7</f>
        <v>0</v>
      </c>
      <c r="D167" s="25" t="s">
        <v>2666</v>
      </c>
      <c r="E167" s="25">
        <v>1441305488000</v>
      </c>
      <c r="F167" s="25">
        <v>1441305417000</v>
      </c>
      <c r="G167" s="25">
        <v>1</v>
      </c>
      <c r="H167" s="25" t="s">
        <v>4009</v>
      </c>
      <c r="I167" s="25" t="s">
        <v>1249</v>
      </c>
      <c r="J167" s="25">
        <f>MATCH(I167,Feuil2!$A$1:$A$1658,0)</f>
        <v>982</v>
      </c>
      <c r="K167" s="25" t="s">
        <v>4008</v>
      </c>
      <c r="L167" s="25" t="s">
        <v>2638</v>
      </c>
      <c r="M167" s="25">
        <v>0</v>
      </c>
      <c r="N167" s="25">
        <v>0</v>
      </c>
      <c r="O167" s="25" t="s">
        <v>2637</v>
      </c>
      <c r="P167" s="25">
        <v>7</v>
      </c>
      <c r="Q167" s="25">
        <v>833640.65999999596</v>
      </c>
      <c r="R167" s="25">
        <v>6360037.2000000002</v>
      </c>
    </row>
    <row r="168" spans="1:18">
      <c r="A168" s="25">
        <v>758</v>
      </c>
      <c r="B168" s="25">
        <v>70024707</v>
      </c>
      <c r="C168" s="25">
        <f>+PF6</f>
        <v>0</v>
      </c>
      <c r="D168" s="25" t="s">
        <v>2660</v>
      </c>
      <c r="E168" s="25">
        <v>1260459143000</v>
      </c>
      <c r="F168" s="25">
        <v>1441295696000</v>
      </c>
      <c r="G168" s="25">
        <v>1</v>
      </c>
      <c r="H168" s="25" t="s">
        <v>4007</v>
      </c>
      <c r="I168" s="25" t="s">
        <v>2599</v>
      </c>
      <c r="J168" s="25">
        <f>MATCH(I168,Feuil2!$A$1:$A$1658,0)</f>
        <v>124</v>
      </c>
      <c r="K168" s="25" t="s">
        <v>2639</v>
      </c>
      <c r="L168" s="25" t="s">
        <v>2638</v>
      </c>
      <c r="M168" s="25">
        <v>0</v>
      </c>
      <c r="N168" s="25">
        <v>0</v>
      </c>
      <c r="O168" s="25" t="s">
        <v>2637</v>
      </c>
      <c r="P168" s="25">
        <v>6</v>
      </c>
      <c r="Q168" s="25">
        <v>388617.59000000398</v>
      </c>
      <c r="R168" s="25">
        <v>6311781.4500000002</v>
      </c>
    </row>
    <row r="169" spans="1:18">
      <c r="A169" s="25">
        <v>763</v>
      </c>
      <c r="B169" s="25">
        <v>70001491</v>
      </c>
      <c r="C169" s="25">
        <f>+PF7</f>
        <v>0</v>
      </c>
      <c r="D169" s="25" t="s">
        <v>2660</v>
      </c>
      <c r="E169" s="25">
        <v>774489600000</v>
      </c>
      <c r="F169" s="25">
        <v>1448984608000</v>
      </c>
      <c r="G169" s="25">
        <v>1</v>
      </c>
      <c r="H169" s="25" t="s">
        <v>4006</v>
      </c>
      <c r="I169" s="25" t="s">
        <v>1363</v>
      </c>
      <c r="J169" s="25">
        <f>MATCH(I169,Feuil2!$A$1:$A$1658,0)</f>
        <v>1134</v>
      </c>
      <c r="K169" s="25" t="s">
        <v>2639</v>
      </c>
      <c r="L169" s="25" t="s">
        <v>2638</v>
      </c>
      <c r="M169" s="25">
        <v>0</v>
      </c>
      <c r="N169" s="25">
        <v>0</v>
      </c>
      <c r="O169" s="25" t="s">
        <v>2637</v>
      </c>
      <c r="P169" s="25">
        <v>7</v>
      </c>
      <c r="Q169" s="25">
        <v>643480.21999999904</v>
      </c>
      <c r="R169" s="25">
        <v>6842466.5999999996</v>
      </c>
    </row>
    <row r="170" spans="1:18">
      <c r="A170" s="25">
        <v>767</v>
      </c>
      <c r="B170" s="25">
        <v>10000656</v>
      </c>
      <c r="C170" s="25">
        <f>+PF7</f>
        <v>0</v>
      </c>
      <c r="D170" s="25" t="s">
        <v>2666</v>
      </c>
      <c r="E170" s="25">
        <v>1289207077000</v>
      </c>
      <c r="F170" s="25" t="s">
        <v>2639</v>
      </c>
      <c r="G170" s="25">
        <v>1</v>
      </c>
      <c r="H170" s="25" t="s">
        <v>4005</v>
      </c>
      <c r="I170" s="25" t="s">
        <v>1286</v>
      </c>
      <c r="J170" s="25">
        <f>MATCH(I170,Feuil2!$A$1:$A$1658,0)</f>
        <v>211</v>
      </c>
      <c r="K170" s="25" t="s">
        <v>2639</v>
      </c>
      <c r="L170" s="25" t="s">
        <v>2638</v>
      </c>
      <c r="M170" s="25">
        <v>0</v>
      </c>
      <c r="N170" s="25">
        <v>0</v>
      </c>
      <c r="O170" s="25" t="s">
        <v>2637</v>
      </c>
      <c r="P170" s="25">
        <v>7</v>
      </c>
      <c r="Q170" s="25">
        <v>767062.22999999695</v>
      </c>
      <c r="R170" s="25">
        <v>6986549.3499999996</v>
      </c>
    </row>
    <row r="171" spans="1:18">
      <c r="A171" s="25">
        <v>768</v>
      </c>
      <c r="B171" s="25">
        <v>40000544</v>
      </c>
      <c r="C171" s="25">
        <f>+PF6</f>
        <v>0</v>
      </c>
      <c r="D171" s="25" t="s">
        <v>2660</v>
      </c>
      <c r="E171" s="25">
        <v>1459504652000</v>
      </c>
      <c r="F171" s="25">
        <v>1395841045000</v>
      </c>
      <c r="G171" s="25">
        <v>1</v>
      </c>
      <c r="H171" s="25" t="s">
        <v>4004</v>
      </c>
      <c r="I171" s="25" t="s">
        <v>4003</v>
      </c>
      <c r="J171" s="25" t="e">
        <f>MATCH(I171,Feuil2!$A$1:$A$1658,0)</f>
        <v>#N/A</v>
      </c>
      <c r="K171" s="25" t="s">
        <v>4002</v>
      </c>
      <c r="L171" s="25" t="s">
        <v>2638</v>
      </c>
      <c r="M171" s="25">
        <v>0</v>
      </c>
      <c r="N171" s="25">
        <v>0</v>
      </c>
      <c r="O171" s="25" t="s">
        <v>2637</v>
      </c>
      <c r="P171" s="25">
        <v>6</v>
      </c>
      <c r="Q171" s="25">
        <v>922602.18</v>
      </c>
      <c r="R171" s="25">
        <v>6296444.04</v>
      </c>
    </row>
    <row r="172" spans="1:18">
      <c r="A172" s="25">
        <v>770</v>
      </c>
      <c r="B172" s="25">
        <v>70001167</v>
      </c>
      <c r="C172" s="25">
        <f>+PF6</f>
        <v>0</v>
      </c>
      <c r="D172" s="25" t="s">
        <v>2666</v>
      </c>
      <c r="E172" s="25">
        <v>1440076682000</v>
      </c>
      <c r="F172" s="25">
        <v>1440076554000</v>
      </c>
      <c r="G172" s="25">
        <v>1</v>
      </c>
      <c r="H172" s="25" t="s">
        <v>4001</v>
      </c>
      <c r="I172" s="25" t="s">
        <v>1138</v>
      </c>
      <c r="J172" s="25">
        <f>MATCH(I172,Feuil2!$A$1:$A$1658,0)</f>
        <v>873</v>
      </c>
      <c r="K172" s="25" t="s">
        <v>2639</v>
      </c>
      <c r="L172" s="25" t="s">
        <v>2638</v>
      </c>
      <c r="M172" s="25">
        <v>0</v>
      </c>
      <c r="N172" s="25">
        <v>0</v>
      </c>
      <c r="O172" s="25" t="s">
        <v>2637</v>
      </c>
      <c r="P172" s="25">
        <v>6</v>
      </c>
      <c r="Q172" s="25">
        <v>657033.71000000101</v>
      </c>
      <c r="R172" s="25">
        <v>6858475.8799999999</v>
      </c>
    </row>
    <row r="173" spans="1:18">
      <c r="A173" s="25">
        <v>772</v>
      </c>
      <c r="B173" s="25">
        <v>40000579</v>
      </c>
      <c r="C173" s="25">
        <f>+PF7</f>
        <v>0</v>
      </c>
      <c r="D173" s="25" t="s">
        <v>2642</v>
      </c>
      <c r="E173" s="25">
        <v>1443541441000</v>
      </c>
      <c r="F173" s="25">
        <v>1443540688000</v>
      </c>
      <c r="G173" s="25">
        <v>1</v>
      </c>
      <c r="H173" s="25" t="s">
        <v>4000</v>
      </c>
      <c r="I173" s="25" t="s">
        <v>1256</v>
      </c>
      <c r="J173" s="25">
        <f>MATCH(I173,Feuil2!$A$1:$A$1658,0)</f>
        <v>161</v>
      </c>
      <c r="K173" s="25" t="s">
        <v>2639</v>
      </c>
      <c r="L173" s="25" t="s">
        <v>2638</v>
      </c>
      <c r="M173" s="25">
        <v>0</v>
      </c>
      <c r="N173" s="25">
        <v>0</v>
      </c>
      <c r="O173" s="25" t="s">
        <v>2637</v>
      </c>
      <c r="P173" s="25">
        <v>7</v>
      </c>
      <c r="Q173" s="25">
        <v>928263.60999999905</v>
      </c>
      <c r="R173" s="25">
        <v>6292137.1299999999</v>
      </c>
    </row>
    <row r="174" spans="1:18">
      <c r="A174" s="25">
        <v>775</v>
      </c>
      <c r="B174" s="25">
        <v>60000110</v>
      </c>
      <c r="C174" s="25">
        <f>+PF6</f>
        <v>0</v>
      </c>
      <c r="D174" s="25" t="s">
        <v>2639</v>
      </c>
      <c r="E174" s="25">
        <v>992822400000</v>
      </c>
      <c r="F174" s="25" t="s">
        <v>2639</v>
      </c>
      <c r="G174" s="25">
        <v>1</v>
      </c>
      <c r="H174" s="25" t="s">
        <v>3999</v>
      </c>
      <c r="I174" s="25" t="s">
        <v>1570</v>
      </c>
      <c r="J174" s="25">
        <f>MATCH(I174,Feuil2!$A$1:$A$1658,0)</f>
        <v>584</v>
      </c>
      <c r="K174" s="25" t="s">
        <v>2639</v>
      </c>
      <c r="L174" s="25" t="s">
        <v>2638</v>
      </c>
      <c r="M174" s="25">
        <v>0</v>
      </c>
      <c r="N174" s="25">
        <v>0</v>
      </c>
      <c r="O174" s="25" t="s">
        <v>2637</v>
      </c>
      <c r="P174" s="25">
        <v>6</v>
      </c>
      <c r="Q174" s="25">
        <v>164781.96000000101</v>
      </c>
      <c r="R174" s="25">
        <v>6841117.7999999998</v>
      </c>
    </row>
    <row r="175" spans="1:18">
      <c r="A175" s="25">
        <v>780</v>
      </c>
      <c r="B175" s="25">
        <v>70006004</v>
      </c>
      <c r="C175" s="25">
        <f>+PF6</f>
        <v>0</v>
      </c>
      <c r="D175" s="25" t="s">
        <v>2712</v>
      </c>
      <c r="E175" s="25">
        <v>1149250189000</v>
      </c>
      <c r="F175" s="25">
        <v>1287760628000</v>
      </c>
      <c r="G175" s="25">
        <v>1</v>
      </c>
      <c r="H175" s="25" t="s">
        <v>3998</v>
      </c>
      <c r="I175" s="25" t="s">
        <v>3997</v>
      </c>
      <c r="J175" s="25" t="e">
        <f>MATCH(I175,Feuil2!$A$1:$A$1658,0)</f>
        <v>#N/A</v>
      </c>
      <c r="K175" s="25" t="s">
        <v>2639</v>
      </c>
      <c r="L175" s="25" t="s">
        <v>2638</v>
      </c>
      <c r="M175" s="25">
        <v>0</v>
      </c>
      <c r="N175" s="25">
        <v>0</v>
      </c>
      <c r="O175" s="25" t="s">
        <v>2637</v>
      </c>
      <c r="P175" s="25">
        <v>6</v>
      </c>
      <c r="Q175" s="25">
        <v>921584.27000000305</v>
      </c>
      <c r="R175" s="25">
        <v>6878642.4199999999</v>
      </c>
    </row>
    <row r="176" spans="1:18">
      <c r="A176" s="25">
        <v>782</v>
      </c>
      <c r="B176" s="25">
        <v>50001438</v>
      </c>
      <c r="C176" s="25">
        <f>+PF6</f>
        <v>0</v>
      </c>
      <c r="D176" s="25" t="s">
        <v>2666</v>
      </c>
      <c r="E176" s="25">
        <v>1337674351000</v>
      </c>
      <c r="F176" s="25">
        <v>1337674329000</v>
      </c>
      <c r="G176" s="25">
        <v>1</v>
      </c>
      <c r="H176" s="25" t="s">
        <v>3996</v>
      </c>
      <c r="I176" s="25" t="s">
        <v>1118</v>
      </c>
      <c r="J176" s="25">
        <f>MATCH(I176,Feuil2!$A$1:$A$1658,0)</f>
        <v>854</v>
      </c>
      <c r="K176" s="25" t="s">
        <v>2639</v>
      </c>
      <c r="L176" s="25" t="s">
        <v>2638</v>
      </c>
      <c r="M176" s="25">
        <v>0</v>
      </c>
      <c r="N176" s="25">
        <v>0</v>
      </c>
      <c r="O176" s="25" t="s">
        <v>2637</v>
      </c>
      <c r="P176" s="25">
        <v>6</v>
      </c>
      <c r="Q176" s="25">
        <v>340761.72999999701</v>
      </c>
      <c r="R176" s="25">
        <v>6275152.46</v>
      </c>
    </row>
    <row r="177" spans="1:18">
      <c r="A177" s="25">
        <v>783</v>
      </c>
      <c r="B177" s="25">
        <v>50000641</v>
      </c>
      <c r="C177" s="25">
        <f>+PF6</f>
        <v>0</v>
      </c>
      <c r="D177" s="25" t="s">
        <v>2736</v>
      </c>
      <c r="E177" s="25">
        <v>754531200000</v>
      </c>
      <c r="F177" s="25">
        <v>1302609902000</v>
      </c>
      <c r="G177" s="25">
        <v>1</v>
      </c>
      <c r="H177" s="25" t="s">
        <v>3995</v>
      </c>
      <c r="I177" s="25" t="s">
        <v>3994</v>
      </c>
      <c r="J177" s="25" t="e">
        <f>MATCH(I177,Feuil2!$A$1:$A$1658,0)</f>
        <v>#N/A</v>
      </c>
      <c r="K177" s="25" t="s">
        <v>2639</v>
      </c>
      <c r="L177" s="25" t="s">
        <v>2638</v>
      </c>
      <c r="M177" s="25">
        <v>0</v>
      </c>
      <c r="N177" s="25">
        <v>0</v>
      </c>
      <c r="O177" s="25" t="s">
        <v>2637</v>
      </c>
      <c r="P177" s="25">
        <v>6</v>
      </c>
      <c r="Q177" s="25">
        <v>679466.74000000197</v>
      </c>
      <c r="R177" s="25">
        <v>6414454.5599999996</v>
      </c>
    </row>
    <row r="178" spans="1:18">
      <c r="A178" s="25">
        <v>785</v>
      </c>
      <c r="B178" s="25">
        <v>30000504</v>
      </c>
      <c r="C178" s="25">
        <f>+PF7</f>
        <v>0</v>
      </c>
      <c r="D178" s="25" t="s">
        <v>2676</v>
      </c>
      <c r="E178" s="25">
        <v>972604800000</v>
      </c>
      <c r="F178" s="25">
        <v>1395075929000</v>
      </c>
      <c r="G178" s="25">
        <v>1</v>
      </c>
      <c r="H178" s="25" t="s">
        <v>3993</v>
      </c>
      <c r="I178" s="25" t="s">
        <v>2595</v>
      </c>
      <c r="J178" s="25">
        <f>MATCH(I178,Feuil2!$A$1:$A$1658,0)</f>
        <v>90</v>
      </c>
      <c r="K178" s="25" t="s">
        <v>2639</v>
      </c>
      <c r="L178" s="25" t="s">
        <v>2638</v>
      </c>
      <c r="M178" s="25">
        <v>0</v>
      </c>
      <c r="N178" s="25">
        <v>0</v>
      </c>
      <c r="O178" s="25" t="s">
        <v>2637</v>
      </c>
      <c r="P178" s="25">
        <v>7</v>
      </c>
      <c r="Q178" s="25">
        <v>935313.45000000298</v>
      </c>
      <c r="R178" s="25">
        <v>6575801.4500000002</v>
      </c>
    </row>
    <row r="179" spans="1:18">
      <c r="A179" s="25">
        <v>789</v>
      </c>
      <c r="B179" s="25">
        <v>70000226</v>
      </c>
      <c r="C179" s="25">
        <f>+PF7</f>
        <v>0</v>
      </c>
      <c r="D179" s="25" t="s">
        <v>2642</v>
      </c>
      <c r="E179" s="25">
        <v>1002585600000</v>
      </c>
      <c r="F179" s="25">
        <v>1453814628000</v>
      </c>
      <c r="G179" s="25">
        <v>1</v>
      </c>
      <c r="H179" s="25" t="s">
        <v>3992</v>
      </c>
      <c r="I179" s="25" t="s">
        <v>1206</v>
      </c>
      <c r="J179" s="25">
        <f>MATCH(I179,Feuil2!$A$1:$A$1658,0)</f>
        <v>824</v>
      </c>
      <c r="K179" s="25" t="s">
        <v>2639</v>
      </c>
      <c r="L179" s="25" t="s">
        <v>2638</v>
      </c>
      <c r="M179" s="25">
        <v>0</v>
      </c>
      <c r="N179" s="25">
        <v>0</v>
      </c>
      <c r="O179" s="25" t="s">
        <v>2637</v>
      </c>
      <c r="P179" s="25">
        <v>7</v>
      </c>
      <c r="Q179" s="25">
        <v>555700.5</v>
      </c>
      <c r="R179" s="25">
        <v>6933393.6799999997</v>
      </c>
    </row>
    <row r="180" spans="1:18">
      <c r="A180" s="25">
        <v>792</v>
      </c>
      <c r="B180" s="25">
        <v>70036867</v>
      </c>
      <c r="C180" s="25">
        <f>+PF6</f>
        <v>0</v>
      </c>
      <c r="D180" s="25" t="s">
        <v>2758</v>
      </c>
      <c r="E180" s="25">
        <v>1464256083000</v>
      </c>
      <c r="F180" s="25">
        <v>1387466068000</v>
      </c>
      <c r="G180" s="25">
        <v>1</v>
      </c>
      <c r="H180" s="25" t="s">
        <v>3991</v>
      </c>
      <c r="I180" s="25" t="s">
        <v>3990</v>
      </c>
      <c r="J180" s="25" t="e">
        <f>MATCH(I180,Feuil2!$A$1:$A$1658,0)</f>
        <v>#N/A</v>
      </c>
      <c r="K180" s="25" t="s">
        <v>3067</v>
      </c>
      <c r="L180" s="25" t="s">
        <v>2638</v>
      </c>
      <c r="M180" s="25">
        <v>0</v>
      </c>
      <c r="N180" s="25">
        <v>0</v>
      </c>
      <c r="O180" s="25" t="s">
        <v>2637</v>
      </c>
      <c r="P180" s="25">
        <v>6</v>
      </c>
      <c r="Q180" s="25">
        <v>640581.71999999904</v>
      </c>
      <c r="R180" s="25">
        <v>6863821.96</v>
      </c>
    </row>
    <row r="181" spans="1:18">
      <c r="A181" s="25">
        <v>797</v>
      </c>
      <c r="B181" s="25">
        <v>70030477</v>
      </c>
      <c r="C181" s="25">
        <f>+PF7</f>
        <v>0</v>
      </c>
      <c r="D181" s="25" t="s">
        <v>2660</v>
      </c>
      <c r="E181" s="25">
        <v>1422440542000</v>
      </c>
      <c r="F181" s="25">
        <v>1450368890000</v>
      </c>
      <c r="G181" s="25">
        <v>1</v>
      </c>
      <c r="H181" s="25" t="s">
        <v>3989</v>
      </c>
      <c r="I181" s="25" t="s">
        <v>3989</v>
      </c>
      <c r="J181" s="25" t="e">
        <f>MATCH(I181,Feuil2!$A$1:$A$1658,0)</f>
        <v>#N/A</v>
      </c>
      <c r="K181" s="25" t="s">
        <v>3988</v>
      </c>
      <c r="L181" s="25" t="s">
        <v>2638</v>
      </c>
      <c r="M181" s="25">
        <v>0</v>
      </c>
      <c r="N181" s="25">
        <v>0</v>
      </c>
      <c r="O181" s="25" t="s">
        <v>2637</v>
      </c>
      <c r="P181" s="25">
        <v>7</v>
      </c>
      <c r="Q181" s="25">
        <v>401089.06000000198</v>
      </c>
      <c r="R181" s="25">
        <v>6772705.2999999998</v>
      </c>
    </row>
    <row r="182" spans="1:18">
      <c r="A182" s="25">
        <v>799</v>
      </c>
      <c r="B182" s="25">
        <v>50002043</v>
      </c>
      <c r="C182" s="25">
        <f>+PF7</f>
        <v>0</v>
      </c>
      <c r="D182" s="25" t="s">
        <v>2660</v>
      </c>
      <c r="E182" s="25">
        <v>1040947200000</v>
      </c>
      <c r="F182" s="25">
        <v>1441040400000</v>
      </c>
      <c r="G182" s="25">
        <v>1</v>
      </c>
      <c r="H182" s="25" t="s">
        <v>3987</v>
      </c>
      <c r="I182" s="25" t="s">
        <v>2596</v>
      </c>
      <c r="J182" s="25">
        <f>MATCH(I182,Feuil2!$A$1:$A$1658,0)</f>
        <v>93</v>
      </c>
      <c r="K182" s="25" t="s">
        <v>2639</v>
      </c>
      <c r="L182" s="25" t="s">
        <v>2638</v>
      </c>
      <c r="M182" s="25">
        <v>0</v>
      </c>
      <c r="N182" s="25">
        <v>0</v>
      </c>
      <c r="O182" s="25" t="s">
        <v>2637</v>
      </c>
      <c r="P182" s="25">
        <v>7</v>
      </c>
      <c r="Q182" s="25">
        <v>683899.22999999695</v>
      </c>
      <c r="R182" s="25">
        <v>6180520.5899999999</v>
      </c>
    </row>
    <row r="183" spans="1:18">
      <c r="A183" s="25">
        <v>800</v>
      </c>
      <c r="B183" s="25">
        <v>70020077</v>
      </c>
      <c r="C183" s="25">
        <f>+PF6</f>
        <v>0</v>
      </c>
      <c r="D183" s="25" t="s">
        <v>2660</v>
      </c>
      <c r="E183" s="25">
        <v>1231840686000</v>
      </c>
      <c r="F183" s="25">
        <v>1441040335000</v>
      </c>
      <c r="G183" s="25">
        <v>1</v>
      </c>
      <c r="H183" s="25" t="s">
        <v>3986</v>
      </c>
      <c r="I183" s="25" t="s">
        <v>3985</v>
      </c>
      <c r="J183" s="25" t="e">
        <f>MATCH(I183,Feuil2!$A$1:$A$1658,0)</f>
        <v>#N/A</v>
      </c>
      <c r="K183" s="25" t="s">
        <v>2639</v>
      </c>
      <c r="L183" s="25" t="s">
        <v>2638</v>
      </c>
      <c r="M183" s="25">
        <v>0</v>
      </c>
      <c r="N183" s="25">
        <v>0</v>
      </c>
      <c r="O183" s="25" t="s">
        <v>2637</v>
      </c>
      <c r="P183" s="25">
        <v>6</v>
      </c>
      <c r="Q183" s="25">
        <v>685847.28999999899</v>
      </c>
      <c r="R183" s="25">
        <v>6176273.0999999996</v>
      </c>
    </row>
    <row r="184" spans="1:18">
      <c r="A184" s="25">
        <v>809</v>
      </c>
      <c r="B184" s="25">
        <v>70000655</v>
      </c>
      <c r="C184" s="25">
        <f>+PF6</f>
        <v>0</v>
      </c>
      <c r="D184" s="25" t="s">
        <v>2676</v>
      </c>
      <c r="E184" s="25">
        <v>956707200000</v>
      </c>
      <c r="F184" s="25">
        <v>1394118618000</v>
      </c>
      <c r="G184" s="25">
        <v>1</v>
      </c>
      <c r="H184" s="25" t="s">
        <v>3984</v>
      </c>
      <c r="I184" s="25" t="s">
        <v>3983</v>
      </c>
      <c r="J184" s="25" t="e">
        <f>MATCH(I184,Feuil2!$A$1:$A$1658,0)</f>
        <v>#N/A</v>
      </c>
      <c r="K184" s="25" t="s">
        <v>2826</v>
      </c>
      <c r="L184" s="25" t="s">
        <v>2638</v>
      </c>
      <c r="M184" s="25">
        <v>0</v>
      </c>
      <c r="N184" s="25">
        <v>0</v>
      </c>
      <c r="O184" s="25" t="s">
        <v>2637</v>
      </c>
      <c r="P184" s="25">
        <v>6</v>
      </c>
      <c r="Q184" s="25">
        <v>635760.28000000096</v>
      </c>
      <c r="R184" s="25">
        <v>6882643.1699999999</v>
      </c>
    </row>
    <row r="185" spans="1:18">
      <c r="A185" s="25">
        <v>820</v>
      </c>
      <c r="B185" s="25">
        <v>30001738</v>
      </c>
      <c r="C185" s="25">
        <f>+PF6</f>
        <v>0</v>
      </c>
      <c r="D185" s="25" t="s">
        <v>2642</v>
      </c>
      <c r="E185" s="25">
        <v>996537600000</v>
      </c>
      <c r="F185" s="25">
        <v>1456244509000</v>
      </c>
      <c r="G185" s="25">
        <v>1</v>
      </c>
      <c r="H185" s="25" t="s">
        <v>3982</v>
      </c>
      <c r="I185" s="25" t="s">
        <v>1463</v>
      </c>
      <c r="J185" s="25">
        <f>MATCH(I185,Feuil2!$A$1:$A$1658,0)</f>
        <v>778</v>
      </c>
      <c r="K185" s="25" t="s">
        <v>2639</v>
      </c>
      <c r="L185" s="25" t="s">
        <v>2638</v>
      </c>
      <c r="M185" s="25">
        <v>0</v>
      </c>
      <c r="N185" s="25">
        <v>0</v>
      </c>
      <c r="O185" s="25" t="s">
        <v>2637</v>
      </c>
      <c r="P185" s="25">
        <v>6</v>
      </c>
      <c r="Q185" s="25">
        <v>809903.38000000303</v>
      </c>
      <c r="R185" s="25">
        <v>6480298.4500000002</v>
      </c>
    </row>
    <row r="186" spans="1:18">
      <c r="A186" s="25">
        <v>829</v>
      </c>
      <c r="B186" s="25">
        <v>50001075</v>
      </c>
      <c r="C186" s="25">
        <f>+PF6</f>
        <v>0</v>
      </c>
      <c r="D186" s="25" t="s">
        <v>2642</v>
      </c>
      <c r="E186" s="25">
        <v>610761600000</v>
      </c>
      <c r="F186" s="25">
        <v>1465302607000</v>
      </c>
      <c r="G186" s="25">
        <v>1</v>
      </c>
      <c r="H186" s="25" t="s">
        <v>3981</v>
      </c>
      <c r="I186" s="25" t="s">
        <v>1268</v>
      </c>
      <c r="J186" s="25">
        <f>MATCH(I186,Feuil2!$A$1:$A$1658,0)</f>
        <v>746</v>
      </c>
      <c r="K186" s="25" t="s">
        <v>2639</v>
      </c>
      <c r="L186" s="25" t="s">
        <v>2638</v>
      </c>
      <c r="M186" s="25">
        <v>0</v>
      </c>
      <c r="N186" s="25">
        <v>0</v>
      </c>
      <c r="O186" s="25" t="s">
        <v>2637</v>
      </c>
      <c r="P186" s="25">
        <v>6</v>
      </c>
      <c r="Q186" s="25">
        <v>630827.95000000298</v>
      </c>
      <c r="R186" s="25">
        <v>6317700.7400000002</v>
      </c>
    </row>
    <row r="187" spans="1:18">
      <c r="A187" s="25">
        <v>837</v>
      </c>
      <c r="B187" s="25">
        <v>30000389</v>
      </c>
      <c r="C187" s="25">
        <f>+PF6</f>
        <v>0</v>
      </c>
      <c r="D187" s="25" t="s">
        <v>2639</v>
      </c>
      <c r="E187" s="25">
        <v>1069027200000</v>
      </c>
      <c r="F187" s="25" t="s">
        <v>2639</v>
      </c>
      <c r="G187" s="25">
        <v>1</v>
      </c>
      <c r="H187" s="25" t="s">
        <v>3980</v>
      </c>
      <c r="I187" s="25" t="s">
        <v>1215</v>
      </c>
      <c r="J187" s="25">
        <f>MATCH(I187,Feuil2!$A$1:$A$1658,0)</f>
        <v>944</v>
      </c>
      <c r="K187" s="25" t="s">
        <v>2639</v>
      </c>
      <c r="L187" s="25" t="s">
        <v>2638</v>
      </c>
      <c r="M187" s="25">
        <v>0</v>
      </c>
      <c r="N187" s="25">
        <v>0</v>
      </c>
      <c r="O187" s="25" t="s">
        <v>2637</v>
      </c>
      <c r="P187" s="25">
        <v>6</v>
      </c>
      <c r="Q187" s="25">
        <v>727721.88000000303</v>
      </c>
      <c r="R187" s="25">
        <v>6603912.1900000004</v>
      </c>
    </row>
    <row r="188" spans="1:18">
      <c r="A188" s="25">
        <v>840</v>
      </c>
      <c r="B188" s="25">
        <v>70001059</v>
      </c>
      <c r="C188" s="25">
        <f>+PF6</f>
        <v>0</v>
      </c>
      <c r="D188" s="25" t="s">
        <v>2646</v>
      </c>
      <c r="E188" s="25">
        <v>774489600000</v>
      </c>
      <c r="F188" s="25">
        <v>1425297525000</v>
      </c>
      <c r="G188" s="25">
        <v>1</v>
      </c>
      <c r="H188" s="25" t="s">
        <v>3979</v>
      </c>
      <c r="I188" s="25" t="s">
        <v>3978</v>
      </c>
      <c r="J188" s="25" t="e">
        <f>MATCH(I188,Feuil2!$A$1:$A$1658,0)</f>
        <v>#N/A</v>
      </c>
      <c r="K188" s="25" t="s">
        <v>2639</v>
      </c>
      <c r="L188" s="25" t="s">
        <v>2638</v>
      </c>
      <c r="M188" s="25">
        <v>0</v>
      </c>
      <c r="N188" s="25">
        <v>0</v>
      </c>
      <c r="O188" s="25" t="s">
        <v>2637</v>
      </c>
      <c r="P188" s="25">
        <v>6</v>
      </c>
      <c r="Q188" s="25">
        <v>654022.14999999898</v>
      </c>
      <c r="R188" s="25">
        <v>6862144.6399999997</v>
      </c>
    </row>
    <row r="189" spans="1:18">
      <c r="A189" s="25">
        <v>841</v>
      </c>
      <c r="B189" s="25">
        <v>10000173</v>
      </c>
      <c r="C189" s="25">
        <f>+PF6</f>
        <v>0</v>
      </c>
      <c r="D189" s="25" t="s">
        <v>2693</v>
      </c>
      <c r="E189" s="26">
        <v>1070928000000</v>
      </c>
      <c r="F189" s="25">
        <v>1115660320000</v>
      </c>
      <c r="G189" s="25">
        <v>1</v>
      </c>
      <c r="H189" s="25" t="s">
        <v>3977</v>
      </c>
      <c r="I189" s="25" t="s">
        <v>3976</v>
      </c>
      <c r="J189" s="25" t="e">
        <f>MATCH(I189,Feuil2!$A$1:$A$1658,0)</f>
        <v>#N/A</v>
      </c>
      <c r="K189" s="25" t="s">
        <v>2639</v>
      </c>
      <c r="L189" s="25" t="s">
        <v>2638</v>
      </c>
      <c r="M189" s="25">
        <v>0</v>
      </c>
      <c r="N189" s="25">
        <v>0</v>
      </c>
      <c r="O189" s="25" t="s">
        <v>2637</v>
      </c>
      <c r="P189" s="25">
        <v>6</v>
      </c>
      <c r="Q189" s="25">
        <v>714714.46000000101</v>
      </c>
      <c r="R189" s="25">
        <v>7067039.6200000001</v>
      </c>
    </row>
    <row r="190" spans="1:18">
      <c r="A190" s="25">
        <v>843</v>
      </c>
      <c r="B190" s="25">
        <v>70026077</v>
      </c>
      <c r="C190" s="25">
        <f>+PF6</f>
        <v>0</v>
      </c>
      <c r="D190" s="25" t="s">
        <v>2642</v>
      </c>
      <c r="E190" s="25">
        <v>1257263558000</v>
      </c>
      <c r="F190" s="25">
        <v>1424946197000</v>
      </c>
      <c r="G190" s="25">
        <v>1</v>
      </c>
      <c r="H190" s="25" t="s">
        <v>3975</v>
      </c>
      <c r="I190" s="25" t="s">
        <v>3974</v>
      </c>
      <c r="J190" s="25" t="e">
        <f>MATCH(I190,Feuil2!$A$1:$A$1658,0)</f>
        <v>#N/A</v>
      </c>
      <c r="K190" s="25" t="s">
        <v>2639</v>
      </c>
      <c r="L190" s="25" t="s">
        <v>2638</v>
      </c>
      <c r="M190" s="25">
        <v>0</v>
      </c>
      <c r="N190" s="25">
        <v>0</v>
      </c>
      <c r="O190" s="25" t="s">
        <v>2637</v>
      </c>
      <c r="P190" s="25">
        <v>6</v>
      </c>
      <c r="Q190" s="25">
        <v>851979.46000000101</v>
      </c>
      <c r="R190" s="25">
        <v>6258304.3700000001</v>
      </c>
    </row>
    <row r="191" spans="1:18">
      <c r="A191" s="25">
        <v>847</v>
      </c>
      <c r="B191" s="25">
        <v>20002217</v>
      </c>
      <c r="C191" s="25">
        <f>+PF6</f>
        <v>0</v>
      </c>
      <c r="D191" s="25" t="s">
        <v>2748</v>
      </c>
      <c r="E191" s="25">
        <v>610761600000</v>
      </c>
      <c r="F191" s="25">
        <v>1315322637000</v>
      </c>
      <c r="G191" s="25">
        <v>1</v>
      </c>
      <c r="H191" s="25" t="s">
        <v>3973</v>
      </c>
      <c r="I191" s="25" t="s">
        <v>1121</v>
      </c>
      <c r="J191" s="25">
        <f>MATCH(I191,Feuil2!$A$1:$A$1658,0)</f>
        <v>28</v>
      </c>
      <c r="K191" s="25" t="s">
        <v>2639</v>
      </c>
      <c r="L191" s="25" t="s">
        <v>2638</v>
      </c>
      <c r="M191" s="25">
        <v>0</v>
      </c>
      <c r="N191" s="25">
        <v>0</v>
      </c>
      <c r="O191" s="25" t="s">
        <v>2637</v>
      </c>
      <c r="P191" s="25">
        <v>6</v>
      </c>
      <c r="Q191" s="25">
        <v>986471.82999999798</v>
      </c>
      <c r="R191" s="25">
        <v>6729287.3399999999</v>
      </c>
    </row>
    <row r="192" spans="1:18">
      <c r="A192" s="25">
        <v>854</v>
      </c>
      <c r="B192" s="25">
        <v>10000729</v>
      </c>
      <c r="C192" s="25">
        <f>+PF6</f>
        <v>0</v>
      </c>
      <c r="D192" s="25" t="s">
        <v>2639</v>
      </c>
      <c r="E192" s="25">
        <v>610761600000</v>
      </c>
      <c r="F192" s="25" t="s">
        <v>2639</v>
      </c>
      <c r="G192" s="25">
        <v>1</v>
      </c>
      <c r="H192" s="25" t="s">
        <v>3972</v>
      </c>
      <c r="I192" s="25" t="s">
        <v>1289</v>
      </c>
      <c r="J192" s="25">
        <f>MATCH(I192,Feuil2!$A$1:$A$1658,0)</f>
        <v>1019</v>
      </c>
      <c r="K192" s="25" t="s">
        <v>2639</v>
      </c>
      <c r="L192" s="25" t="s">
        <v>2638</v>
      </c>
      <c r="M192" s="25">
        <v>0</v>
      </c>
      <c r="N192" s="25">
        <v>0</v>
      </c>
      <c r="O192" s="25" t="s">
        <v>2637</v>
      </c>
      <c r="P192" s="25">
        <v>6</v>
      </c>
      <c r="Q192" s="25">
        <v>724906.88000000303</v>
      </c>
      <c r="R192" s="25">
        <v>6971637.7800000003</v>
      </c>
    </row>
    <row r="193" spans="1:18">
      <c r="A193" s="25">
        <v>856</v>
      </c>
      <c r="B193" s="25">
        <v>70003141</v>
      </c>
      <c r="C193" s="25">
        <f>+PF6</f>
        <v>0</v>
      </c>
      <c r="D193" s="25" t="s">
        <v>2642</v>
      </c>
      <c r="E193" s="25">
        <v>1038268800000</v>
      </c>
      <c r="F193" s="25">
        <v>1424175029000</v>
      </c>
      <c r="G193" s="25">
        <v>1</v>
      </c>
      <c r="H193" s="25" t="s">
        <v>3971</v>
      </c>
      <c r="I193" s="25" t="s">
        <v>3970</v>
      </c>
      <c r="J193" s="25" t="e">
        <f>MATCH(I193,Feuil2!$A$1:$A$1658,0)</f>
        <v>#N/A</v>
      </c>
      <c r="K193" s="25" t="s">
        <v>2639</v>
      </c>
      <c r="L193" s="25" t="s">
        <v>2638</v>
      </c>
      <c r="M193" s="25">
        <v>0</v>
      </c>
      <c r="N193" s="25">
        <v>0</v>
      </c>
      <c r="O193" s="25" t="s">
        <v>2637</v>
      </c>
      <c r="P193" s="25">
        <v>6</v>
      </c>
      <c r="Q193" s="25">
        <v>645845.10000000102</v>
      </c>
      <c r="R193" s="25">
        <v>6862687.4199999999</v>
      </c>
    </row>
    <row r="194" spans="1:18">
      <c r="A194" s="25">
        <v>859</v>
      </c>
      <c r="B194" s="25">
        <v>70001024</v>
      </c>
      <c r="C194" s="25">
        <f>+PF6</f>
        <v>0</v>
      </c>
      <c r="D194" s="25" t="s">
        <v>2676</v>
      </c>
      <c r="E194" s="25">
        <v>956793600000</v>
      </c>
      <c r="F194" s="25">
        <v>1371038189000</v>
      </c>
      <c r="G194" s="25">
        <v>1</v>
      </c>
      <c r="H194" s="25" t="s">
        <v>3969</v>
      </c>
      <c r="I194" s="25" t="s">
        <v>3969</v>
      </c>
      <c r="J194" s="25" t="e">
        <f>MATCH(I194,Feuil2!$A$1:$A$1658,0)</f>
        <v>#N/A</v>
      </c>
      <c r="K194" s="25" t="s">
        <v>2826</v>
      </c>
      <c r="L194" s="25" t="s">
        <v>2638</v>
      </c>
      <c r="M194" s="25">
        <v>0</v>
      </c>
      <c r="N194" s="25">
        <v>0</v>
      </c>
      <c r="O194" s="25" t="s">
        <v>2637</v>
      </c>
      <c r="P194" s="25">
        <v>6</v>
      </c>
      <c r="Q194" s="25">
        <v>666480.78000000096</v>
      </c>
      <c r="R194" s="25">
        <v>6863179.8600000003</v>
      </c>
    </row>
    <row r="195" spans="1:18">
      <c r="A195" s="25">
        <v>864</v>
      </c>
      <c r="B195" s="25">
        <v>70001022</v>
      </c>
      <c r="C195" s="25">
        <f>+PF6</f>
        <v>0</v>
      </c>
      <c r="D195" s="25" t="s">
        <v>2646</v>
      </c>
      <c r="E195" s="25">
        <v>774489600000</v>
      </c>
      <c r="F195" s="25">
        <v>1425302272000</v>
      </c>
      <c r="G195" s="25">
        <v>1</v>
      </c>
      <c r="H195" s="25" t="s">
        <v>3968</v>
      </c>
      <c r="I195" s="25" t="s">
        <v>3967</v>
      </c>
      <c r="J195" s="25" t="e">
        <f>MATCH(I195,Feuil2!$A$1:$A$1658,0)</f>
        <v>#N/A</v>
      </c>
      <c r="K195" s="25" t="s">
        <v>2639</v>
      </c>
      <c r="L195" s="25" t="s">
        <v>2638</v>
      </c>
      <c r="M195" s="25">
        <v>0</v>
      </c>
      <c r="N195" s="25">
        <v>0</v>
      </c>
      <c r="O195" s="25" t="s">
        <v>2637</v>
      </c>
      <c r="P195" s="25">
        <v>6</v>
      </c>
      <c r="Q195" s="25">
        <v>652495.68000000005</v>
      </c>
      <c r="R195" s="25">
        <v>6864175.5800000001</v>
      </c>
    </row>
    <row r="196" spans="1:18">
      <c r="A196" s="25">
        <v>871</v>
      </c>
      <c r="B196" s="25">
        <v>40000774</v>
      </c>
      <c r="C196" s="25">
        <f>+PF6</f>
        <v>0</v>
      </c>
      <c r="D196" s="25" t="s">
        <v>2666</v>
      </c>
      <c r="E196" s="25">
        <v>956188800000</v>
      </c>
      <c r="F196" s="25">
        <v>1458151238000</v>
      </c>
      <c r="G196" s="25">
        <v>1</v>
      </c>
      <c r="H196" s="25" t="s">
        <v>3966</v>
      </c>
      <c r="I196" s="25" t="s">
        <v>1679</v>
      </c>
      <c r="J196" s="25">
        <f>MATCH(I196,Feuil2!$A$1:$A$1658,0)</f>
        <v>740</v>
      </c>
      <c r="K196" s="25" t="s">
        <v>3965</v>
      </c>
      <c r="L196" s="25" t="s">
        <v>2638</v>
      </c>
      <c r="M196" s="25">
        <v>0</v>
      </c>
      <c r="N196" s="25">
        <v>0</v>
      </c>
      <c r="O196" s="25" t="s">
        <v>2637</v>
      </c>
      <c r="P196" s="25">
        <v>6</v>
      </c>
      <c r="Q196" s="25">
        <v>901750.78999999899</v>
      </c>
      <c r="R196" s="25">
        <v>6266493.7999999998</v>
      </c>
    </row>
    <row r="197" spans="1:18">
      <c r="A197" s="25">
        <v>875</v>
      </c>
      <c r="B197" s="25">
        <v>50000129</v>
      </c>
      <c r="C197" s="25">
        <f>+PF6</f>
        <v>0</v>
      </c>
      <c r="D197" s="25" t="s">
        <v>2660</v>
      </c>
      <c r="E197" s="25">
        <v>1459506950000</v>
      </c>
      <c r="F197" s="25">
        <v>1360166643000</v>
      </c>
      <c r="G197" s="25">
        <v>1</v>
      </c>
      <c r="H197" s="25" t="s">
        <v>3964</v>
      </c>
      <c r="I197" s="25" t="s">
        <v>1466</v>
      </c>
      <c r="J197" s="25">
        <f>MATCH(I197,Feuil2!$A$1:$A$1658,0)</f>
        <v>655</v>
      </c>
      <c r="K197" s="25" t="s">
        <v>2639</v>
      </c>
      <c r="L197" s="25" t="s">
        <v>2638</v>
      </c>
      <c r="M197" s="25">
        <v>0</v>
      </c>
      <c r="N197" s="25">
        <v>0</v>
      </c>
      <c r="O197" s="25" t="s">
        <v>2637</v>
      </c>
      <c r="P197" s="25">
        <v>6</v>
      </c>
      <c r="Q197" s="25">
        <v>582176.46000000101</v>
      </c>
      <c r="R197" s="25">
        <v>6536854.5899999999</v>
      </c>
    </row>
    <row r="198" spans="1:18">
      <c r="A198" s="25">
        <v>880</v>
      </c>
      <c r="B198" s="25">
        <v>70026507</v>
      </c>
      <c r="C198" s="25">
        <f>+PF6</f>
        <v>0</v>
      </c>
      <c r="D198" s="25" t="s">
        <v>2642</v>
      </c>
      <c r="E198" s="25">
        <v>1299577175000</v>
      </c>
      <c r="F198" s="25">
        <v>1445354374000</v>
      </c>
      <c r="G198" s="25">
        <v>1</v>
      </c>
      <c r="H198" s="25" t="s">
        <v>3963</v>
      </c>
      <c r="I198" s="25" t="s">
        <v>3962</v>
      </c>
      <c r="J198" s="25" t="e">
        <f>MATCH(I198,Feuil2!$A$1:$A$1658,0)</f>
        <v>#N/A</v>
      </c>
      <c r="K198" s="25" t="s">
        <v>2826</v>
      </c>
      <c r="L198" s="25" t="s">
        <v>2638</v>
      </c>
      <c r="M198" s="25">
        <v>0</v>
      </c>
      <c r="N198" s="25">
        <v>0</v>
      </c>
      <c r="O198" s="25" t="s">
        <v>2637</v>
      </c>
      <c r="P198" s="25">
        <v>6</v>
      </c>
      <c r="Q198" s="25">
        <v>985334.06000000203</v>
      </c>
      <c r="R198" s="25">
        <v>6724563.6399999997</v>
      </c>
    </row>
    <row r="199" spans="1:18">
      <c r="A199" s="25">
        <v>881</v>
      </c>
      <c r="B199" s="25">
        <v>70000809</v>
      </c>
      <c r="C199" s="25">
        <f>+PF6</f>
        <v>0</v>
      </c>
      <c r="D199" s="25" t="s">
        <v>2660</v>
      </c>
      <c r="E199" s="25">
        <v>774489600000</v>
      </c>
      <c r="F199" s="25">
        <v>1445009941000</v>
      </c>
      <c r="G199" s="25">
        <v>1</v>
      </c>
      <c r="H199" s="25" t="s">
        <v>3961</v>
      </c>
      <c r="I199" s="25" t="s">
        <v>3960</v>
      </c>
      <c r="J199" s="25" t="e">
        <f>MATCH(I199,Feuil2!$A$1:$A$1658,0)</f>
        <v>#N/A</v>
      </c>
      <c r="K199" s="25" t="s">
        <v>2639</v>
      </c>
      <c r="L199" s="25" t="s">
        <v>2638</v>
      </c>
      <c r="M199" s="25">
        <v>0</v>
      </c>
      <c r="N199" s="25">
        <v>0</v>
      </c>
      <c r="O199" s="25" t="s">
        <v>2637</v>
      </c>
      <c r="P199" s="25">
        <v>6</v>
      </c>
      <c r="Q199" s="25">
        <v>654011.79999999702</v>
      </c>
      <c r="R199" s="25">
        <v>6873435.6900000004</v>
      </c>
    </row>
    <row r="200" spans="1:18">
      <c r="A200" s="25">
        <v>890</v>
      </c>
      <c r="B200" s="25">
        <v>30001715</v>
      </c>
      <c r="C200" s="25">
        <f>+PF6</f>
        <v>0</v>
      </c>
      <c r="D200" s="25" t="s">
        <v>2642</v>
      </c>
      <c r="E200" s="25">
        <v>786499200000</v>
      </c>
      <c r="F200" s="25">
        <v>1457968940000</v>
      </c>
      <c r="G200" s="25">
        <v>1</v>
      </c>
      <c r="H200" s="25" t="s">
        <v>3959</v>
      </c>
      <c r="I200" s="25" t="s">
        <v>3958</v>
      </c>
      <c r="J200" s="25" t="e">
        <f>MATCH(I200,Feuil2!$A$1:$A$1658,0)</f>
        <v>#N/A</v>
      </c>
      <c r="K200" s="25" t="s">
        <v>3957</v>
      </c>
      <c r="L200" s="25" t="s">
        <v>2638</v>
      </c>
      <c r="M200" s="25">
        <v>0</v>
      </c>
      <c r="N200" s="25">
        <v>0</v>
      </c>
      <c r="O200" s="25" t="s">
        <v>2637</v>
      </c>
      <c r="P200" s="25">
        <v>6</v>
      </c>
      <c r="Q200" s="25">
        <v>934494.5</v>
      </c>
      <c r="R200" s="25">
        <v>6479154.6600000001</v>
      </c>
    </row>
    <row r="201" spans="1:18">
      <c r="A201" s="25">
        <v>892</v>
      </c>
      <c r="B201" s="25">
        <v>60000020</v>
      </c>
      <c r="C201" s="25">
        <f>+PF6</f>
        <v>0</v>
      </c>
      <c r="D201" s="25" t="s">
        <v>2639</v>
      </c>
      <c r="E201" s="25">
        <v>774489600000</v>
      </c>
      <c r="F201" s="25" t="s">
        <v>2639</v>
      </c>
      <c r="G201" s="25">
        <v>1</v>
      </c>
      <c r="H201" s="25" t="s">
        <v>3956</v>
      </c>
      <c r="I201" s="25" t="s">
        <v>3955</v>
      </c>
      <c r="J201" s="25" t="e">
        <f>MATCH(I201,Feuil2!$A$1:$A$1658,0)</f>
        <v>#N/A</v>
      </c>
      <c r="K201" s="25" t="s">
        <v>2639</v>
      </c>
      <c r="L201" s="25" t="s">
        <v>2638</v>
      </c>
      <c r="M201" s="25">
        <v>0</v>
      </c>
      <c r="N201" s="25">
        <v>0</v>
      </c>
      <c r="O201" s="25" t="s">
        <v>2637</v>
      </c>
      <c r="P201" s="25">
        <v>6</v>
      </c>
      <c r="Q201" s="25">
        <v>598494.47999999695</v>
      </c>
      <c r="R201" s="25">
        <v>6857699.7000000002</v>
      </c>
    </row>
    <row r="202" spans="1:18">
      <c r="A202" s="25">
        <v>893</v>
      </c>
      <c r="B202" s="25">
        <v>30000183</v>
      </c>
      <c r="C202" s="25">
        <f>+PF6</f>
        <v>0</v>
      </c>
      <c r="D202" s="25" t="s">
        <v>2712</v>
      </c>
      <c r="E202" s="25">
        <v>1158856875000</v>
      </c>
      <c r="F202" s="25">
        <v>1300362057000</v>
      </c>
      <c r="G202" s="25">
        <v>1</v>
      </c>
      <c r="H202" s="25" t="s">
        <v>3954</v>
      </c>
      <c r="I202" s="25" t="s">
        <v>2720</v>
      </c>
      <c r="J202" s="25" t="e">
        <f>MATCH(I202,Feuil2!$A$1:$A$1658,0)</f>
        <v>#N/A</v>
      </c>
      <c r="K202" s="25" t="s">
        <v>3953</v>
      </c>
      <c r="L202" s="25" t="s">
        <v>2638</v>
      </c>
      <c r="M202" s="25">
        <v>0</v>
      </c>
      <c r="N202" s="25">
        <v>0</v>
      </c>
      <c r="O202" s="25" t="s">
        <v>2637</v>
      </c>
      <c r="P202" s="25">
        <v>6</v>
      </c>
      <c r="Q202" s="25">
        <v>881197.82</v>
      </c>
      <c r="R202" s="25">
        <v>6664294.4500000002</v>
      </c>
    </row>
    <row r="203" spans="1:18">
      <c r="A203" s="25">
        <v>901</v>
      </c>
      <c r="B203" s="25">
        <v>30000953</v>
      </c>
      <c r="C203" s="25">
        <f>+PF6</f>
        <v>0</v>
      </c>
      <c r="D203" s="25" t="s">
        <v>2642</v>
      </c>
      <c r="E203" s="26">
        <v>784944000000</v>
      </c>
      <c r="F203" s="25">
        <v>1429708204000</v>
      </c>
      <c r="G203" s="25">
        <v>1</v>
      </c>
      <c r="H203" s="25" t="s">
        <v>3952</v>
      </c>
      <c r="I203" s="25" t="s">
        <v>1216</v>
      </c>
      <c r="J203" s="25">
        <f>MATCH(I203,Feuil2!$A$1:$A$1658,0)</f>
        <v>945</v>
      </c>
      <c r="K203" s="25" t="s">
        <v>2639</v>
      </c>
      <c r="L203" s="25" t="s">
        <v>2638</v>
      </c>
      <c r="M203" s="25">
        <v>0</v>
      </c>
      <c r="N203" s="25">
        <v>0</v>
      </c>
      <c r="O203" s="25" t="s">
        <v>2637</v>
      </c>
      <c r="P203" s="25">
        <v>6</v>
      </c>
      <c r="Q203" s="25">
        <v>705099.18999999797</v>
      </c>
      <c r="R203" s="25">
        <v>6532201.8600000003</v>
      </c>
    </row>
    <row r="204" spans="1:18">
      <c r="A204" s="25">
        <v>905</v>
      </c>
      <c r="B204" s="25">
        <v>10000721</v>
      </c>
      <c r="C204" s="25">
        <f>+PF6</f>
        <v>0</v>
      </c>
      <c r="D204" s="25" t="s">
        <v>2639</v>
      </c>
      <c r="E204" s="25">
        <v>1018483200000</v>
      </c>
      <c r="F204" s="25" t="s">
        <v>2639</v>
      </c>
      <c r="G204" s="25">
        <v>1</v>
      </c>
      <c r="H204" s="25" t="s">
        <v>3951</v>
      </c>
      <c r="I204" s="25" t="s">
        <v>3950</v>
      </c>
      <c r="J204" s="25" t="e">
        <f>MATCH(I204,Feuil2!$A$1:$A$1658,0)</f>
        <v>#N/A</v>
      </c>
      <c r="K204" s="25" t="s">
        <v>2639</v>
      </c>
      <c r="L204" s="25" t="s">
        <v>2638</v>
      </c>
      <c r="M204" s="25">
        <v>0</v>
      </c>
      <c r="N204" s="25">
        <v>0</v>
      </c>
      <c r="O204" s="25" t="s">
        <v>2637</v>
      </c>
      <c r="P204" s="25">
        <v>6</v>
      </c>
      <c r="Q204" s="25">
        <v>646295.65999999596</v>
      </c>
      <c r="R204" s="25">
        <v>6973497.7000000002</v>
      </c>
    </row>
    <row r="205" spans="1:18">
      <c r="A205" s="25">
        <v>913</v>
      </c>
      <c r="B205" s="25">
        <v>30001126</v>
      </c>
      <c r="C205" s="25">
        <f>+PF6</f>
        <v>0</v>
      </c>
      <c r="D205" s="25" t="s">
        <v>2666</v>
      </c>
      <c r="E205" s="25">
        <v>1332160010000</v>
      </c>
      <c r="F205" s="25">
        <v>1332159837000</v>
      </c>
      <c r="G205" s="25">
        <v>1</v>
      </c>
      <c r="H205" s="25" t="s">
        <v>3949</v>
      </c>
      <c r="I205" s="25" t="s">
        <v>1242</v>
      </c>
      <c r="J205" s="25">
        <f>MATCH(I205,Feuil2!$A$1:$A$1658,0)</f>
        <v>973</v>
      </c>
      <c r="K205" s="25" t="s">
        <v>2639</v>
      </c>
      <c r="L205" s="25" t="s">
        <v>2638</v>
      </c>
      <c r="M205" s="25">
        <v>0</v>
      </c>
      <c r="N205" s="25">
        <v>0</v>
      </c>
      <c r="O205" s="25" t="s">
        <v>2637</v>
      </c>
      <c r="P205" s="25">
        <v>6</v>
      </c>
      <c r="Q205" s="25">
        <v>849201.84000000404</v>
      </c>
      <c r="R205" s="25">
        <v>6519503.1500000004</v>
      </c>
    </row>
    <row r="206" spans="1:18">
      <c r="A206" s="25">
        <v>914</v>
      </c>
      <c r="B206" s="25">
        <v>50000265</v>
      </c>
      <c r="C206" s="25">
        <f>+PF6</f>
        <v>0</v>
      </c>
      <c r="D206" s="25" t="s">
        <v>2639</v>
      </c>
      <c r="E206" s="25">
        <v>610761600000</v>
      </c>
      <c r="F206" s="25" t="s">
        <v>2639</v>
      </c>
      <c r="G206" s="25">
        <v>1</v>
      </c>
      <c r="H206" s="25" t="s">
        <v>3948</v>
      </c>
      <c r="I206" s="25" t="s">
        <v>3947</v>
      </c>
      <c r="J206" s="25" t="e">
        <f>MATCH(I206,Feuil2!$A$1:$A$1658,0)</f>
        <v>#N/A</v>
      </c>
      <c r="K206" s="25" t="s">
        <v>2639</v>
      </c>
      <c r="L206" s="25" t="s">
        <v>2638</v>
      </c>
      <c r="M206" s="25">
        <v>0</v>
      </c>
      <c r="N206" s="25">
        <v>0</v>
      </c>
      <c r="O206" s="25" t="s">
        <v>2637</v>
      </c>
      <c r="P206" s="25">
        <v>6</v>
      </c>
      <c r="Q206" s="25">
        <v>649246.85000000102</v>
      </c>
      <c r="R206" s="25">
        <v>6478245.5999999996</v>
      </c>
    </row>
    <row r="207" spans="1:18">
      <c r="A207" s="25">
        <v>915</v>
      </c>
      <c r="B207" s="25">
        <v>70001193</v>
      </c>
      <c r="C207" s="25">
        <f>+PF6</f>
        <v>0</v>
      </c>
      <c r="D207" s="25" t="s">
        <v>2733</v>
      </c>
      <c r="E207" s="26">
        <v>1056672000000</v>
      </c>
      <c r="F207" s="25">
        <v>1361804429000</v>
      </c>
      <c r="G207" s="25">
        <v>1</v>
      </c>
      <c r="H207" s="25" t="s">
        <v>3946</v>
      </c>
      <c r="I207" s="25" t="s">
        <v>3945</v>
      </c>
      <c r="J207" s="25" t="e">
        <f>MATCH(I207,Feuil2!$A$1:$A$1658,0)</f>
        <v>#N/A</v>
      </c>
      <c r="K207" s="25" t="s">
        <v>2639</v>
      </c>
      <c r="L207" s="25" t="s">
        <v>2638</v>
      </c>
      <c r="M207" s="25">
        <v>0</v>
      </c>
      <c r="N207" s="25">
        <v>0</v>
      </c>
      <c r="O207" s="25" t="s">
        <v>2637</v>
      </c>
      <c r="P207" s="25">
        <v>6</v>
      </c>
      <c r="Q207" s="25">
        <v>662489.68999999797</v>
      </c>
      <c r="R207" s="25">
        <v>6857515.1799999997</v>
      </c>
    </row>
    <row r="208" spans="1:18">
      <c r="A208" s="25">
        <v>917</v>
      </c>
      <c r="B208" s="25">
        <v>50000709</v>
      </c>
      <c r="C208" s="25">
        <f>+PF7</f>
        <v>0</v>
      </c>
      <c r="D208" s="25" t="s">
        <v>2639</v>
      </c>
      <c r="E208" s="25">
        <v>610761600000</v>
      </c>
      <c r="F208" s="25" t="s">
        <v>2639</v>
      </c>
      <c r="G208" s="25">
        <v>1</v>
      </c>
      <c r="H208" s="25" t="s">
        <v>3944</v>
      </c>
      <c r="I208" s="25" t="s">
        <v>2850</v>
      </c>
      <c r="J208" s="25" t="e">
        <f>MATCH(I208,Feuil2!$A$1:$A$1658,0)</f>
        <v>#N/A</v>
      </c>
      <c r="K208" s="25" t="s">
        <v>3354</v>
      </c>
      <c r="L208" s="25" t="s">
        <v>2638</v>
      </c>
      <c r="M208" s="25">
        <v>0</v>
      </c>
      <c r="N208" s="25">
        <v>0</v>
      </c>
      <c r="O208" s="25" t="s">
        <v>2637</v>
      </c>
      <c r="P208" s="25">
        <v>7</v>
      </c>
      <c r="Q208" s="25">
        <v>672685.78000000096</v>
      </c>
      <c r="R208" s="25">
        <v>6402126.1299999999</v>
      </c>
    </row>
    <row r="209" spans="1:18">
      <c r="A209" s="25">
        <v>918</v>
      </c>
      <c r="B209" s="25">
        <v>60000478</v>
      </c>
      <c r="C209" s="25">
        <f>+PF6</f>
        <v>0</v>
      </c>
      <c r="D209" s="25" t="s">
        <v>2639</v>
      </c>
      <c r="E209" s="25">
        <v>610761600000</v>
      </c>
      <c r="F209" s="25" t="s">
        <v>2639</v>
      </c>
      <c r="G209" s="25">
        <v>1</v>
      </c>
      <c r="H209" s="25" t="s">
        <v>3943</v>
      </c>
      <c r="I209" s="25" t="s">
        <v>2591</v>
      </c>
      <c r="J209" s="25">
        <f>MATCH(I209,Feuil2!$A$1:$A$1658,0)</f>
        <v>84</v>
      </c>
      <c r="K209" s="25" t="s">
        <v>2639</v>
      </c>
      <c r="L209" s="25" t="s">
        <v>2638</v>
      </c>
      <c r="M209" s="25">
        <v>0</v>
      </c>
      <c r="N209" s="25">
        <v>0</v>
      </c>
      <c r="O209" s="25" t="s">
        <v>2637</v>
      </c>
      <c r="P209" s="25">
        <v>6</v>
      </c>
      <c r="Q209" s="25">
        <v>346549.03999999899</v>
      </c>
      <c r="R209" s="25">
        <v>6791489.1299999999</v>
      </c>
    </row>
    <row r="210" spans="1:18">
      <c r="A210" s="25">
        <v>921</v>
      </c>
      <c r="B210" s="25">
        <v>70030107</v>
      </c>
      <c r="C210" s="25">
        <f>+PF6</f>
        <v>0</v>
      </c>
      <c r="D210" s="25" t="s">
        <v>2758</v>
      </c>
      <c r="E210" s="25">
        <v>1464256722000</v>
      </c>
      <c r="F210" s="25">
        <v>1276689228000</v>
      </c>
      <c r="G210" s="25">
        <v>1</v>
      </c>
      <c r="H210" s="25" t="s">
        <v>3942</v>
      </c>
      <c r="I210" s="25" t="s">
        <v>3941</v>
      </c>
      <c r="J210" s="25" t="e">
        <f>MATCH(I210,Feuil2!$A$1:$A$1658,0)</f>
        <v>#N/A</v>
      </c>
      <c r="K210" s="25" t="s">
        <v>2639</v>
      </c>
      <c r="L210" s="25" t="s">
        <v>2638</v>
      </c>
      <c r="M210" s="25">
        <v>0</v>
      </c>
      <c r="N210" s="25">
        <v>0</v>
      </c>
      <c r="O210" s="25" t="s">
        <v>2637</v>
      </c>
      <c r="P210" s="25">
        <v>6</v>
      </c>
      <c r="Q210" s="25">
        <v>953557.53000000096</v>
      </c>
      <c r="R210" s="25">
        <v>6866498.6699999999</v>
      </c>
    </row>
    <row r="211" spans="1:18">
      <c r="A211" s="25">
        <v>922</v>
      </c>
      <c r="B211" s="25">
        <v>70029877</v>
      </c>
      <c r="C211" s="25">
        <f>+PF6</f>
        <v>0</v>
      </c>
      <c r="D211" s="25" t="s">
        <v>2758</v>
      </c>
      <c r="E211" s="25">
        <v>1464255961000</v>
      </c>
      <c r="F211" s="25">
        <v>1285604330000</v>
      </c>
      <c r="G211" s="25">
        <v>1</v>
      </c>
      <c r="H211" s="25" t="s">
        <v>3940</v>
      </c>
      <c r="I211" s="25" t="s">
        <v>3939</v>
      </c>
      <c r="J211" s="25" t="e">
        <f>MATCH(I211,Feuil2!$A$1:$A$1658,0)</f>
        <v>#N/A</v>
      </c>
      <c r="K211" s="25" t="s">
        <v>3938</v>
      </c>
      <c r="L211" s="25" t="s">
        <v>2638</v>
      </c>
      <c r="M211" s="25">
        <v>0</v>
      </c>
      <c r="N211" s="25">
        <v>0</v>
      </c>
      <c r="O211" s="25" t="s">
        <v>2637</v>
      </c>
      <c r="P211" s="25">
        <v>6</v>
      </c>
      <c r="Q211" s="25">
        <v>640413.57999999798</v>
      </c>
      <c r="R211" s="25">
        <v>6833013.8399999999</v>
      </c>
    </row>
    <row r="212" spans="1:18">
      <c r="A212" s="25">
        <v>924</v>
      </c>
      <c r="B212" s="25">
        <v>20000786</v>
      </c>
      <c r="C212" s="25">
        <f>+PF6</f>
        <v>0</v>
      </c>
      <c r="D212" s="25" t="s">
        <v>2660</v>
      </c>
      <c r="E212" s="25">
        <v>969321600000</v>
      </c>
      <c r="F212" s="25">
        <v>1453478249000</v>
      </c>
      <c r="G212" s="25">
        <v>1</v>
      </c>
      <c r="H212" s="25" t="s">
        <v>3937</v>
      </c>
      <c r="I212" s="25" t="s">
        <v>3936</v>
      </c>
      <c r="J212" s="25" t="e">
        <f>MATCH(I212,Feuil2!$A$1:$A$1658,0)</f>
        <v>#N/A</v>
      </c>
      <c r="K212" s="25" t="s">
        <v>2857</v>
      </c>
      <c r="L212" s="25" t="s">
        <v>2638</v>
      </c>
      <c r="M212" s="25">
        <v>0</v>
      </c>
      <c r="N212" s="25">
        <v>0</v>
      </c>
      <c r="O212" s="25" t="s">
        <v>2637</v>
      </c>
      <c r="P212" s="25">
        <v>6</v>
      </c>
      <c r="Q212" s="25">
        <v>1055081.25</v>
      </c>
      <c r="R212" s="25">
        <v>6838698.3300000001</v>
      </c>
    </row>
    <row r="213" spans="1:18">
      <c r="A213" s="25">
        <v>932</v>
      </c>
      <c r="B213" s="25">
        <v>50000097</v>
      </c>
      <c r="C213" s="25">
        <f>+PF6</f>
        <v>0</v>
      </c>
      <c r="D213" s="25" t="s">
        <v>2660</v>
      </c>
      <c r="E213" s="25">
        <v>1459506520000</v>
      </c>
      <c r="F213" s="25" t="s">
        <v>2639</v>
      </c>
      <c r="G213" s="25">
        <v>1</v>
      </c>
      <c r="H213" s="25" t="s">
        <v>3935</v>
      </c>
      <c r="I213" s="25" t="s">
        <v>1469</v>
      </c>
      <c r="J213" s="25">
        <f>MATCH(I213,Feuil2!$A$1:$A$1658,0)</f>
        <v>1271</v>
      </c>
      <c r="K213" s="25" t="s">
        <v>2639</v>
      </c>
      <c r="L213" s="25" t="s">
        <v>2638</v>
      </c>
      <c r="M213" s="25">
        <v>0</v>
      </c>
      <c r="N213" s="25">
        <v>0</v>
      </c>
      <c r="O213" s="25" t="s">
        <v>2637</v>
      </c>
      <c r="P213" s="25">
        <v>6</v>
      </c>
      <c r="Q213" s="25">
        <v>616808.03999999899</v>
      </c>
      <c r="R213" s="25">
        <v>6566883.75</v>
      </c>
    </row>
    <row r="214" spans="1:18">
      <c r="A214" s="25">
        <v>934</v>
      </c>
      <c r="B214" s="25">
        <v>70041395</v>
      </c>
      <c r="C214" s="25">
        <f>+PF6</f>
        <v>0</v>
      </c>
      <c r="D214" s="25" t="s">
        <v>2660</v>
      </c>
      <c r="E214" s="25">
        <v>1355152199000</v>
      </c>
      <c r="F214" s="25">
        <v>1450353849000</v>
      </c>
      <c r="G214" s="25">
        <v>1</v>
      </c>
      <c r="H214" s="25" t="s">
        <v>3934</v>
      </c>
      <c r="I214" s="25" t="s">
        <v>3933</v>
      </c>
      <c r="J214" s="25" t="e">
        <f>MATCH(I214,Feuil2!$A$1:$A$1658,0)</f>
        <v>#N/A</v>
      </c>
      <c r="K214" s="25" t="s">
        <v>2639</v>
      </c>
      <c r="L214" s="25" t="s">
        <v>2638</v>
      </c>
      <c r="M214" s="25">
        <v>0</v>
      </c>
      <c r="N214" s="25">
        <v>0</v>
      </c>
      <c r="O214" s="25" t="s">
        <v>2637</v>
      </c>
      <c r="P214" s="25">
        <v>6</v>
      </c>
      <c r="Q214" s="25">
        <v>425359.25999999797</v>
      </c>
      <c r="R214" s="25">
        <v>6808619.4400000004</v>
      </c>
    </row>
    <row r="215" spans="1:18">
      <c r="A215" s="25">
        <v>935</v>
      </c>
      <c r="B215" s="25">
        <v>70047788</v>
      </c>
      <c r="C215" s="25">
        <f>+PF6</f>
        <v>0</v>
      </c>
      <c r="D215" s="25" t="s">
        <v>2660</v>
      </c>
      <c r="E215" s="25">
        <v>1432055777000</v>
      </c>
      <c r="F215" s="25">
        <v>1450365178000</v>
      </c>
      <c r="G215" s="25">
        <v>1</v>
      </c>
      <c r="H215" s="25" t="s">
        <v>3932</v>
      </c>
      <c r="I215" s="25" t="s">
        <v>3931</v>
      </c>
      <c r="J215" s="25" t="e">
        <f>MATCH(I215,Feuil2!$A$1:$A$1658,0)</f>
        <v>#N/A</v>
      </c>
      <c r="K215" s="25" t="s">
        <v>2639</v>
      </c>
      <c r="L215" s="25" t="s">
        <v>2638</v>
      </c>
      <c r="M215" s="25">
        <v>0</v>
      </c>
      <c r="N215" s="25">
        <v>0</v>
      </c>
      <c r="O215" s="25" t="s">
        <v>2637</v>
      </c>
      <c r="P215" s="25">
        <v>6</v>
      </c>
      <c r="Q215" s="25">
        <v>956161.60000000102</v>
      </c>
      <c r="R215" s="25">
        <v>6259743.8399999999</v>
      </c>
    </row>
    <row r="216" spans="1:18">
      <c r="A216" s="25">
        <v>936</v>
      </c>
      <c r="B216" s="25">
        <v>30000102</v>
      </c>
      <c r="C216" s="25">
        <f>+PF6</f>
        <v>0</v>
      </c>
      <c r="D216" s="25" t="s">
        <v>2660</v>
      </c>
      <c r="E216" s="25">
        <v>1336734760000</v>
      </c>
      <c r="F216" s="25">
        <v>1450369173000</v>
      </c>
      <c r="G216" s="25">
        <v>1</v>
      </c>
      <c r="H216" s="25" t="s">
        <v>3930</v>
      </c>
      <c r="I216" s="25" t="s">
        <v>1412</v>
      </c>
      <c r="J216" s="25">
        <f>MATCH(I216,Feuil2!$A$1:$A$1658,0)</f>
        <v>1195</v>
      </c>
      <c r="K216" s="25" t="s">
        <v>2639</v>
      </c>
      <c r="L216" s="25" t="s">
        <v>2638</v>
      </c>
      <c r="M216" s="25">
        <v>0</v>
      </c>
      <c r="N216" s="25">
        <v>0</v>
      </c>
      <c r="O216" s="25" t="s">
        <v>2637</v>
      </c>
      <c r="P216" s="25">
        <v>6</v>
      </c>
      <c r="Q216" s="25">
        <v>930864.07999999798</v>
      </c>
      <c r="R216" s="25">
        <v>6689707.21</v>
      </c>
    </row>
    <row r="217" spans="1:18">
      <c r="A217" s="25">
        <v>937</v>
      </c>
      <c r="B217" s="25">
        <v>70001374</v>
      </c>
      <c r="C217" s="25">
        <f>+PF6</f>
        <v>0</v>
      </c>
      <c r="D217" s="25" t="s">
        <v>2660</v>
      </c>
      <c r="E217" s="25">
        <v>757641600000</v>
      </c>
      <c r="F217" s="25">
        <v>1450348324000</v>
      </c>
      <c r="G217" s="25">
        <v>1</v>
      </c>
      <c r="H217" s="25" t="s">
        <v>3929</v>
      </c>
      <c r="I217" s="25" t="s">
        <v>1144</v>
      </c>
      <c r="J217" s="25">
        <f>MATCH(I217,Feuil2!$A$1:$A$1658,0)</f>
        <v>53</v>
      </c>
      <c r="K217" s="25" t="s">
        <v>2639</v>
      </c>
      <c r="L217" s="25" t="s">
        <v>2638</v>
      </c>
      <c r="M217" s="25">
        <v>0</v>
      </c>
      <c r="N217" s="25">
        <v>0</v>
      </c>
      <c r="O217" s="25" t="s">
        <v>2637</v>
      </c>
      <c r="P217" s="25">
        <v>6</v>
      </c>
      <c r="Q217" s="25">
        <v>520047.35000000102</v>
      </c>
      <c r="R217" s="25">
        <v>6851598.5599999996</v>
      </c>
    </row>
    <row r="218" spans="1:18">
      <c r="A218" s="25">
        <v>939</v>
      </c>
      <c r="B218" s="25">
        <v>40000071</v>
      </c>
      <c r="C218" s="25">
        <f>+PF7</f>
        <v>0</v>
      </c>
      <c r="D218" s="25" t="s">
        <v>2642</v>
      </c>
      <c r="E218" s="25">
        <v>610761600000</v>
      </c>
      <c r="F218" s="25">
        <v>1444214009000</v>
      </c>
      <c r="G218" s="25">
        <v>1</v>
      </c>
      <c r="H218" s="25" t="s">
        <v>3928</v>
      </c>
      <c r="I218" s="25" t="s">
        <v>1326</v>
      </c>
      <c r="J218" s="25">
        <f>MATCH(I218,Feuil2!$A$1:$A$1658,0)</f>
        <v>352</v>
      </c>
      <c r="K218" s="25" t="s">
        <v>2639</v>
      </c>
      <c r="L218" s="25" t="s">
        <v>2638</v>
      </c>
      <c r="M218" s="25">
        <v>0</v>
      </c>
      <c r="N218" s="25">
        <v>0</v>
      </c>
      <c r="O218" s="25" t="s">
        <v>2637</v>
      </c>
      <c r="P218" s="25">
        <v>7</v>
      </c>
      <c r="Q218" s="25">
        <v>836340.40999999596</v>
      </c>
      <c r="R218" s="25">
        <v>6394065.0099999998</v>
      </c>
    </row>
    <row r="219" spans="1:18">
      <c r="A219" s="25">
        <v>942</v>
      </c>
      <c r="B219" s="25">
        <v>10000967</v>
      </c>
      <c r="C219" s="25">
        <f>+PF6</f>
        <v>0</v>
      </c>
      <c r="D219" s="25" t="s">
        <v>2660</v>
      </c>
      <c r="E219" s="25">
        <v>1380562547000</v>
      </c>
      <c r="F219" s="25">
        <v>1450345480000</v>
      </c>
      <c r="G219" s="25">
        <v>1</v>
      </c>
      <c r="H219" s="25" t="s">
        <v>3927</v>
      </c>
      <c r="I219" s="25" t="s">
        <v>3926</v>
      </c>
      <c r="J219" s="25" t="e">
        <f>MATCH(I219,Feuil2!$A$1:$A$1658,0)</f>
        <v>#N/A</v>
      </c>
      <c r="K219" s="25" t="s">
        <v>2639</v>
      </c>
      <c r="L219" s="25" t="s">
        <v>2638</v>
      </c>
      <c r="M219" s="25">
        <v>0</v>
      </c>
      <c r="N219" s="25">
        <v>0</v>
      </c>
      <c r="O219" s="25" t="s">
        <v>2637</v>
      </c>
      <c r="P219" s="25">
        <v>6</v>
      </c>
      <c r="Q219" s="25">
        <v>665176.34000000404</v>
      </c>
      <c r="R219" s="25">
        <v>7019481.0899999999</v>
      </c>
    </row>
    <row r="220" spans="1:18">
      <c r="A220" s="25">
        <v>945</v>
      </c>
      <c r="B220" s="25">
        <v>50000135</v>
      </c>
      <c r="C220" s="25">
        <f>+PF7</f>
        <v>0</v>
      </c>
      <c r="D220" s="25" t="s">
        <v>2660</v>
      </c>
      <c r="E220" s="25">
        <v>1459506804000</v>
      </c>
      <c r="F220" s="25" t="s">
        <v>2639</v>
      </c>
      <c r="G220" s="25">
        <v>1</v>
      </c>
      <c r="H220" s="25" t="s">
        <v>1426</v>
      </c>
      <c r="I220" s="25" t="s">
        <v>1426</v>
      </c>
      <c r="J220" s="25">
        <f>MATCH(I220,Feuil2!$A$1:$A$1658,0)</f>
        <v>1216</v>
      </c>
      <c r="K220" s="25" t="s">
        <v>2639</v>
      </c>
      <c r="L220" s="25" t="s">
        <v>2638</v>
      </c>
      <c r="M220" s="25">
        <v>0</v>
      </c>
      <c r="N220" s="25">
        <v>0</v>
      </c>
      <c r="O220" s="25" t="s">
        <v>2637</v>
      </c>
      <c r="P220" s="25">
        <v>7</v>
      </c>
      <c r="Q220" s="25">
        <v>533655.46000000101</v>
      </c>
      <c r="R220" s="25">
        <v>6536887.25</v>
      </c>
    </row>
    <row r="221" spans="1:18">
      <c r="A221" s="25">
        <v>949</v>
      </c>
      <c r="B221" s="25">
        <v>40000561</v>
      </c>
      <c r="C221" s="25">
        <f>+PF6</f>
        <v>0</v>
      </c>
      <c r="D221" s="25" t="s">
        <v>2660</v>
      </c>
      <c r="E221" s="25">
        <v>1459505540000</v>
      </c>
      <c r="F221" s="25">
        <v>1183472637000</v>
      </c>
      <c r="G221" s="25">
        <v>1</v>
      </c>
      <c r="H221" s="25" t="s">
        <v>3925</v>
      </c>
      <c r="I221" s="25" t="s">
        <v>3924</v>
      </c>
      <c r="J221" s="25" t="e">
        <f>MATCH(I221,Feuil2!$A$1:$A$1658,0)</f>
        <v>#N/A</v>
      </c>
      <c r="K221" s="25" t="s">
        <v>2639</v>
      </c>
      <c r="L221" s="25" t="s">
        <v>2638</v>
      </c>
      <c r="M221" s="25">
        <v>0</v>
      </c>
      <c r="N221" s="25">
        <v>0</v>
      </c>
      <c r="O221" s="25" t="s">
        <v>2637</v>
      </c>
      <c r="P221" s="25">
        <v>6</v>
      </c>
      <c r="Q221" s="25">
        <v>945929.25999999803</v>
      </c>
      <c r="R221" s="25">
        <v>6293589.1600000001</v>
      </c>
    </row>
    <row r="222" spans="1:18">
      <c r="A222" s="25">
        <v>962</v>
      </c>
      <c r="B222" s="25">
        <v>70002238</v>
      </c>
      <c r="C222" s="25">
        <f>+PF6</f>
        <v>0</v>
      </c>
      <c r="D222" s="25" t="s">
        <v>2639</v>
      </c>
      <c r="E222" s="25">
        <v>1030060800000</v>
      </c>
      <c r="F222" s="25" t="s">
        <v>2639</v>
      </c>
      <c r="G222" s="25">
        <v>1</v>
      </c>
      <c r="H222" s="25" t="s">
        <v>3923</v>
      </c>
      <c r="I222" s="25" t="s">
        <v>1361</v>
      </c>
      <c r="J222" s="25">
        <f>MATCH(I222,Feuil2!$A$1:$A$1658,0)</f>
        <v>1131</v>
      </c>
      <c r="K222" s="25" t="s">
        <v>2639</v>
      </c>
      <c r="L222" s="25" t="s">
        <v>2638</v>
      </c>
      <c r="M222" s="25">
        <v>0</v>
      </c>
      <c r="N222" s="25">
        <v>0</v>
      </c>
      <c r="O222" s="25" t="s">
        <v>2637</v>
      </c>
      <c r="P222" s="25">
        <v>6</v>
      </c>
      <c r="Q222" s="25">
        <v>648369.22999999695</v>
      </c>
      <c r="R222" s="25">
        <v>6831645.5700000003</v>
      </c>
    </row>
    <row r="223" spans="1:18">
      <c r="A223" s="25">
        <v>968</v>
      </c>
      <c r="B223" s="25">
        <v>70041695</v>
      </c>
      <c r="C223" s="25">
        <f>+PF7</f>
        <v>0</v>
      </c>
      <c r="D223" s="25" t="s">
        <v>2642</v>
      </c>
      <c r="E223" s="25">
        <v>1348044992000</v>
      </c>
      <c r="F223" s="25">
        <v>1446112209000</v>
      </c>
      <c r="G223" s="25">
        <v>1</v>
      </c>
      <c r="H223" s="25" t="s">
        <v>3922</v>
      </c>
      <c r="I223" s="25" t="s">
        <v>1261</v>
      </c>
      <c r="J223" s="25">
        <f>MATCH(I223,Feuil2!$A$1:$A$1658,0)</f>
        <v>994</v>
      </c>
      <c r="K223" s="25" t="s">
        <v>3921</v>
      </c>
      <c r="L223" s="25" t="s">
        <v>2638</v>
      </c>
      <c r="M223" s="25">
        <v>0</v>
      </c>
      <c r="N223" s="25">
        <v>0</v>
      </c>
      <c r="O223" s="25" t="s">
        <v>2637</v>
      </c>
      <c r="P223" s="25">
        <v>7</v>
      </c>
      <c r="Q223" s="25">
        <v>924369.02000000305</v>
      </c>
      <c r="R223" s="25">
        <v>6294802.4500000002</v>
      </c>
    </row>
    <row r="224" spans="1:18">
      <c r="A224" s="25">
        <v>970</v>
      </c>
      <c r="B224" s="25">
        <v>40000552</v>
      </c>
      <c r="C224" s="25">
        <f>+PF6</f>
        <v>0</v>
      </c>
      <c r="D224" s="25" t="s">
        <v>2642</v>
      </c>
      <c r="E224" s="26">
        <v>866592000000</v>
      </c>
      <c r="F224" s="25">
        <v>1440431980000</v>
      </c>
      <c r="G224" s="25">
        <v>1</v>
      </c>
      <c r="H224" s="25" t="s">
        <v>3920</v>
      </c>
      <c r="I224" s="25" t="s">
        <v>3919</v>
      </c>
      <c r="J224" s="25" t="e">
        <f>MATCH(I224,Feuil2!$A$1:$A$1658,0)</f>
        <v>#N/A</v>
      </c>
      <c r="K224" s="25" t="s">
        <v>2639</v>
      </c>
      <c r="L224" s="25" t="s">
        <v>2638</v>
      </c>
      <c r="M224" s="25">
        <v>0</v>
      </c>
      <c r="N224" s="25">
        <v>0</v>
      </c>
      <c r="O224" s="25" t="s">
        <v>2637</v>
      </c>
      <c r="P224" s="25">
        <v>6</v>
      </c>
      <c r="Q224" s="25">
        <v>1033128.02</v>
      </c>
      <c r="R224" s="25">
        <v>6293437.6500000004</v>
      </c>
    </row>
    <row r="225" spans="1:18">
      <c r="A225" s="25">
        <v>979</v>
      </c>
      <c r="B225" s="25">
        <v>30002233</v>
      </c>
      <c r="C225" s="25">
        <f>+PF6</f>
        <v>0</v>
      </c>
      <c r="D225" s="25" t="s">
        <v>2758</v>
      </c>
      <c r="E225" s="25">
        <v>1439403308000</v>
      </c>
      <c r="F225" s="25" t="s">
        <v>2639</v>
      </c>
      <c r="G225" s="25">
        <v>1</v>
      </c>
      <c r="H225" s="25" t="s">
        <v>3918</v>
      </c>
      <c r="I225" s="25" t="s">
        <v>3917</v>
      </c>
      <c r="J225" s="25" t="e">
        <f>MATCH(I225,Feuil2!$A$1:$A$1658,0)</f>
        <v>#N/A</v>
      </c>
      <c r="K225" s="25" t="s">
        <v>2639</v>
      </c>
      <c r="L225" s="25" t="s">
        <v>2638</v>
      </c>
      <c r="M225" s="25">
        <v>0</v>
      </c>
      <c r="N225" s="25">
        <v>0</v>
      </c>
      <c r="O225" s="25" t="s">
        <v>2637</v>
      </c>
      <c r="P225" s="25">
        <v>6</v>
      </c>
      <c r="Q225" s="25">
        <v>918915.07</v>
      </c>
      <c r="R225" s="25">
        <v>6423052.5800000001</v>
      </c>
    </row>
    <row r="226" spans="1:18">
      <c r="A226" s="25">
        <v>989</v>
      </c>
      <c r="B226" s="25">
        <v>40000371</v>
      </c>
      <c r="C226" s="25">
        <f>+PF6</f>
        <v>0</v>
      </c>
      <c r="D226" s="25" t="s">
        <v>2660</v>
      </c>
      <c r="E226" s="25">
        <v>1459505607000</v>
      </c>
      <c r="F226" s="25" t="s">
        <v>2639</v>
      </c>
      <c r="G226" s="25">
        <v>1</v>
      </c>
      <c r="H226" s="25" t="s">
        <v>3916</v>
      </c>
      <c r="I226" s="25" t="s">
        <v>3915</v>
      </c>
      <c r="J226" s="25" t="e">
        <f>MATCH(I226,Feuil2!$A$1:$A$1658,0)</f>
        <v>#N/A</v>
      </c>
      <c r="K226" s="25" t="s">
        <v>2639</v>
      </c>
      <c r="L226" s="25" t="s">
        <v>2638</v>
      </c>
      <c r="M226" s="25">
        <v>0</v>
      </c>
      <c r="N226" s="25">
        <v>0</v>
      </c>
      <c r="O226" s="25" t="s">
        <v>2637</v>
      </c>
      <c r="P226" s="25">
        <v>6</v>
      </c>
      <c r="Q226" s="25">
        <v>934810.32999999798</v>
      </c>
      <c r="R226" s="25">
        <v>6317892.0999999996</v>
      </c>
    </row>
    <row r="227" spans="1:18">
      <c r="A227" s="25">
        <v>994</v>
      </c>
      <c r="B227" s="25">
        <v>70012016</v>
      </c>
      <c r="C227" s="25">
        <f>+PF6</f>
        <v>0</v>
      </c>
      <c r="D227" s="25" t="s">
        <v>2701</v>
      </c>
      <c r="E227" s="25">
        <v>1164385146000</v>
      </c>
      <c r="F227" s="25">
        <v>1164625132000</v>
      </c>
      <c r="G227" s="25">
        <v>1</v>
      </c>
      <c r="H227" s="25" t="s">
        <v>3914</v>
      </c>
      <c r="I227" s="25" t="s">
        <v>3913</v>
      </c>
      <c r="J227" s="25" t="e">
        <f>MATCH(I227,Feuil2!$A$1:$A$1658,0)</f>
        <v>#N/A</v>
      </c>
      <c r="K227" s="25" t="s">
        <v>2639</v>
      </c>
      <c r="L227" s="25" t="s">
        <v>2638</v>
      </c>
      <c r="M227" s="25">
        <v>0</v>
      </c>
      <c r="N227" s="25">
        <v>0</v>
      </c>
      <c r="O227" s="25" t="s">
        <v>2637</v>
      </c>
      <c r="P227" s="25">
        <v>6</v>
      </c>
      <c r="Q227" s="25">
        <v>750610.35000000102</v>
      </c>
      <c r="R227" s="25">
        <v>6896594.5</v>
      </c>
    </row>
    <row r="228" spans="1:18">
      <c r="A228" s="25">
        <v>998</v>
      </c>
      <c r="B228" s="25">
        <v>40000802</v>
      </c>
      <c r="C228" s="25">
        <f>+PF6</f>
        <v>0</v>
      </c>
      <c r="D228" s="25" t="s">
        <v>2920</v>
      </c>
      <c r="E228" s="25">
        <v>1065484800000</v>
      </c>
      <c r="F228" s="25">
        <v>1231938163000</v>
      </c>
      <c r="G228" s="25">
        <v>1</v>
      </c>
      <c r="H228" s="25" t="s">
        <v>3912</v>
      </c>
      <c r="I228" s="25" t="s">
        <v>1641</v>
      </c>
      <c r="J228" s="25">
        <f>MATCH(I228,Feuil2!$A$1:$A$1658,0)</f>
        <v>1529</v>
      </c>
      <c r="K228" s="25" t="s">
        <v>2639</v>
      </c>
      <c r="L228" s="25" t="s">
        <v>2638</v>
      </c>
      <c r="M228" s="25">
        <v>0</v>
      </c>
      <c r="N228" s="25">
        <v>0</v>
      </c>
      <c r="O228" s="25" t="s">
        <v>2637</v>
      </c>
      <c r="P228" s="25">
        <v>6</v>
      </c>
      <c r="Q228" s="25">
        <v>952030.28000000096</v>
      </c>
      <c r="R228" s="25">
        <v>6264584.4900000002</v>
      </c>
    </row>
    <row r="229" spans="1:18">
      <c r="A229" s="25">
        <v>1001</v>
      </c>
      <c r="B229" s="25">
        <v>70001909</v>
      </c>
      <c r="C229" s="25">
        <f>+PF6</f>
        <v>0</v>
      </c>
      <c r="D229" s="25" t="s">
        <v>2642</v>
      </c>
      <c r="E229" s="25">
        <v>1001548800000</v>
      </c>
      <c r="F229" s="25">
        <v>1424263381000</v>
      </c>
      <c r="G229" s="25">
        <v>1</v>
      </c>
      <c r="H229" s="25" t="s">
        <v>3911</v>
      </c>
      <c r="I229" s="25" t="s">
        <v>3910</v>
      </c>
      <c r="J229" s="25" t="e">
        <f>MATCH(I229,Feuil2!$A$1:$A$1658,0)</f>
        <v>#N/A</v>
      </c>
      <c r="K229" s="25" t="s">
        <v>2639</v>
      </c>
      <c r="L229" s="25" t="s">
        <v>2638</v>
      </c>
      <c r="M229" s="25">
        <v>0</v>
      </c>
      <c r="N229" s="25">
        <v>0</v>
      </c>
      <c r="O229" s="25" t="s">
        <v>2637</v>
      </c>
      <c r="P229" s="25">
        <v>6</v>
      </c>
      <c r="Q229" s="25">
        <v>647170.43999999797</v>
      </c>
      <c r="R229" s="25">
        <v>6864459.4199999999</v>
      </c>
    </row>
    <row r="230" spans="1:18">
      <c r="A230" s="25">
        <v>1002</v>
      </c>
      <c r="B230" s="25">
        <v>20000927</v>
      </c>
      <c r="C230" s="25">
        <f>+PF7</f>
        <v>0</v>
      </c>
      <c r="D230" s="25" t="s">
        <v>2639</v>
      </c>
      <c r="E230" s="25">
        <v>778982400000</v>
      </c>
      <c r="F230" s="25" t="s">
        <v>2639</v>
      </c>
      <c r="G230" s="25">
        <v>1</v>
      </c>
      <c r="H230" s="25" t="s">
        <v>3909</v>
      </c>
      <c r="I230" s="25" t="s">
        <v>3908</v>
      </c>
      <c r="J230" s="25" t="e">
        <f>MATCH(I230,Feuil2!$A$1:$A$1658,0)</f>
        <v>#N/A</v>
      </c>
      <c r="K230" s="25" t="s">
        <v>2639</v>
      </c>
      <c r="L230" s="25" t="s">
        <v>2638</v>
      </c>
      <c r="M230" s="25">
        <v>0</v>
      </c>
      <c r="N230" s="25">
        <v>0</v>
      </c>
      <c r="O230" s="25" t="s">
        <v>2637</v>
      </c>
      <c r="P230" s="25">
        <v>7</v>
      </c>
      <c r="Q230" s="25">
        <v>736785.36999999697</v>
      </c>
      <c r="R230" s="25">
        <v>6824610.2300000004</v>
      </c>
    </row>
    <row r="231" spans="1:18">
      <c r="A231" s="25">
        <v>1003</v>
      </c>
      <c r="B231" s="25">
        <v>30001518</v>
      </c>
      <c r="C231" s="25">
        <f>+PF6</f>
        <v>0</v>
      </c>
      <c r="D231" s="25" t="s">
        <v>2639</v>
      </c>
      <c r="E231" s="25">
        <v>907286400000</v>
      </c>
      <c r="F231" s="25" t="s">
        <v>2639</v>
      </c>
      <c r="G231" s="25">
        <v>1</v>
      </c>
      <c r="H231" s="25" t="s">
        <v>3907</v>
      </c>
      <c r="I231" s="25" t="s">
        <v>1096</v>
      </c>
      <c r="J231" s="25">
        <f>MATCH(I231,Feuil2!$A$1:$A$1658,0)</f>
        <v>324</v>
      </c>
      <c r="K231" s="25" t="s">
        <v>2639</v>
      </c>
      <c r="L231" s="25" t="s">
        <v>2638</v>
      </c>
      <c r="M231" s="25">
        <v>0</v>
      </c>
      <c r="N231" s="25">
        <v>0</v>
      </c>
      <c r="O231" s="25" t="s">
        <v>2637</v>
      </c>
      <c r="P231" s="25">
        <v>6</v>
      </c>
      <c r="Q231" s="25">
        <v>976906.82</v>
      </c>
      <c r="R231" s="25">
        <v>6494921.1200000001</v>
      </c>
    </row>
    <row r="232" spans="1:18">
      <c r="A232" s="25">
        <v>1006</v>
      </c>
      <c r="B232" s="25">
        <v>70047288</v>
      </c>
      <c r="C232" s="25">
        <f>+PF7</f>
        <v>0</v>
      </c>
      <c r="D232" s="25" t="s">
        <v>2666</v>
      </c>
      <c r="E232" s="25">
        <v>1465835791000</v>
      </c>
      <c r="F232" s="25">
        <v>1391531048000</v>
      </c>
      <c r="G232" s="25">
        <v>1</v>
      </c>
      <c r="H232" s="25" t="s">
        <v>3906</v>
      </c>
      <c r="I232" s="25" t="s">
        <v>3905</v>
      </c>
      <c r="J232" s="25" t="e">
        <f>MATCH(I232,Feuil2!$A$1:$A$1658,0)</f>
        <v>#N/A</v>
      </c>
      <c r="K232" s="25" t="s">
        <v>2639</v>
      </c>
      <c r="L232" s="25" t="s">
        <v>2638</v>
      </c>
      <c r="M232" s="25">
        <v>0</v>
      </c>
      <c r="N232" s="25">
        <v>0</v>
      </c>
      <c r="O232" s="25" t="s">
        <v>2637</v>
      </c>
      <c r="P232" s="25">
        <v>7</v>
      </c>
      <c r="Q232" s="25">
        <v>616015.67000000202</v>
      </c>
      <c r="R232" s="25">
        <v>6991752.0499999998</v>
      </c>
    </row>
    <row r="233" spans="1:18">
      <c r="A233" s="25">
        <v>1007</v>
      </c>
      <c r="B233" s="25">
        <v>70016907</v>
      </c>
      <c r="C233" s="25">
        <f>+PF6</f>
        <v>0</v>
      </c>
      <c r="D233" s="25" t="s">
        <v>2642</v>
      </c>
      <c r="E233" s="25">
        <v>1192549366000</v>
      </c>
      <c r="F233" s="25">
        <v>1455289816000</v>
      </c>
      <c r="G233" s="25">
        <v>1</v>
      </c>
      <c r="H233" s="25" t="s">
        <v>3904</v>
      </c>
      <c r="I233" s="25" t="s">
        <v>3903</v>
      </c>
      <c r="J233" s="25" t="e">
        <f>MATCH(I233,Feuil2!$A$1:$A$1658,0)</f>
        <v>#N/A</v>
      </c>
      <c r="K233" s="25" t="s">
        <v>2639</v>
      </c>
      <c r="L233" s="25" t="s">
        <v>2638</v>
      </c>
      <c r="M233" s="25">
        <v>0</v>
      </c>
      <c r="N233" s="25">
        <v>0</v>
      </c>
      <c r="O233" s="25" t="s">
        <v>2637</v>
      </c>
      <c r="P233" s="25">
        <v>6</v>
      </c>
      <c r="Q233" s="25">
        <v>961299.68999999797</v>
      </c>
      <c r="R233" s="25">
        <v>6879676.7199999997</v>
      </c>
    </row>
    <row r="234" spans="1:18">
      <c r="A234" s="25">
        <v>1010</v>
      </c>
      <c r="B234" s="25">
        <v>40000470</v>
      </c>
      <c r="C234" s="25">
        <f>+PF7</f>
        <v>0</v>
      </c>
      <c r="D234" s="25" t="s">
        <v>2642</v>
      </c>
      <c r="E234" s="25">
        <v>1004313600000</v>
      </c>
      <c r="F234" s="25">
        <v>1455273285000</v>
      </c>
      <c r="G234" s="25">
        <v>1</v>
      </c>
      <c r="H234" s="25" t="s">
        <v>3902</v>
      </c>
      <c r="I234" s="25" t="s">
        <v>1086</v>
      </c>
      <c r="J234" s="25">
        <f>MATCH(I234,Feuil2!$A$1:$A$1658,0)</f>
        <v>577</v>
      </c>
      <c r="K234" s="25" t="s">
        <v>2639</v>
      </c>
      <c r="L234" s="25" t="s">
        <v>2638</v>
      </c>
      <c r="M234" s="25">
        <v>0</v>
      </c>
      <c r="N234" s="25">
        <v>0</v>
      </c>
      <c r="O234" s="25" t="s">
        <v>2637</v>
      </c>
      <c r="P234" s="25">
        <v>7</v>
      </c>
      <c r="Q234" s="25">
        <v>827362.46999999904</v>
      </c>
      <c r="R234" s="25">
        <v>6304728.5199999996</v>
      </c>
    </row>
    <row r="235" spans="1:18">
      <c r="A235" s="25">
        <v>1011</v>
      </c>
      <c r="B235" s="25">
        <v>70000611</v>
      </c>
      <c r="C235" s="25">
        <f>+PF6</f>
        <v>0</v>
      </c>
      <c r="D235" s="25" t="s">
        <v>2758</v>
      </c>
      <c r="E235" s="25">
        <v>774489600000</v>
      </c>
      <c r="F235" s="25">
        <v>1458576975000</v>
      </c>
      <c r="G235" s="25">
        <v>1</v>
      </c>
      <c r="H235" s="25" t="s">
        <v>3901</v>
      </c>
      <c r="I235" s="25" t="s">
        <v>3900</v>
      </c>
      <c r="J235" s="25" t="e">
        <f>MATCH(I235,Feuil2!$A$1:$A$1658,0)</f>
        <v>#N/A</v>
      </c>
      <c r="K235" s="25" t="s">
        <v>2639</v>
      </c>
      <c r="L235" s="25" t="s">
        <v>2638</v>
      </c>
      <c r="M235" s="25">
        <v>0</v>
      </c>
      <c r="N235" s="25">
        <v>0</v>
      </c>
      <c r="O235" s="25" t="s">
        <v>2637</v>
      </c>
      <c r="P235" s="25">
        <v>6</v>
      </c>
      <c r="Q235" s="25">
        <v>665594.75</v>
      </c>
      <c r="R235" s="25">
        <v>6888036.8499999996</v>
      </c>
    </row>
    <row r="236" spans="1:18">
      <c r="A236" s="25">
        <v>1014</v>
      </c>
      <c r="B236" s="25">
        <v>70000712</v>
      </c>
      <c r="C236" s="25">
        <f>+PF6</f>
        <v>0</v>
      </c>
      <c r="D236" s="25" t="s">
        <v>2639</v>
      </c>
      <c r="E236" s="25">
        <v>774489600000</v>
      </c>
      <c r="F236" s="25" t="s">
        <v>2639</v>
      </c>
      <c r="G236" s="25">
        <v>1</v>
      </c>
      <c r="H236" s="25" t="s">
        <v>3899</v>
      </c>
      <c r="I236" s="25" t="s">
        <v>3898</v>
      </c>
      <c r="J236" s="25" t="e">
        <f>MATCH(I236,Feuil2!$A$1:$A$1658,0)</f>
        <v>#N/A</v>
      </c>
      <c r="K236" s="25" t="s">
        <v>2639</v>
      </c>
      <c r="L236" s="25" t="s">
        <v>2638</v>
      </c>
      <c r="M236" s="25">
        <v>0</v>
      </c>
      <c r="N236" s="25">
        <v>0</v>
      </c>
      <c r="O236" s="25" t="s">
        <v>2637</v>
      </c>
      <c r="P236" s="25">
        <v>6</v>
      </c>
      <c r="Q236" s="25">
        <v>639459.86999999697</v>
      </c>
      <c r="R236" s="25">
        <v>6878594.0700000003</v>
      </c>
    </row>
    <row r="237" spans="1:18">
      <c r="A237" s="25">
        <v>1015</v>
      </c>
      <c r="B237" s="25">
        <v>60001322</v>
      </c>
      <c r="C237" s="25">
        <f>+PF6</f>
        <v>0</v>
      </c>
      <c r="D237" s="25" t="s">
        <v>2712</v>
      </c>
      <c r="E237" s="25">
        <v>610761600000</v>
      </c>
      <c r="F237" s="25">
        <v>1258713621000</v>
      </c>
      <c r="G237" s="25">
        <v>1</v>
      </c>
      <c r="H237" s="25" t="s">
        <v>3897</v>
      </c>
      <c r="I237" s="25" t="s">
        <v>1356</v>
      </c>
      <c r="J237" s="25">
        <f>MATCH(I237,Feuil2!$A$1:$A$1658,0)</f>
        <v>654</v>
      </c>
      <c r="K237" s="25" t="s">
        <v>2639</v>
      </c>
      <c r="L237" s="25" t="s">
        <v>2638</v>
      </c>
      <c r="M237" s="25">
        <v>0</v>
      </c>
      <c r="N237" s="25">
        <v>0</v>
      </c>
      <c r="O237" s="25" t="s">
        <v>2637</v>
      </c>
      <c r="P237" s="25">
        <v>6</v>
      </c>
      <c r="Q237" s="25">
        <v>401951.56000000198</v>
      </c>
      <c r="R237" s="25">
        <v>6692651.5199999996</v>
      </c>
    </row>
    <row r="238" spans="1:18">
      <c r="A238" s="25">
        <v>1016</v>
      </c>
      <c r="B238" s="25">
        <v>60001423</v>
      </c>
      <c r="C238" s="25">
        <f>+PF7</f>
        <v>0</v>
      </c>
      <c r="D238" s="25" t="s">
        <v>2639</v>
      </c>
      <c r="E238" s="26">
        <v>981504000000</v>
      </c>
      <c r="F238" s="25" t="s">
        <v>2639</v>
      </c>
      <c r="G238" s="25">
        <v>1</v>
      </c>
      <c r="H238" s="25" t="s">
        <v>3896</v>
      </c>
      <c r="I238" s="25" t="s">
        <v>1167</v>
      </c>
      <c r="J238" s="25">
        <f>MATCH(I238,Feuil2!$A$1:$A$1658,0)</f>
        <v>408</v>
      </c>
      <c r="K238" s="25" t="s">
        <v>2639</v>
      </c>
      <c r="L238" s="25" t="s">
        <v>2638</v>
      </c>
      <c r="M238" s="25">
        <v>0</v>
      </c>
      <c r="N238" s="25">
        <v>0</v>
      </c>
      <c r="O238" s="25" t="s">
        <v>2637</v>
      </c>
      <c r="P238" s="25">
        <v>7</v>
      </c>
      <c r="Q238" s="25">
        <v>464320.67000000202</v>
      </c>
      <c r="R238" s="25">
        <v>6683192.9500000002</v>
      </c>
    </row>
    <row r="239" spans="1:18">
      <c r="A239" s="25">
        <v>1020</v>
      </c>
      <c r="B239" s="25">
        <v>40000999</v>
      </c>
      <c r="C239" s="25">
        <f>+PF6</f>
        <v>0</v>
      </c>
      <c r="D239" s="25" t="s">
        <v>2666</v>
      </c>
      <c r="E239" s="25">
        <v>1328517993000</v>
      </c>
      <c r="F239" s="25">
        <v>1320847010000</v>
      </c>
      <c r="G239" s="25">
        <v>1</v>
      </c>
      <c r="H239" s="25" t="s">
        <v>3895</v>
      </c>
      <c r="I239" s="25" t="s">
        <v>3894</v>
      </c>
      <c r="J239" s="25" t="e">
        <f>MATCH(I239,Feuil2!$A$1:$A$1658,0)</f>
        <v>#N/A</v>
      </c>
      <c r="K239" s="25" t="s">
        <v>2639</v>
      </c>
      <c r="L239" s="25" t="s">
        <v>2638</v>
      </c>
      <c r="M239" s="25">
        <v>0</v>
      </c>
      <c r="N239" s="25">
        <v>0</v>
      </c>
      <c r="O239" s="25" t="s">
        <v>2637</v>
      </c>
      <c r="P239" s="25">
        <v>6</v>
      </c>
      <c r="Q239" s="25">
        <v>956594.25999999803</v>
      </c>
      <c r="R239" s="25">
        <v>6231322.4400000004</v>
      </c>
    </row>
    <row r="240" spans="1:18">
      <c r="A240" s="25">
        <v>1022</v>
      </c>
      <c r="B240" s="25">
        <v>60001915</v>
      </c>
      <c r="C240" s="25">
        <f>+PF7</f>
        <v>0</v>
      </c>
      <c r="D240" s="25" t="s">
        <v>2639</v>
      </c>
      <c r="E240" s="25">
        <v>995414400000</v>
      </c>
      <c r="F240" s="25" t="s">
        <v>2639</v>
      </c>
      <c r="G240" s="25">
        <v>1</v>
      </c>
      <c r="H240" s="25" t="s">
        <v>3893</v>
      </c>
      <c r="I240" s="25" t="s">
        <v>1263</v>
      </c>
      <c r="J240" s="25">
        <f>MATCH(I240,Feuil2!$A$1:$A$1658,0)</f>
        <v>996</v>
      </c>
      <c r="K240" s="25" t="s">
        <v>2639</v>
      </c>
      <c r="L240" s="25" t="s">
        <v>2638</v>
      </c>
      <c r="M240" s="25">
        <v>0</v>
      </c>
      <c r="N240" s="25">
        <v>0</v>
      </c>
      <c r="O240" s="25" t="s">
        <v>2637</v>
      </c>
      <c r="P240" s="25">
        <v>7</v>
      </c>
      <c r="Q240" s="25">
        <v>419400.38000000297</v>
      </c>
      <c r="R240" s="25">
        <v>6514644.1399999997</v>
      </c>
    </row>
    <row r="241" spans="1:18">
      <c r="A241" s="25">
        <v>1025</v>
      </c>
      <c r="B241" s="25">
        <v>10000422</v>
      </c>
      <c r="C241" s="25">
        <f>+PF6</f>
        <v>0</v>
      </c>
      <c r="D241" s="25" t="s">
        <v>2676</v>
      </c>
      <c r="E241" s="25">
        <v>1438878146000</v>
      </c>
      <c r="F241" s="25">
        <v>1125682697000</v>
      </c>
      <c r="G241" s="25">
        <v>1</v>
      </c>
      <c r="H241" s="25" t="s">
        <v>3892</v>
      </c>
      <c r="I241" s="25" t="s">
        <v>3229</v>
      </c>
      <c r="J241" s="25" t="e">
        <f>MATCH(I241,Feuil2!$A$1:$A$1658,0)</f>
        <v>#N/A</v>
      </c>
      <c r="K241" s="25" t="s">
        <v>2826</v>
      </c>
      <c r="L241" s="25" t="s">
        <v>2638</v>
      </c>
      <c r="M241" s="25">
        <v>0</v>
      </c>
      <c r="N241" s="25">
        <v>0</v>
      </c>
      <c r="O241" s="25" t="s">
        <v>2637</v>
      </c>
      <c r="P241" s="25">
        <v>6</v>
      </c>
      <c r="Q241" s="25">
        <v>708511.54999999702</v>
      </c>
      <c r="R241" s="25">
        <v>7028173.3799999999</v>
      </c>
    </row>
    <row r="242" spans="1:18">
      <c r="A242" s="25">
        <v>1028</v>
      </c>
      <c r="B242" s="25">
        <v>50001216</v>
      </c>
      <c r="C242" s="25">
        <f>+PF6</f>
        <v>0</v>
      </c>
      <c r="D242" s="25" t="s">
        <v>2639</v>
      </c>
      <c r="E242" s="25">
        <v>936057600000</v>
      </c>
      <c r="F242" s="25" t="s">
        <v>2639</v>
      </c>
      <c r="G242" s="25">
        <v>1</v>
      </c>
      <c r="H242" s="25" t="s">
        <v>3891</v>
      </c>
      <c r="I242" s="25" t="s">
        <v>3890</v>
      </c>
      <c r="J242" s="25" t="e">
        <f>MATCH(I242,Feuil2!$A$1:$A$1658,0)</f>
        <v>#N/A</v>
      </c>
      <c r="K242" s="25" t="s">
        <v>2639</v>
      </c>
      <c r="L242" s="25" t="s">
        <v>2638</v>
      </c>
      <c r="M242" s="25">
        <v>0</v>
      </c>
      <c r="N242" s="25">
        <v>0</v>
      </c>
      <c r="O242" s="25" t="s">
        <v>2637</v>
      </c>
      <c r="P242" s="25">
        <v>6</v>
      </c>
      <c r="Q242" s="25">
        <v>786221.25</v>
      </c>
      <c r="R242" s="25">
        <v>6290062.04</v>
      </c>
    </row>
    <row r="243" spans="1:18">
      <c r="A243" s="25">
        <v>1033</v>
      </c>
      <c r="B243" s="25">
        <v>10000440</v>
      </c>
      <c r="C243" s="25">
        <f>+PF7</f>
        <v>0</v>
      </c>
      <c r="D243" s="25" t="s">
        <v>2676</v>
      </c>
      <c r="E243" s="25">
        <v>995587200000</v>
      </c>
      <c r="F243" s="25">
        <v>1412694304000</v>
      </c>
      <c r="G243" s="25">
        <v>1</v>
      </c>
      <c r="H243" s="25" t="s">
        <v>3889</v>
      </c>
      <c r="I243" s="25" t="s">
        <v>1162</v>
      </c>
      <c r="J243" s="25">
        <f>MATCH(I243,Feuil2!$A$1:$A$1658,0)</f>
        <v>519</v>
      </c>
      <c r="K243" s="25" t="s">
        <v>2639</v>
      </c>
      <c r="L243" s="25" t="s">
        <v>2638</v>
      </c>
      <c r="M243" s="25">
        <v>0</v>
      </c>
      <c r="N243" s="25">
        <v>0</v>
      </c>
      <c r="O243" s="25" t="s">
        <v>2637</v>
      </c>
      <c r="P243" s="25">
        <v>7</v>
      </c>
      <c r="Q243" s="25">
        <v>691837.00999999803</v>
      </c>
      <c r="R243" s="25">
        <v>7026606.1399999997</v>
      </c>
    </row>
    <row r="244" spans="1:18">
      <c r="A244" s="25">
        <v>1034</v>
      </c>
      <c r="B244" s="25">
        <v>10000130</v>
      </c>
      <c r="C244" s="25">
        <f>+PF6</f>
        <v>0</v>
      </c>
      <c r="D244" s="25" t="s">
        <v>2642</v>
      </c>
      <c r="E244" s="25">
        <v>1048550400000</v>
      </c>
      <c r="F244" s="25">
        <v>1421939112000</v>
      </c>
      <c r="G244" s="25">
        <v>1</v>
      </c>
      <c r="H244" s="25" t="s">
        <v>3888</v>
      </c>
      <c r="I244" s="25" t="s">
        <v>1551</v>
      </c>
      <c r="J244" s="25">
        <f>MATCH(I244,Feuil2!$A$1:$A$1658,0)</f>
        <v>1390</v>
      </c>
      <c r="K244" s="25" t="s">
        <v>2639</v>
      </c>
      <c r="L244" s="25" t="s">
        <v>2638</v>
      </c>
      <c r="M244" s="25">
        <v>0</v>
      </c>
      <c r="N244" s="25">
        <v>0</v>
      </c>
      <c r="O244" s="25" t="s">
        <v>2637</v>
      </c>
      <c r="P244" s="25">
        <v>6</v>
      </c>
      <c r="Q244" s="25">
        <v>645070.89000000095</v>
      </c>
      <c r="R244" s="25">
        <v>7072263.9500000002</v>
      </c>
    </row>
    <row r="245" spans="1:18">
      <c r="A245" s="25">
        <v>1037</v>
      </c>
      <c r="B245" s="25">
        <v>30003433</v>
      </c>
      <c r="C245" s="25">
        <f>+PF6</f>
        <v>0</v>
      </c>
      <c r="D245" s="25" t="s">
        <v>2736</v>
      </c>
      <c r="E245" s="25">
        <v>1023926400000</v>
      </c>
      <c r="F245" s="25">
        <v>1285932048000</v>
      </c>
      <c r="G245" s="25">
        <v>1</v>
      </c>
      <c r="H245" s="25" t="s">
        <v>3887</v>
      </c>
      <c r="I245" s="25" t="s">
        <v>1685</v>
      </c>
      <c r="J245" s="25">
        <f>MATCH(I245,Feuil2!$A$1:$A$1658,0)</f>
        <v>794</v>
      </c>
      <c r="K245" s="25" t="s">
        <v>2639</v>
      </c>
      <c r="L245" s="25" t="s">
        <v>2638</v>
      </c>
      <c r="M245" s="25">
        <v>0</v>
      </c>
      <c r="N245" s="25">
        <v>0</v>
      </c>
      <c r="O245" s="25" t="s">
        <v>2637</v>
      </c>
      <c r="P245" s="25">
        <v>6</v>
      </c>
      <c r="Q245" s="25">
        <v>763015.85999999905</v>
      </c>
      <c r="R245" s="25">
        <v>6438710.2300000004</v>
      </c>
    </row>
    <row r="246" spans="1:18">
      <c r="A246" s="25">
        <v>1039</v>
      </c>
      <c r="B246" s="25">
        <v>60000617</v>
      </c>
      <c r="C246" s="25">
        <f>+PF7</f>
        <v>0</v>
      </c>
      <c r="D246" s="25" t="s">
        <v>2639</v>
      </c>
      <c r="E246" s="25">
        <v>995587200000</v>
      </c>
      <c r="F246" s="25" t="s">
        <v>2639</v>
      </c>
      <c r="G246" s="25">
        <v>1</v>
      </c>
      <c r="H246" s="25" t="s">
        <v>3886</v>
      </c>
      <c r="I246" s="25" t="s">
        <v>1362</v>
      </c>
      <c r="J246" s="25">
        <f>MATCH(I246,Feuil2!$A$1:$A$1658,0)</f>
        <v>505</v>
      </c>
      <c r="K246" s="25" t="s">
        <v>2639</v>
      </c>
      <c r="L246" s="25" t="s">
        <v>2638</v>
      </c>
      <c r="M246" s="25">
        <v>0</v>
      </c>
      <c r="N246" s="25">
        <v>0</v>
      </c>
      <c r="O246" s="25" t="s">
        <v>2637</v>
      </c>
      <c r="P246" s="25">
        <v>7</v>
      </c>
      <c r="Q246" s="25">
        <v>654199.21999999904</v>
      </c>
      <c r="R246" s="25">
        <v>6776674.5099999998</v>
      </c>
    </row>
    <row r="247" spans="1:18">
      <c r="A247" s="25">
        <v>1040</v>
      </c>
      <c r="B247" s="25">
        <v>30002241</v>
      </c>
      <c r="C247" s="25">
        <f>+PF6</f>
        <v>0</v>
      </c>
      <c r="D247" s="25" t="s">
        <v>2642</v>
      </c>
      <c r="E247" s="25">
        <v>610761600000</v>
      </c>
      <c r="F247" s="25">
        <v>1394197673000</v>
      </c>
      <c r="G247" s="25">
        <v>1</v>
      </c>
      <c r="H247" s="25" t="s">
        <v>3885</v>
      </c>
      <c r="I247" s="25" t="s">
        <v>3884</v>
      </c>
      <c r="J247" s="25" t="e">
        <f>MATCH(I247,Feuil2!$A$1:$A$1658,0)</f>
        <v>#N/A</v>
      </c>
      <c r="K247" s="25" t="s">
        <v>2639</v>
      </c>
      <c r="L247" s="25" t="s">
        <v>2638</v>
      </c>
      <c r="M247" s="25">
        <v>0</v>
      </c>
      <c r="N247" s="25">
        <v>0</v>
      </c>
      <c r="O247" s="25" t="s">
        <v>2637</v>
      </c>
      <c r="P247" s="25">
        <v>6</v>
      </c>
      <c r="Q247" s="25">
        <v>925800.38000000303</v>
      </c>
      <c r="R247" s="25">
        <v>6419065</v>
      </c>
    </row>
    <row r="248" spans="1:18">
      <c r="A248" s="25">
        <v>1041</v>
      </c>
      <c r="B248" s="25">
        <v>10000258</v>
      </c>
      <c r="C248" s="25">
        <f>+PF6</f>
        <v>0</v>
      </c>
      <c r="D248" s="25" t="s">
        <v>2642</v>
      </c>
      <c r="E248" s="25">
        <v>610761600000</v>
      </c>
      <c r="F248" s="25">
        <v>1421940678000</v>
      </c>
      <c r="G248" s="25">
        <v>1</v>
      </c>
      <c r="H248" s="25" t="s">
        <v>3883</v>
      </c>
      <c r="I248" s="25" t="s">
        <v>3882</v>
      </c>
      <c r="J248" s="25" t="e">
        <f>MATCH(I248,Feuil2!$A$1:$A$1658,0)</f>
        <v>#N/A</v>
      </c>
      <c r="K248" s="25" t="s">
        <v>3881</v>
      </c>
      <c r="L248" s="25" t="s">
        <v>2638</v>
      </c>
      <c r="M248" s="25">
        <v>0</v>
      </c>
      <c r="N248" s="25">
        <v>0</v>
      </c>
      <c r="O248" s="25" t="s">
        <v>2637</v>
      </c>
      <c r="P248" s="25">
        <v>6</v>
      </c>
      <c r="Q248" s="25">
        <v>662305.78999999899</v>
      </c>
      <c r="R248" s="25">
        <v>7057945.6799999997</v>
      </c>
    </row>
    <row r="249" spans="1:18">
      <c r="A249" s="25">
        <v>1044</v>
      </c>
      <c r="B249" s="25">
        <v>10000261</v>
      </c>
      <c r="C249" s="25">
        <f>+PF6</f>
        <v>0</v>
      </c>
      <c r="D249" s="25" t="s">
        <v>2642</v>
      </c>
      <c r="E249" s="25">
        <v>610761600000</v>
      </c>
      <c r="F249" s="25">
        <v>1421941034000</v>
      </c>
      <c r="G249" s="25">
        <v>1</v>
      </c>
      <c r="H249" s="25" t="s">
        <v>3880</v>
      </c>
      <c r="I249" s="25" t="s">
        <v>1415</v>
      </c>
      <c r="J249" s="25">
        <f>MATCH(I249,Feuil2!$A$1:$A$1658,0)</f>
        <v>1197</v>
      </c>
      <c r="K249" s="25" t="s">
        <v>2639</v>
      </c>
      <c r="L249" s="25" t="s">
        <v>2638</v>
      </c>
      <c r="M249" s="25">
        <v>0</v>
      </c>
      <c r="N249" s="25">
        <v>0</v>
      </c>
      <c r="O249" s="25" t="s">
        <v>2637</v>
      </c>
      <c r="P249" s="25">
        <v>6</v>
      </c>
      <c r="Q249" s="25">
        <v>664870.03000000096</v>
      </c>
      <c r="R249" s="25">
        <v>7058140.1699999999</v>
      </c>
    </row>
    <row r="250" spans="1:18">
      <c r="A250" s="25">
        <v>1046</v>
      </c>
      <c r="B250" s="25">
        <v>30002197</v>
      </c>
      <c r="C250" s="25">
        <f>+PF6</f>
        <v>0</v>
      </c>
      <c r="D250" s="25" t="s">
        <v>2642</v>
      </c>
      <c r="E250" s="25">
        <v>610761600000</v>
      </c>
      <c r="F250" s="25">
        <v>1394197530000</v>
      </c>
      <c r="G250" s="25">
        <v>1</v>
      </c>
      <c r="H250" s="25" t="s">
        <v>3879</v>
      </c>
      <c r="I250" s="25" t="s">
        <v>3878</v>
      </c>
      <c r="J250" s="25" t="e">
        <f>MATCH(I250,Feuil2!$A$1:$A$1658,0)</f>
        <v>#N/A</v>
      </c>
      <c r="K250" s="25" t="s">
        <v>2639</v>
      </c>
      <c r="L250" s="25" t="s">
        <v>2638</v>
      </c>
      <c r="M250" s="25">
        <v>0</v>
      </c>
      <c r="N250" s="25">
        <v>0</v>
      </c>
      <c r="O250" s="25" t="s">
        <v>2637</v>
      </c>
      <c r="P250" s="25">
        <v>6</v>
      </c>
      <c r="Q250" s="25">
        <v>910230.75999999803</v>
      </c>
      <c r="R250" s="25">
        <v>6431339.4699999997</v>
      </c>
    </row>
    <row r="251" spans="1:18">
      <c r="A251" s="25">
        <v>1050</v>
      </c>
      <c r="B251" s="25">
        <v>30002246</v>
      </c>
      <c r="C251" s="25">
        <f>+PF6</f>
        <v>0</v>
      </c>
      <c r="D251" s="25" t="s">
        <v>2642</v>
      </c>
      <c r="E251" s="25">
        <v>610761600000</v>
      </c>
      <c r="F251" s="25">
        <v>1394197713000</v>
      </c>
      <c r="G251" s="25">
        <v>1</v>
      </c>
      <c r="H251" s="25" t="s">
        <v>3877</v>
      </c>
      <c r="I251" s="25" t="s">
        <v>3876</v>
      </c>
      <c r="J251" s="25" t="e">
        <f>MATCH(I251,Feuil2!$A$1:$A$1658,0)</f>
        <v>#N/A</v>
      </c>
      <c r="K251" s="25" t="s">
        <v>2639</v>
      </c>
      <c r="L251" s="25" t="s">
        <v>2638</v>
      </c>
      <c r="M251" s="25">
        <v>0</v>
      </c>
      <c r="N251" s="25">
        <v>0</v>
      </c>
      <c r="O251" s="25" t="s">
        <v>2637</v>
      </c>
      <c r="P251" s="25">
        <v>6</v>
      </c>
      <c r="Q251" s="25">
        <v>929682.60000000102</v>
      </c>
      <c r="R251" s="25">
        <v>6416259.8499999996</v>
      </c>
    </row>
    <row r="252" spans="1:18">
      <c r="A252" s="25">
        <v>1052</v>
      </c>
      <c r="B252" s="25">
        <v>10000591</v>
      </c>
      <c r="C252" s="25">
        <f>+PF7</f>
        <v>0</v>
      </c>
      <c r="D252" s="25" t="s">
        <v>2642</v>
      </c>
      <c r="E252" s="25">
        <v>1006214400000</v>
      </c>
      <c r="F252" s="25">
        <v>1421942930000</v>
      </c>
      <c r="G252" s="25">
        <v>1</v>
      </c>
      <c r="H252" s="25" t="s">
        <v>3875</v>
      </c>
      <c r="I252" s="25" t="s">
        <v>1129</v>
      </c>
      <c r="J252" s="25">
        <f>MATCH(I252,Feuil2!$A$1:$A$1658,0)</f>
        <v>290</v>
      </c>
      <c r="K252" s="25" t="s">
        <v>2639</v>
      </c>
      <c r="L252" s="25" t="s">
        <v>2638</v>
      </c>
      <c r="M252" s="25">
        <v>0</v>
      </c>
      <c r="N252" s="25">
        <v>0</v>
      </c>
      <c r="O252" s="25" t="s">
        <v>2637</v>
      </c>
      <c r="P252" s="25">
        <v>7</v>
      </c>
      <c r="Q252" s="25">
        <v>674135.21999999904</v>
      </c>
      <c r="R252" s="25">
        <v>7009120.3099999996</v>
      </c>
    </row>
    <row r="253" spans="1:18">
      <c r="A253" s="25">
        <v>1064</v>
      </c>
      <c r="B253" s="25">
        <v>70001065</v>
      </c>
      <c r="C253" s="25">
        <f>+PF6</f>
        <v>0</v>
      </c>
      <c r="D253" s="25" t="s">
        <v>2733</v>
      </c>
      <c r="E253" s="25">
        <v>956793600000</v>
      </c>
      <c r="F253" s="25">
        <v>1358761165000</v>
      </c>
      <c r="G253" s="25">
        <v>1</v>
      </c>
      <c r="H253" s="25" t="s">
        <v>3874</v>
      </c>
      <c r="I253" s="25" t="s">
        <v>3873</v>
      </c>
      <c r="J253" s="25" t="e">
        <f>MATCH(I253,Feuil2!$A$1:$A$1658,0)</f>
        <v>#N/A</v>
      </c>
      <c r="K253" s="25" t="s">
        <v>3872</v>
      </c>
      <c r="L253" s="25" t="s">
        <v>2638</v>
      </c>
      <c r="M253" s="25">
        <v>0</v>
      </c>
      <c r="N253" s="25">
        <v>0</v>
      </c>
      <c r="O253" s="25" t="s">
        <v>2637</v>
      </c>
      <c r="P253" s="25">
        <v>6</v>
      </c>
      <c r="Q253" s="25">
        <v>665740.93000000005</v>
      </c>
      <c r="R253" s="25">
        <v>6860892.8099999996</v>
      </c>
    </row>
    <row r="254" spans="1:18">
      <c r="A254" s="25">
        <v>1066</v>
      </c>
      <c r="B254" s="25">
        <v>70001046</v>
      </c>
      <c r="C254" s="25">
        <f>+PF6</f>
        <v>0</v>
      </c>
      <c r="D254" s="25" t="s">
        <v>2733</v>
      </c>
      <c r="E254" s="25">
        <v>1007942400000</v>
      </c>
      <c r="F254" s="25">
        <v>1358761139000</v>
      </c>
      <c r="G254" s="25">
        <v>1</v>
      </c>
      <c r="H254" s="25" t="s">
        <v>3871</v>
      </c>
      <c r="I254" s="25" t="s">
        <v>1683</v>
      </c>
      <c r="J254" s="25">
        <f>MATCH(I254,Feuil2!$A$1:$A$1658,0)</f>
        <v>751</v>
      </c>
      <c r="K254" s="25" t="s">
        <v>2639</v>
      </c>
      <c r="L254" s="25" t="s">
        <v>2638</v>
      </c>
      <c r="M254" s="25">
        <v>0</v>
      </c>
      <c r="N254" s="25">
        <v>0</v>
      </c>
      <c r="O254" s="25" t="s">
        <v>2637</v>
      </c>
      <c r="P254" s="25">
        <v>6</v>
      </c>
      <c r="Q254" s="25">
        <v>664065.31000000203</v>
      </c>
      <c r="R254" s="25">
        <v>6862983.6799999997</v>
      </c>
    </row>
    <row r="255" spans="1:18">
      <c r="A255" s="25">
        <v>1068</v>
      </c>
      <c r="B255" s="25">
        <v>70017277</v>
      </c>
      <c r="C255" s="25">
        <f>+PF6</f>
        <v>0</v>
      </c>
      <c r="D255" s="25" t="s">
        <v>2666</v>
      </c>
      <c r="E255" s="25">
        <v>1241619397000</v>
      </c>
      <c r="F255" s="25">
        <v>1241539925000</v>
      </c>
      <c r="G255" s="25">
        <v>1</v>
      </c>
      <c r="H255" s="25" t="s">
        <v>3870</v>
      </c>
      <c r="I255" s="25" t="s">
        <v>1626</v>
      </c>
      <c r="J255" s="25">
        <f>MATCH(I255,Feuil2!$A$1:$A$1658,0)</f>
        <v>1492</v>
      </c>
      <c r="K255" s="25" t="s">
        <v>2639</v>
      </c>
      <c r="L255" s="25" t="s">
        <v>2638</v>
      </c>
      <c r="M255" s="25">
        <v>0</v>
      </c>
      <c r="N255" s="25">
        <v>0</v>
      </c>
      <c r="O255" s="25" t="s">
        <v>2637</v>
      </c>
      <c r="P255" s="25">
        <v>6</v>
      </c>
      <c r="Q255" s="25">
        <v>327397.29999999702</v>
      </c>
      <c r="R255" s="25">
        <v>6643143.6100000003</v>
      </c>
    </row>
    <row r="256" spans="1:18">
      <c r="A256" s="25">
        <v>1073</v>
      </c>
      <c r="B256" s="25">
        <v>70001822</v>
      </c>
      <c r="C256" s="25">
        <f>+PF6</f>
        <v>0</v>
      </c>
      <c r="D256" s="25" t="s">
        <v>2733</v>
      </c>
      <c r="E256" s="26">
        <v>1006992000000</v>
      </c>
      <c r="F256" s="25">
        <v>1358763785000</v>
      </c>
      <c r="G256" s="25">
        <v>1</v>
      </c>
      <c r="H256" s="25" t="s">
        <v>3869</v>
      </c>
      <c r="I256" s="25" t="s">
        <v>3868</v>
      </c>
      <c r="J256" s="25" t="e">
        <f>MATCH(I256,Feuil2!$A$1:$A$1658,0)</f>
        <v>#N/A</v>
      </c>
      <c r="K256" s="25" t="s">
        <v>2639</v>
      </c>
      <c r="L256" s="25" t="s">
        <v>2638</v>
      </c>
      <c r="M256" s="25">
        <v>0</v>
      </c>
      <c r="N256" s="25">
        <v>0</v>
      </c>
      <c r="O256" s="25" t="s">
        <v>2637</v>
      </c>
      <c r="P256" s="25">
        <v>6</v>
      </c>
      <c r="Q256" s="25">
        <v>661801.32999999798</v>
      </c>
      <c r="R256" s="25">
        <v>6862142.5</v>
      </c>
    </row>
    <row r="257" spans="1:18">
      <c r="A257" s="25">
        <v>1079</v>
      </c>
      <c r="B257" s="25">
        <v>50000573</v>
      </c>
      <c r="C257" s="25">
        <f>+PF6</f>
        <v>0</v>
      </c>
      <c r="D257" s="25" t="s">
        <v>2642</v>
      </c>
      <c r="E257" s="25">
        <v>610761600000</v>
      </c>
      <c r="F257" s="25">
        <v>1423832334000</v>
      </c>
      <c r="G257" s="25">
        <v>1</v>
      </c>
      <c r="H257" s="25" t="s">
        <v>3867</v>
      </c>
      <c r="I257" s="25" t="s">
        <v>3866</v>
      </c>
      <c r="J257" s="25" t="e">
        <f>MATCH(I257,Feuil2!$A$1:$A$1658,0)</f>
        <v>#N/A</v>
      </c>
      <c r="K257" s="25" t="s">
        <v>2639</v>
      </c>
      <c r="L257" s="25" t="s">
        <v>2638</v>
      </c>
      <c r="M257" s="25">
        <v>0</v>
      </c>
      <c r="N257" s="25">
        <v>0</v>
      </c>
      <c r="O257" s="25" t="s">
        <v>2637</v>
      </c>
      <c r="P257" s="25">
        <v>6</v>
      </c>
      <c r="Q257" s="25">
        <v>417025.43999999802</v>
      </c>
      <c r="R257" s="25">
        <v>6422831.4500000002</v>
      </c>
    </row>
    <row r="258" spans="1:18">
      <c r="A258" s="25">
        <v>1081</v>
      </c>
      <c r="B258" s="25">
        <v>50002152</v>
      </c>
      <c r="C258" s="25">
        <f>+PF6</f>
        <v>0</v>
      </c>
      <c r="D258" s="25" t="s">
        <v>2642</v>
      </c>
      <c r="E258" s="25">
        <v>880502400000</v>
      </c>
      <c r="F258" s="25">
        <v>1423833772000</v>
      </c>
      <c r="G258" s="25">
        <v>1</v>
      </c>
      <c r="H258" s="25" t="s">
        <v>3865</v>
      </c>
      <c r="I258" s="25" t="s">
        <v>3864</v>
      </c>
      <c r="J258" s="25" t="e">
        <f>MATCH(I258,Feuil2!$A$1:$A$1658,0)</f>
        <v>#N/A</v>
      </c>
      <c r="K258" s="25" t="s">
        <v>2639</v>
      </c>
      <c r="L258" s="25" t="s">
        <v>2638</v>
      </c>
      <c r="M258" s="25">
        <v>0</v>
      </c>
      <c r="N258" s="25">
        <v>0</v>
      </c>
      <c r="O258" s="25" t="s">
        <v>2637</v>
      </c>
      <c r="P258" s="25">
        <v>6</v>
      </c>
      <c r="Q258" s="25">
        <v>652104.39999999898</v>
      </c>
      <c r="R258" s="25">
        <v>6475121.1699999999</v>
      </c>
    </row>
    <row r="259" spans="1:18">
      <c r="A259" s="25">
        <v>1083</v>
      </c>
      <c r="B259" s="25">
        <v>70002076</v>
      </c>
      <c r="C259" s="25">
        <f>+PF6</f>
        <v>0</v>
      </c>
      <c r="D259" s="25" t="s">
        <v>2639</v>
      </c>
      <c r="E259" s="25">
        <v>914457600000</v>
      </c>
      <c r="F259" s="25" t="s">
        <v>2639</v>
      </c>
      <c r="G259" s="25">
        <v>1</v>
      </c>
      <c r="H259" s="25" t="s">
        <v>3863</v>
      </c>
      <c r="I259" s="25" t="s">
        <v>3862</v>
      </c>
      <c r="J259" s="25" t="e">
        <f>MATCH(I259,Feuil2!$A$1:$A$1658,0)</f>
        <v>#N/A</v>
      </c>
      <c r="K259" s="25" t="s">
        <v>3861</v>
      </c>
      <c r="L259" s="25" t="s">
        <v>2638</v>
      </c>
      <c r="M259" s="25">
        <v>0</v>
      </c>
      <c r="N259" s="25">
        <v>0</v>
      </c>
      <c r="O259" s="25" t="s">
        <v>2637</v>
      </c>
      <c r="P259" s="25">
        <v>6</v>
      </c>
      <c r="Q259" s="25">
        <v>462226.31000000198</v>
      </c>
      <c r="R259" s="25">
        <v>6899600.1200000001</v>
      </c>
    </row>
    <row r="260" spans="1:18">
      <c r="A260" s="25">
        <v>1084</v>
      </c>
      <c r="B260" s="25">
        <v>30001139</v>
      </c>
      <c r="C260" s="25">
        <f>+PF6</f>
        <v>0</v>
      </c>
      <c r="D260" s="25" t="s">
        <v>2642</v>
      </c>
      <c r="E260" s="25">
        <v>610761600000</v>
      </c>
      <c r="F260" s="25">
        <v>1423843827000</v>
      </c>
      <c r="G260" s="25">
        <v>1</v>
      </c>
      <c r="H260" s="25" t="s">
        <v>3860</v>
      </c>
      <c r="I260" s="25" t="s">
        <v>3859</v>
      </c>
      <c r="J260" s="25" t="e">
        <f>MATCH(I260,Feuil2!$A$1:$A$1658,0)</f>
        <v>#N/A</v>
      </c>
      <c r="K260" s="25" t="s">
        <v>2639</v>
      </c>
      <c r="L260" s="25" t="s">
        <v>2638</v>
      </c>
      <c r="M260" s="25">
        <v>0</v>
      </c>
      <c r="N260" s="25">
        <v>0</v>
      </c>
      <c r="O260" s="25" t="s">
        <v>2637</v>
      </c>
      <c r="P260" s="25">
        <v>6</v>
      </c>
      <c r="Q260" s="25">
        <v>844465.49000000197</v>
      </c>
      <c r="R260" s="25">
        <v>6519019.7599999998</v>
      </c>
    </row>
    <row r="261" spans="1:18">
      <c r="A261" s="25">
        <v>1094</v>
      </c>
      <c r="B261" s="25">
        <v>50000486</v>
      </c>
      <c r="C261" s="25">
        <f>+PF6</f>
        <v>0</v>
      </c>
      <c r="D261" s="25" t="s">
        <v>2642</v>
      </c>
      <c r="E261" s="25">
        <v>610761600000</v>
      </c>
      <c r="F261" s="25">
        <v>1456328020000</v>
      </c>
      <c r="G261" s="25">
        <v>1</v>
      </c>
      <c r="H261" s="25" t="s">
        <v>3858</v>
      </c>
      <c r="I261" s="25" t="s">
        <v>1482</v>
      </c>
      <c r="J261" s="25">
        <f>MATCH(I261,Feuil2!$A$1:$A$1658,0)</f>
        <v>1289</v>
      </c>
      <c r="K261" s="25" t="s">
        <v>2639</v>
      </c>
      <c r="L261" s="25" t="s">
        <v>2638</v>
      </c>
      <c r="M261" s="25">
        <v>0</v>
      </c>
      <c r="N261" s="25">
        <v>0</v>
      </c>
      <c r="O261" s="25" t="s">
        <v>2637</v>
      </c>
      <c r="P261" s="25">
        <v>6</v>
      </c>
      <c r="Q261" s="25">
        <v>617163.59000000404</v>
      </c>
      <c r="R261" s="25">
        <v>6431066.79</v>
      </c>
    </row>
    <row r="262" spans="1:18">
      <c r="A262" s="25">
        <v>1095</v>
      </c>
      <c r="B262" s="25">
        <v>70049283</v>
      </c>
      <c r="C262" s="25">
        <f>+PF6</f>
        <v>0</v>
      </c>
      <c r="D262" s="25" t="s">
        <v>2660</v>
      </c>
      <c r="E262" s="25">
        <v>1403174782000</v>
      </c>
      <c r="F262" s="25">
        <v>1450365517000</v>
      </c>
      <c r="G262" s="25">
        <v>1</v>
      </c>
      <c r="H262" s="25" t="s">
        <v>3857</v>
      </c>
      <c r="I262" s="25" t="s">
        <v>3856</v>
      </c>
      <c r="J262" s="25" t="e">
        <f>MATCH(I262,Feuil2!$A$1:$A$1658,0)</f>
        <v>#N/A</v>
      </c>
      <c r="K262" s="25" t="s">
        <v>2639</v>
      </c>
      <c r="L262" s="25" t="s">
        <v>2638</v>
      </c>
      <c r="M262" s="25">
        <v>0</v>
      </c>
      <c r="N262" s="25">
        <v>0</v>
      </c>
      <c r="O262" s="25" t="s">
        <v>2637</v>
      </c>
      <c r="P262" s="25">
        <v>6</v>
      </c>
      <c r="Q262" s="25">
        <v>601342.39999999898</v>
      </c>
      <c r="R262" s="25">
        <v>6804600.4699999997</v>
      </c>
    </row>
    <row r="263" spans="1:18">
      <c r="A263" s="25">
        <v>1097</v>
      </c>
      <c r="B263" s="25">
        <v>60000797</v>
      </c>
      <c r="C263" s="25">
        <f>+PF6</f>
        <v>0</v>
      </c>
      <c r="D263" s="25" t="s">
        <v>2660</v>
      </c>
      <c r="E263" s="25">
        <v>610761600000</v>
      </c>
      <c r="F263" s="25">
        <v>1450347836000</v>
      </c>
      <c r="G263" s="25">
        <v>1</v>
      </c>
      <c r="H263" s="25" t="s">
        <v>3855</v>
      </c>
      <c r="I263" s="25" t="s">
        <v>1135</v>
      </c>
      <c r="J263" s="25">
        <f>MATCH(I263,Feuil2!$A$1:$A$1658,0)</f>
        <v>42</v>
      </c>
      <c r="K263" s="25" t="s">
        <v>2639</v>
      </c>
      <c r="L263" s="25" t="s">
        <v>2638</v>
      </c>
      <c r="M263" s="25">
        <v>0</v>
      </c>
      <c r="N263" s="25">
        <v>0</v>
      </c>
      <c r="O263" s="25" t="s">
        <v>2637</v>
      </c>
      <c r="P263" s="25">
        <v>6</v>
      </c>
      <c r="Q263" s="25">
        <v>489818.03999999899</v>
      </c>
      <c r="R263" s="25">
        <v>6761509.96</v>
      </c>
    </row>
    <row r="264" spans="1:18">
      <c r="A264" s="25">
        <v>1098</v>
      </c>
      <c r="B264" s="25">
        <v>20000923</v>
      </c>
      <c r="C264" s="25">
        <f>+PF7</f>
        <v>0</v>
      </c>
      <c r="D264" s="25" t="s">
        <v>2660</v>
      </c>
      <c r="E264" s="25">
        <v>1066867200000</v>
      </c>
      <c r="F264" s="25">
        <v>1450362634000</v>
      </c>
      <c r="G264" s="25">
        <v>1</v>
      </c>
      <c r="H264" s="25" t="s">
        <v>3854</v>
      </c>
      <c r="I264" s="25" t="s">
        <v>1316</v>
      </c>
      <c r="J264" s="25">
        <f>MATCH(I264,Feuil2!$A$1:$A$1658,0)</f>
        <v>627</v>
      </c>
      <c r="K264" s="25" t="s">
        <v>2639</v>
      </c>
      <c r="L264" s="25" t="s">
        <v>2638</v>
      </c>
      <c r="M264" s="25">
        <v>0</v>
      </c>
      <c r="N264" s="25">
        <v>0</v>
      </c>
      <c r="O264" s="25" t="s">
        <v>2637</v>
      </c>
      <c r="P264" s="25">
        <v>7</v>
      </c>
      <c r="Q264" s="25">
        <v>768803.85000000102</v>
      </c>
      <c r="R264" s="25">
        <v>6823576.6299999999</v>
      </c>
    </row>
    <row r="265" spans="1:18">
      <c r="A265" s="25">
        <v>1100</v>
      </c>
      <c r="B265" s="25">
        <v>70040995</v>
      </c>
      <c r="C265" s="25">
        <f>+PF6</f>
        <v>0</v>
      </c>
      <c r="D265" s="25" t="s">
        <v>2660</v>
      </c>
      <c r="E265" s="25">
        <v>1399910902000</v>
      </c>
      <c r="F265" s="25">
        <v>1450361807000</v>
      </c>
      <c r="G265" s="25">
        <v>1</v>
      </c>
      <c r="H265" s="25" t="s">
        <v>3853</v>
      </c>
      <c r="I265" s="25" t="s">
        <v>3852</v>
      </c>
      <c r="J265" s="25" t="e">
        <f>MATCH(I265,Feuil2!$A$1:$A$1658,0)</f>
        <v>#N/A</v>
      </c>
      <c r="K265" s="25" t="s">
        <v>2639</v>
      </c>
      <c r="L265" s="25" t="s">
        <v>2638</v>
      </c>
      <c r="M265" s="25">
        <v>0</v>
      </c>
      <c r="N265" s="25">
        <v>0</v>
      </c>
      <c r="O265" s="25" t="s">
        <v>2637</v>
      </c>
      <c r="P265" s="25">
        <v>6</v>
      </c>
      <c r="Q265" s="25">
        <v>816407.34000000404</v>
      </c>
      <c r="R265" s="25">
        <v>6719193.8799999999</v>
      </c>
    </row>
    <row r="266" spans="1:18">
      <c r="A266" s="25">
        <v>1101</v>
      </c>
      <c r="B266" s="25">
        <v>70026677</v>
      </c>
      <c r="C266" s="25">
        <f>+PF7</f>
        <v>0</v>
      </c>
      <c r="D266" s="25" t="s">
        <v>2660</v>
      </c>
      <c r="E266" s="25">
        <v>1318352027000</v>
      </c>
      <c r="F266" s="25">
        <v>1450368537000</v>
      </c>
      <c r="G266" s="25">
        <v>1</v>
      </c>
      <c r="H266" s="25" t="s">
        <v>3851</v>
      </c>
      <c r="I266" s="25" t="s">
        <v>2624</v>
      </c>
      <c r="J266" s="25">
        <f>MATCH(I266,Feuil2!$A$1:$A$1658,0)</f>
        <v>681</v>
      </c>
      <c r="K266" s="25" t="s">
        <v>2639</v>
      </c>
      <c r="L266" s="25" t="s">
        <v>2638</v>
      </c>
      <c r="M266" s="25">
        <v>0</v>
      </c>
      <c r="N266" s="25">
        <v>0</v>
      </c>
      <c r="O266" s="25" t="s">
        <v>2637</v>
      </c>
      <c r="P266" s="25">
        <v>7</v>
      </c>
      <c r="Q266" s="25">
        <v>452850.96000000101</v>
      </c>
      <c r="R266" s="25">
        <v>6757874.2699999996</v>
      </c>
    </row>
    <row r="267" spans="1:18">
      <c r="A267" s="25">
        <v>1102</v>
      </c>
      <c r="B267" s="25">
        <v>70030277</v>
      </c>
      <c r="C267" s="25">
        <f>+PF6</f>
        <v>0</v>
      </c>
      <c r="D267" s="25" t="s">
        <v>2660</v>
      </c>
      <c r="E267" s="25">
        <v>1348573721000</v>
      </c>
      <c r="F267" s="25">
        <v>1450354405000</v>
      </c>
      <c r="G267" s="25">
        <v>1</v>
      </c>
      <c r="H267" s="25" t="s">
        <v>3850</v>
      </c>
      <c r="I267" s="25" t="s">
        <v>2603</v>
      </c>
      <c r="J267" s="25">
        <f>MATCH(I267,Feuil2!$A$1:$A$1658,0)</f>
        <v>193</v>
      </c>
      <c r="K267" s="25" t="s">
        <v>2639</v>
      </c>
      <c r="L267" s="25" t="s">
        <v>2638</v>
      </c>
      <c r="M267" s="25">
        <v>0</v>
      </c>
      <c r="N267" s="25">
        <v>0</v>
      </c>
      <c r="O267" s="25" t="s">
        <v>2637</v>
      </c>
      <c r="P267" s="25">
        <v>6</v>
      </c>
      <c r="Q267" s="25">
        <v>984548.21999999904</v>
      </c>
      <c r="R267" s="25">
        <v>6709160.3200000003</v>
      </c>
    </row>
    <row r="268" spans="1:18">
      <c r="A268" s="25">
        <v>1103</v>
      </c>
      <c r="B268" s="25">
        <v>70000579</v>
      </c>
      <c r="C268" s="25">
        <f>+PF7</f>
        <v>0</v>
      </c>
      <c r="D268" s="25" t="s">
        <v>2660</v>
      </c>
      <c r="E268" s="26">
        <v>914976000000</v>
      </c>
      <c r="F268" s="25">
        <v>1450428490000</v>
      </c>
      <c r="G268" s="25">
        <v>1</v>
      </c>
      <c r="H268" s="25" t="s">
        <v>3849</v>
      </c>
      <c r="I268" s="25" t="s">
        <v>1384</v>
      </c>
      <c r="J268" s="25">
        <f>MATCH(I268,Feuil2!$A$1:$A$1658,0)</f>
        <v>1157</v>
      </c>
      <c r="K268" s="25" t="s">
        <v>2639</v>
      </c>
      <c r="L268" s="25" t="s">
        <v>2638</v>
      </c>
      <c r="M268" s="25">
        <v>0</v>
      </c>
      <c r="N268" s="25">
        <v>0</v>
      </c>
      <c r="O268" s="25" t="s">
        <v>2637</v>
      </c>
      <c r="P268" s="25">
        <v>7</v>
      </c>
      <c r="Q268" s="25">
        <v>461693.59000000398</v>
      </c>
      <c r="R268" s="25">
        <v>6894753.4000000004</v>
      </c>
    </row>
    <row r="269" spans="1:18">
      <c r="A269" s="25">
        <v>1105</v>
      </c>
      <c r="B269" s="25">
        <v>30000235</v>
      </c>
      <c r="C269" s="25">
        <f>+PF6</f>
        <v>0</v>
      </c>
      <c r="D269" s="25" t="s">
        <v>2660</v>
      </c>
      <c r="E269" s="25">
        <v>1205410640000</v>
      </c>
      <c r="F269" s="25">
        <v>1450363423000</v>
      </c>
      <c r="G269" s="25">
        <v>1</v>
      </c>
      <c r="H269" s="25" t="s">
        <v>3848</v>
      </c>
      <c r="I269" s="25" t="s">
        <v>1610</v>
      </c>
      <c r="J269" s="25">
        <f>MATCH(I269,Feuil2!$A$1:$A$1658,0)</f>
        <v>1463</v>
      </c>
      <c r="K269" s="25" t="s">
        <v>2639</v>
      </c>
      <c r="L269" s="25" t="s">
        <v>2638</v>
      </c>
      <c r="M269" s="25">
        <v>0</v>
      </c>
      <c r="N269" s="25">
        <v>0</v>
      </c>
      <c r="O269" s="25" t="s">
        <v>2637</v>
      </c>
      <c r="P269" s="25">
        <v>6</v>
      </c>
      <c r="Q269" s="25">
        <v>955471.27000000305</v>
      </c>
      <c r="R269" s="25">
        <v>6651149.4400000004</v>
      </c>
    </row>
    <row r="270" spans="1:18">
      <c r="A270" s="25">
        <v>1111</v>
      </c>
      <c r="B270" s="25">
        <v>70001639</v>
      </c>
      <c r="C270" s="25">
        <f>+PF7</f>
        <v>0</v>
      </c>
      <c r="D270" s="25" t="s">
        <v>2639</v>
      </c>
      <c r="E270" s="25">
        <v>774489600000</v>
      </c>
      <c r="F270" s="25" t="s">
        <v>2639</v>
      </c>
      <c r="G270" s="25">
        <v>1</v>
      </c>
      <c r="H270" s="25" t="s">
        <v>3847</v>
      </c>
      <c r="I270" s="25" t="s">
        <v>1112</v>
      </c>
      <c r="J270" s="25">
        <f>MATCH(I270,Feuil2!$A$1:$A$1658,0)</f>
        <v>302</v>
      </c>
      <c r="K270" s="25" t="s">
        <v>2639</v>
      </c>
      <c r="L270" s="25" t="s">
        <v>2638</v>
      </c>
      <c r="M270" s="25">
        <v>0</v>
      </c>
      <c r="N270" s="25">
        <v>0</v>
      </c>
      <c r="O270" s="25" t="s">
        <v>2637</v>
      </c>
      <c r="P270" s="25">
        <v>7</v>
      </c>
      <c r="Q270" s="25">
        <v>650516.75999999803</v>
      </c>
      <c r="R270" s="25">
        <v>6827281.3300000001</v>
      </c>
    </row>
    <row r="271" spans="1:18">
      <c r="A271" s="25">
        <v>1114</v>
      </c>
      <c r="B271" s="25">
        <v>50001285</v>
      </c>
      <c r="C271" s="25">
        <f>+PF7</f>
        <v>0</v>
      </c>
      <c r="D271" s="25" t="s">
        <v>2639</v>
      </c>
      <c r="E271" s="25">
        <v>938390400000</v>
      </c>
      <c r="F271" s="25" t="s">
        <v>2639</v>
      </c>
      <c r="G271" s="25">
        <v>1</v>
      </c>
      <c r="H271" s="25" t="s">
        <v>3846</v>
      </c>
      <c r="I271" s="25" t="s">
        <v>1499</v>
      </c>
      <c r="J271" s="25">
        <f>MATCH(I271,Feuil2!$A$1:$A$1658,0)</f>
        <v>810</v>
      </c>
      <c r="K271" s="25" t="s">
        <v>2639</v>
      </c>
      <c r="L271" s="25" t="s">
        <v>2638</v>
      </c>
      <c r="M271" s="25">
        <v>0</v>
      </c>
      <c r="N271" s="25">
        <v>0</v>
      </c>
      <c r="O271" s="25" t="s">
        <v>2637</v>
      </c>
      <c r="P271" s="25">
        <v>7</v>
      </c>
      <c r="Q271" s="25">
        <v>757826.07999999798</v>
      </c>
      <c r="R271" s="25">
        <v>6281826.6100000003</v>
      </c>
    </row>
    <row r="272" spans="1:18">
      <c r="A272" s="25">
        <v>1117</v>
      </c>
      <c r="B272" s="25">
        <v>20000526</v>
      </c>
      <c r="C272" s="25">
        <f>+PF6</f>
        <v>0</v>
      </c>
      <c r="D272" s="25" t="s">
        <v>2639</v>
      </c>
      <c r="E272" s="25">
        <v>1071187200000</v>
      </c>
      <c r="F272" s="25" t="s">
        <v>2639</v>
      </c>
      <c r="G272" s="25">
        <v>1</v>
      </c>
      <c r="H272" s="25" t="s">
        <v>3845</v>
      </c>
      <c r="I272" s="25" t="s">
        <v>1227</v>
      </c>
      <c r="J272" s="25">
        <f>MATCH(I272,Feuil2!$A$1:$A$1658,0)</f>
        <v>958</v>
      </c>
      <c r="K272" s="25" t="s">
        <v>2639</v>
      </c>
      <c r="L272" s="25" t="s">
        <v>2638</v>
      </c>
      <c r="M272" s="25">
        <v>0</v>
      </c>
      <c r="N272" s="25">
        <v>0</v>
      </c>
      <c r="O272" s="25" t="s">
        <v>2637</v>
      </c>
      <c r="P272" s="25">
        <v>6</v>
      </c>
      <c r="Q272" s="25">
        <v>921235.93</v>
      </c>
      <c r="R272" s="25">
        <v>6876240.3300000001</v>
      </c>
    </row>
    <row r="273" spans="1:18">
      <c r="A273" s="25">
        <v>1119</v>
      </c>
      <c r="B273" s="25">
        <v>20000296</v>
      </c>
      <c r="C273" s="25">
        <f>+PF6</f>
        <v>0</v>
      </c>
      <c r="D273" s="25" t="s">
        <v>2712</v>
      </c>
      <c r="E273" s="25">
        <v>610761600000</v>
      </c>
      <c r="F273" s="25">
        <v>1281436437000</v>
      </c>
      <c r="G273" s="25">
        <v>1</v>
      </c>
      <c r="H273" s="25" t="s">
        <v>3844</v>
      </c>
      <c r="I273" s="25" t="s">
        <v>1321</v>
      </c>
      <c r="J273" s="25">
        <f>MATCH(I273,Feuil2!$A$1:$A$1658,0)</f>
        <v>234</v>
      </c>
      <c r="K273" s="25" t="s">
        <v>2639</v>
      </c>
      <c r="L273" s="25" t="s">
        <v>2638</v>
      </c>
      <c r="M273" s="25">
        <v>0</v>
      </c>
      <c r="N273" s="25">
        <v>0</v>
      </c>
      <c r="O273" s="25" t="s">
        <v>2637</v>
      </c>
      <c r="P273" s="25">
        <v>6</v>
      </c>
      <c r="Q273" s="25">
        <v>779378.07</v>
      </c>
      <c r="R273" s="25">
        <v>6908742.5999999996</v>
      </c>
    </row>
    <row r="274" spans="1:18">
      <c r="A274" s="25">
        <v>1127</v>
      </c>
      <c r="B274" s="25">
        <v>70016377</v>
      </c>
      <c r="C274" s="25">
        <f>+PF6</f>
        <v>0</v>
      </c>
      <c r="D274" s="25" t="s">
        <v>2712</v>
      </c>
      <c r="E274" s="25">
        <v>1199811938000</v>
      </c>
      <c r="F274" s="25">
        <v>1173715989000</v>
      </c>
      <c r="G274" s="25">
        <v>1</v>
      </c>
      <c r="H274" s="25" t="s">
        <v>3843</v>
      </c>
      <c r="I274" s="25" t="s">
        <v>3842</v>
      </c>
      <c r="J274" s="25" t="e">
        <f>MATCH(I274,Feuil2!$A$1:$A$1658,0)</f>
        <v>#N/A</v>
      </c>
      <c r="K274" s="25" t="s">
        <v>3841</v>
      </c>
      <c r="L274" s="25" t="s">
        <v>2638</v>
      </c>
      <c r="M274" s="25">
        <v>0</v>
      </c>
      <c r="N274" s="25">
        <v>0</v>
      </c>
      <c r="O274" s="25" t="s">
        <v>2637</v>
      </c>
      <c r="P274" s="25">
        <v>6</v>
      </c>
      <c r="Q274" s="25">
        <v>794248.82</v>
      </c>
      <c r="R274" s="25">
        <v>7032106.8200000003</v>
      </c>
    </row>
    <row r="275" spans="1:18">
      <c r="A275" s="25">
        <v>1129</v>
      </c>
      <c r="B275" s="25">
        <v>10000405</v>
      </c>
      <c r="C275" s="25">
        <f>+PF6</f>
        <v>0</v>
      </c>
      <c r="D275" s="25" t="s">
        <v>2743</v>
      </c>
      <c r="E275" s="25">
        <v>610761600000</v>
      </c>
      <c r="F275" s="25">
        <v>1122570665000</v>
      </c>
      <c r="G275" s="25">
        <v>1</v>
      </c>
      <c r="H275" s="25" t="s">
        <v>3840</v>
      </c>
      <c r="I275" s="25" t="s">
        <v>3839</v>
      </c>
      <c r="J275" s="25" t="e">
        <f>MATCH(I275,Feuil2!$A$1:$A$1658,0)</f>
        <v>#N/A</v>
      </c>
      <c r="K275" s="25" t="s">
        <v>2639</v>
      </c>
      <c r="L275" s="25" t="s">
        <v>2638</v>
      </c>
      <c r="M275" s="25">
        <v>0</v>
      </c>
      <c r="N275" s="25">
        <v>0</v>
      </c>
      <c r="O275" s="25" t="s">
        <v>2637</v>
      </c>
      <c r="P275" s="25">
        <v>6</v>
      </c>
      <c r="Q275" s="25">
        <v>724247.84000000404</v>
      </c>
      <c r="R275" s="25">
        <v>7030618.5099999998</v>
      </c>
    </row>
    <row r="276" spans="1:18">
      <c r="A276" s="25">
        <v>1149</v>
      </c>
      <c r="B276" s="25">
        <v>70000632</v>
      </c>
      <c r="C276" s="25">
        <f>+PF7</f>
        <v>0</v>
      </c>
      <c r="D276" s="25" t="s">
        <v>2837</v>
      </c>
      <c r="E276" s="25">
        <v>956707200000</v>
      </c>
      <c r="F276" s="25">
        <v>1292250375000</v>
      </c>
      <c r="G276" s="25">
        <v>1</v>
      </c>
      <c r="H276" s="25" t="s">
        <v>1318</v>
      </c>
      <c r="I276" s="25" t="s">
        <v>1318</v>
      </c>
      <c r="J276" s="25">
        <f>MATCH(I276,Feuil2!$A$1:$A$1658,0)</f>
        <v>227</v>
      </c>
      <c r="K276" s="25" t="s">
        <v>3838</v>
      </c>
      <c r="L276" s="25" t="s">
        <v>2638</v>
      </c>
      <c r="M276" s="25">
        <v>0</v>
      </c>
      <c r="N276" s="25">
        <v>0</v>
      </c>
      <c r="O276" s="25" t="s">
        <v>2637</v>
      </c>
      <c r="P276" s="25">
        <v>7</v>
      </c>
      <c r="Q276" s="25">
        <v>631192.47999999695</v>
      </c>
      <c r="R276" s="25">
        <v>6883565.1100000003</v>
      </c>
    </row>
    <row r="277" spans="1:18">
      <c r="A277" s="25">
        <v>1169</v>
      </c>
      <c r="B277" s="25">
        <v>70001807</v>
      </c>
      <c r="C277" s="25">
        <f>+PF6</f>
        <v>0</v>
      </c>
      <c r="D277" s="25" t="s">
        <v>2639</v>
      </c>
      <c r="E277" s="26">
        <v>933120000000</v>
      </c>
      <c r="F277" s="25" t="s">
        <v>2639</v>
      </c>
      <c r="G277" s="25">
        <v>1</v>
      </c>
      <c r="H277" s="25" t="s">
        <v>3837</v>
      </c>
      <c r="I277" s="25" t="s">
        <v>3836</v>
      </c>
      <c r="J277" s="25" t="e">
        <f>MATCH(I277,Feuil2!$A$1:$A$1658,0)</f>
        <v>#N/A</v>
      </c>
      <c r="K277" s="25" t="s">
        <v>2639</v>
      </c>
      <c r="L277" s="25" t="s">
        <v>2638</v>
      </c>
      <c r="M277" s="25">
        <v>0</v>
      </c>
      <c r="N277" s="25">
        <v>0</v>
      </c>
      <c r="O277" s="25" t="s">
        <v>2637</v>
      </c>
      <c r="P277" s="25">
        <v>6</v>
      </c>
      <c r="Q277" s="25">
        <v>654610.52000000305</v>
      </c>
      <c r="R277" s="25">
        <v>6898282.0499999998</v>
      </c>
    </row>
    <row r="278" spans="1:18">
      <c r="A278" s="25">
        <v>1174</v>
      </c>
      <c r="B278" s="25">
        <v>70000541</v>
      </c>
      <c r="C278" s="25">
        <f>+PF6</f>
        <v>0</v>
      </c>
      <c r="D278" s="25" t="s">
        <v>2639</v>
      </c>
      <c r="E278" s="25">
        <v>757641600000</v>
      </c>
      <c r="F278" s="25" t="s">
        <v>2639</v>
      </c>
      <c r="G278" s="25">
        <v>1</v>
      </c>
      <c r="H278" s="25" t="s">
        <v>3835</v>
      </c>
      <c r="I278" s="25" t="s">
        <v>1383</v>
      </c>
      <c r="J278" s="25">
        <f>MATCH(I278,Feuil2!$A$1:$A$1658,0)</f>
        <v>422</v>
      </c>
      <c r="K278" s="25" t="s">
        <v>2639</v>
      </c>
      <c r="L278" s="25" t="s">
        <v>2638</v>
      </c>
      <c r="M278" s="25">
        <v>0</v>
      </c>
      <c r="N278" s="25">
        <v>0</v>
      </c>
      <c r="O278" s="25" t="s">
        <v>2637</v>
      </c>
      <c r="P278" s="25">
        <v>6</v>
      </c>
      <c r="Q278" s="25">
        <v>456431.68</v>
      </c>
      <c r="R278" s="25">
        <v>6898344.6799999997</v>
      </c>
    </row>
    <row r="279" spans="1:18">
      <c r="A279" s="25">
        <v>1185</v>
      </c>
      <c r="B279" s="25">
        <v>10000674</v>
      </c>
      <c r="C279" s="25">
        <f>+PF7</f>
        <v>0</v>
      </c>
      <c r="D279" s="25" t="s">
        <v>2642</v>
      </c>
      <c r="E279" s="25">
        <v>1372864121000</v>
      </c>
      <c r="F279" s="25">
        <v>1452861961000</v>
      </c>
      <c r="G279" s="25">
        <v>1</v>
      </c>
      <c r="H279" s="25" t="s">
        <v>3834</v>
      </c>
      <c r="I279" s="25" t="s">
        <v>1126</v>
      </c>
      <c r="J279" s="25">
        <f>MATCH(I279,Feuil2!$A$1:$A$1658,0)</f>
        <v>30</v>
      </c>
      <c r="K279" s="25" t="s">
        <v>2639</v>
      </c>
      <c r="L279" s="25" t="s">
        <v>2638</v>
      </c>
      <c r="M279" s="25">
        <v>0</v>
      </c>
      <c r="N279" s="25">
        <v>0</v>
      </c>
      <c r="O279" s="25" t="s">
        <v>2637</v>
      </c>
      <c r="P279" s="25">
        <v>7</v>
      </c>
      <c r="Q279" s="25">
        <v>645845.78000000096</v>
      </c>
      <c r="R279" s="25">
        <v>6982654.0999999996</v>
      </c>
    </row>
    <row r="280" spans="1:18">
      <c r="A280" s="25">
        <v>1187</v>
      </c>
      <c r="B280" s="25">
        <v>40000305</v>
      </c>
      <c r="C280" s="25">
        <f>+PF6</f>
        <v>0</v>
      </c>
      <c r="D280" s="25" t="s">
        <v>2660</v>
      </c>
      <c r="E280" s="26">
        <v>1006128000000</v>
      </c>
      <c r="F280" s="25">
        <v>1452865577000</v>
      </c>
      <c r="G280" s="25">
        <v>1</v>
      </c>
      <c r="H280" s="25" t="s">
        <v>3833</v>
      </c>
      <c r="I280" s="25" t="s">
        <v>1114</v>
      </c>
      <c r="J280" s="25">
        <f>MATCH(I280,Feuil2!$A$1:$A$1658,0)</f>
        <v>21</v>
      </c>
      <c r="K280" s="25" t="s">
        <v>2639</v>
      </c>
      <c r="L280" s="25" t="s">
        <v>2638</v>
      </c>
      <c r="M280" s="25">
        <v>0</v>
      </c>
      <c r="N280" s="25">
        <v>0</v>
      </c>
      <c r="O280" s="25" t="s">
        <v>2637</v>
      </c>
      <c r="P280" s="25">
        <v>6</v>
      </c>
      <c r="Q280" s="25">
        <v>836588.79999999702</v>
      </c>
      <c r="R280" s="25">
        <v>6333518.5099999998</v>
      </c>
    </row>
    <row r="281" spans="1:18">
      <c r="A281" s="25">
        <v>1188</v>
      </c>
      <c r="B281" s="25">
        <v>30001429</v>
      </c>
      <c r="C281" s="25">
        <f>+PF6</f>
        <v>0</v>
      </c>
      <c r="D281" s="25" t="s">
        <v>2660</v>
      </c>
      <c r="E281" s="25">
        <v>610761600000</v>
      </c>
      <c r="F281" s="25">
        <v>1455807549000</v>
      </c>
      <c r="G281" s="25">
        <v>1</v>
      </c>
      <c r="H281" s="25" t="s">
        <v>3832</v>
      </c>
      <c r="I281" s="25" t="s">
        <v>2616</v>
      </c>
      <c r="J281" s="25">
        <f>MATCH(I281,Feuil2!$A$1:$A$1658,0)</f>
        <v>482</v>
      </c>
      <c r="K281" s="25" t="s">
        <v>2639</v>
      </c>
      <c r="L281" s="25" t="s">
        <v>2638</v>
      </c>
      <c r="M281" s="25">
        <v>0</v>
      </c>
      <c r="N281" s="25">
        <v>0</v>
      </c>
      <c r="O281" s="25" t="s">
        <v>2637</v>
      </c>
      <c r="P281" s="25">
        <v>6</v>
      </c>
      <c r="Q281" s="25">
        <v>838099.60000000102</v>
      </c>
      <c r="R281" s="25">
        <v>6499877.1500000004</v>
      </c>
    </row>
    <row r="282" spans="1:18">
      <c r="A282" s="25">
        <v>1189</v>
      </c>
      <c r="B282" s="25">
        <v>30000904</v>
      </c>
      <c r="C282" s="25">
        <f>+PF6</f>
        <v>0</v>
      </c>
      <c r="D282" s="25" t="s">
        <v>2642</v>
      </c>
      <c r="E282" s="25">
        <v>610761600000</v>
      </c>
      <c r="F282" s="25">
        <v>1455796616000</v>
      </c>
      <c r="G282" s="25">
        <v>1</v>
      </c>
      <c r="H282" s="25" t="s">
        <v>3831</v>
      </c>
      <c r="I282" s="25" t="s">
        <v>1147</v>
      </c>
      <c r="J282" s="25">
        <f>MATCH(I282,Feuil2!$A$1:$A$1658,0)</f>
        <v>55</v>
      </c>
      <c r="K282" s="25" t="s">
        <v>2639</v>
      </c>
      <c r="L282" s="25" t="s">
        <v>2638</v>
      </c>
      <c r="M282" s="25">
        <v>0</v>
      </c>
      <c r="N282" s="25">
        <v>0</v>
      </c>
      <c r="O282" s="25" t="s">
        <v>2637</v>
      </c>
      <c r="P282" s="25">
        <v>6</v>
      </c>
      <c r="Q282" s="25">
        <v>638005.06000000203</v>
      </c>
      <c r="R282" s="25">
        <v>6539927.29</v>
      </c>
    </row>
    <row r="283" spans="1:18">
      <c r="A283" s="25">
        <v>1195</v>
      </c>
      <c r="B283" s="25">
        <v>40000996</v>
      </c>
      <c r="C283" s="25">
        <f>+PF6</f>
        <v>0</v>
      </c>
      <c r="D283" s="25" t="s">
        <v>2642</v>
      </c>
      <c r="E283" s="25">
        <v>1065484800000</v>
      </c>
      <c r="F283" s="25">
        <v>1456417714000</v>
      </c>
      <c r="G283" s="25">
        <v>1</v>
      </c>
      <c r="H283" s="25" t="s">
        <v>3830</v>
      </c>
      <c r="I283" s="25" t="s">
        <v>3829</v>
      </c>
      <c r="J283" s="25" t="e">
        <f>MATCH(I283,Feuil2!$A$1:$A$1658,0)</f>
        <v>#N/A</v>
      </c>
      <c r="K283" s="25" t="s">
        <v>2639</v>
      </c>
      <c r="L283" s="25" t="s">
        <v>2638</v>
      </c>
      <c r="M283" s="25">
        <v>0</v>
      </c>
      <c r="N283" s="25">
        <v>0</v>
      </c>
      <c r="O283" s="25" t="s">
        <v>2637</v>
      </c>
      <c r="P283" s="25">
        <v>6</v>
      </c>
      <c r="Q283" s="25">
        <v>945925.39000000095</v>
      </c>
      <c r="R283" s="25">
        <v>6231185.21</v>
      </c>
    </row>
    <row r="284" spans="1:18">
      <c r="A284" s="25">
        <v>1196</v>
      </c>
      <c r="B284" s="25">
        <v>30001711</v>
      </c>
      <c r="C284" s="25">
        <f>+PF7</f>
        <v>0</v>
      </c>
      <c r="D284" s="25" t="s">
        <v>2642</v>
      </c>
      <c r="E284" s="25">
        <v>610761600000</v>
      </c>
      <c r="F284" s="25">
        <v>1391420352000</v>
      </c>
      <c r="G284" s="25">
        <v>1</v>
      </c>
      <c r="H284" s="25" t="s">
        <v>3828</v>
      </c>
      <c r="I284" s="25" t="s">
        <v>3827</v>
      </c>
      <c r="J284" s="25" t="e">
        <f>MATCH(I284,Feuil2!$A$1:$A$1658,0)</f>
        <v>#N/A</v>
      </c>
      <c r="K284" s="25" t="s">
        <v>2639</v>
      </c>
      <c r="L284" s="25" t="s">
        <v>2638</v>
      </c>
      <c r="M284" s="25">
        <v>0</v>
      </c>
      <c r="N284" s="25">
        <v>0</v>
      </c>
      <c r="O284" s="25" t="s">
        <v>2637</v>
      </c>
      <c r="P284" s="25">
        <v>7</v>
      </c>
      <c r="Q284" s="25">
        <v>935053.68</v>
      </c>
      <c r="R284" s="25">
        <v>6481491.8799999999</v>
      </c>
    </row>
    <row r="285" spans="1:18">
      <c r="A285" s="25">
        <v>1199</v>
      </c>
      <c r="B285" s="25">
        <v>10000127</v>
      </c>
      <c r="C285" s="25">
        <f>+PF6</f>
        <v>0</v>
      </c>
      <c r="D285" s="25" t="s">
        <v>2693</v>
      </c>
      <c r="E285" s="25">
        <v>610761600000</v>
      </c>
      <c r="F285" s="25">
        <v>1129570973000</v>
      </c>
      <c r="G285" s="25">
        <v>1</v>
      </c>
      <c r="H285" s="25" t="s">
        <v>3826</v>
      </c>
      <c r="I285" s="25" t="s">
        <v>3825</v>
      </c>
      <c r="J285" s="25" t="e">
        <f>MATCH(I285,Feuil2!$A$1:$A$1658,0)</f>
        <v>#N/A</v>
      </c>
      <c r="K285" s="25" t="s">
        <v>3824</v>
      </c>
      <c r="L285" s="25" t="s">
        <v>2638</v>
      </c>
      <c r="M285" s="25">
        <v>0</v>
      </c>
      <c r="N285" s="25">
        <v>0</v>
      </c>
      <c r="O285" s="25" t="s">
        <v>2637</v>
      </c>
      <c r="P285" s="25">
        <v>6</v>
      </c>
      <c r="Q285" s="25">
        <v>655337.77000000305</v>
      </c>
      <c r="R285" s="25">
        <v>7072595.9199999999</v>
      </c>
    </row>
    <row r="286" spans="1:18">
      <c r="A286" s="25">
        <v>1200</v>
      </c>
      <c r="B286" s="25">
        <v>50001302</v>
      </c>
      <c r="C286" s="25">
        <f>+PF6</f>
        <v>0</v>
      </c>
      <c r="D286" s="25" t="s">
        <v>2701</v>
      </c>
      <c r="E286" s="25">
        <v>1133781005000</v>
      </c>
      <c r="F286" s="25">
        <v>1110377107000</v>
      </c>
      <c r="G286" s="25">
        <v>1</v>
      </c>
      <c r="H286" s="25" t="s">
        <v>3823</v>
      </c>
      <c r="I286" s="25" t="s">
        <v>3822</v>
      </c>
      <c r="J286" s="25" t="e">
        <f>MATCH(I286,Feuil2!$A$1:$A$1658,0)</f>
        <v>#N/A</v>
      </c>
      <c r="K286" s="25" t="s">
        <v>2639</v>
      </c>
      <c r="L286" s="25" t="s">
        <v>2638</v>
      </c>
      <c r="M286" s="25">
        <v>0</v>
      </c>
      <c r="N286" s="25">
        <v>0</v>
      </c>
      <c r="O286" s="25" t="s">
        <v>2637</v>
      </c>
      <c r="P286" s="25">
        <v>6</v>
      </c>
      <c r="Q286" s="25">
        <v>771995.67000000202</v>
      </c>
      <c r="R286" s="25">
        <v>6281915.3700000001</v>
      </c>
    </row>
    <row r="287" spans="1:18">
      <c r="A287" s="25">
        <v>1210</v>
      </c>
      <c r="B287" s="25">
        <v>50001004</v>
      </c>
      <c r="C287" s="25">
        <f>+PF6</f>
        <v>0</v>
      </c>
      <c r="D287" s="25" t="s">
        <v>2642</v>
      </c>
      <c r="E287" s="25">
        <v>610761600000</v>
      </c>
      <c r="F287" s="25">
        <v>1424274430000</v>
      </c>
      <c r="G287" s="25">
        <v>1</v>
      </c>
      <c r="H287" s="25" t="s">
        <v>3821</v>
      </c>
      <c r="I287" s="25" t="s">
        <v>3820</v>
      </c>
      <c r="J287" s="25" t="e">
        <f>MATCH(I287,Feuil2!$A$1:$A$1658,0)</f>
        <v>#N/A</v>
      </c>
      <c r="K287" s="25" t="s">
        <v>2639</v>
      </c>
      <c r="L287" s="25" t="s">
        <v>2638</v>
      </c>
      <c r="M287" s="25">
        <v>0</v>
      </c>
      <c r="N287" s="25">
        <v>0</v>
      </c>
      <c r="O287" s="25" t="s">
        <v>2637</v>
      </c>
      <c r="P287" s="25">
        <v>6</v>
      </c>
      <c r="Q287" s="25">
        <v>679942.02000000305</v>
      </c>
      <c r="R287" s="25">
        <v>6329379.1799999997</v>
      </c>
    </row>
    <row r="288" spans="1:18">
      <c r="A288" s="25">
        <v>1211</v>
      </c>
      <c r="B288" s="25">
        <v>70051704</v>
      </c>
      <c r="C288" s="25">
        <f>+PF6</f>
        <v>0</v>
      </c>
      <c r="D288" s="25" t="s">
        <v>2642</v>
      </c>
      <c r="E288" s="25">
        <v>1424277143000</v>
      </c>
      <c r="F288" s="25">
        <v>1424277064000</v>
      </c>
      <c r="G288" s="25">
        <v>1</v>
      </c>
      <c r="H288" s="25" t="s">
        <v>3819</v>
      </c>
      <c r="I288" s="25" t="s">
        <v>3818</v>
      </c>
      <c r="J288" s="25" t="e">
        <f>MATCH(I288,Feuil2!$A$1:$A$1658,0)</f>
        <v>#N/A</v>
      </c>
      <c r="K288" s="25" t="s">
        <v>2639</v>
      </c>
      <c r="L288" s="25" t="s">
        <v>2638</v>
      </c>
      <c r="M288" s="25">
        <v>0</v>
      </c>
      <c r="N288" s="25">
        <v>0</v>
      </c>
      <c r="O288" s="25" t="s">
        <v>2637</v>
      </c>
      <c r="P288" s="25">
        <v>6</v>
      </c>
      <c r="Q288" s="25">
        <v>773777.92000000202</v>
      </c>
      <c r="R288" s="25">
        <v>6277342.3499999996</v>
      </c>
    </row>
    <row r="289" spans="1:18">
      <c r="A289" s="25">
        <v>1212</v>
      </c>
      <c r="B289" s="25">
        <v>70040395</v>
      </c>
      <c r="C289" s="25">
        <f>+PF6</f>
        <v>0</v>
      </c>
      <c r="D289" s="25" t="s">
        <v>2642</v>
      </c>
      <c r="E289" s="25">
        <v>1422615874000</v>
      </c>
      <c r="F289" s="25">
        <v>1423759232000</v>
      </c>
      <c r="G289" s="25">
        <v>1</v>
      </c>
      <c r="H289" s="25" t="s">
        <v>3817</v>
      </c>
      <c r="I289" s="25" t="s">
        <v>3816</v>
      </c>
      <c r="J289" s="25" t="e">
        <f>MATCH(I289,Feuil2!$A$1:$A$1658,0)</f>
        <v>#N/A</v>
      </c>
      <c r="K289" s="25" t="s">
        <v>3815</v>
      </c>
      <c r="L289" s="25" t="s">
        <v>2638</v>
      </c>
      <c r="M289" s="25">
        <v>0</v>
      </c>
      <c r="N289" s="25">
        <v>0</v>
      </c>
      <c r="O289" s="25" t="s">
        <v>2637</v>
      </c>
      <c r="P289" s="25">
        <v>6</v>
      </c>
      <c r="Q289" s="25">
        <v>940067.10999999905</v>
      </c>
      <c r="R289" s="25">
        <v>6326467.5999999996</v>
      </c>
    </row>
    <row r="290" spans="1:18">
      <c r="A290" s="25">
        <v>1218</v>
      </c>
      <c r="B290" s="25">
        <v>30002143</v>
      </c>
      <c r="C290" s="25">
        <f>+PF6</f>
        <v>0</v>
      </c>
      <c r="D290" s="25" t="s">
        <v>2642</v>
      </c>
      <c r="E290" s="25">
        <v>610761600000</v>
      </c>
      <c r="F290" s="25">
        <v>1394199236000</v>
      </c>
      <c r="G290" s="25">
        <v>1</v>
      </c>
      <c r="H290" s="25" t="s">
        <v>3814</v>
      </c>
      <c r="I290" s="25" t="s">
        <v>3813</v>
      </c>
      <c r="J290" s="25" t="e">
        <f>MATCH(I290,Feuil2!$A$1:$A$1658,0)</f>
        <v>#N/A</v>
      </c>
      <c r="K290" s="25" t="s">
        <v>2639</v>
      </c>
      <c r="L290" s="25" t="s">
        <v>2638</v>
      </c>
      <c r="M290" s="25">
        <v>0</v>
      </c>
      <c r="N290" s="25">
        <v>0</v>
      </c>
      <c r="O290" s="25" t="s">
        <v>2637</v>
      </c>
      <c r="P290" s="25">
        <v>6</v>
      </c>
      <c r="Q290" s="25">
        <v>942396.03000000096</v>
      </c>
      <c r="R290" s="25">
        <v>6441594.5800000001</v>
      </c>
    </row>
    <row r="291" spans="1:18">
      <c r="A291" s="25">
        <v>1220</v>
      </c>
      <c r="B291" s="25">
        <v>30002097</v>
      </c>
      <c r="C291" s="25">
        <f>+PF6</f>
        <v>0</v>
      </c>
      <c r="D291" s="25" t="s">
        <v>2642</v>
      </c>
      <c r="E291" s="25">
        <v>1179938840000</v>
      </c>
      <c r="F291" s="25">
        <v>1394204792000</v>
      </c>
      <c r="G291" s="25">
        <v>1</v>
      </c>
      <c r="H291" s="25" t="s">
        <v>3812</v>
      </c>
      <c r="I291" s="25" t="s">
        <v>3811</v>
      </c>
      <c r="J291" s="25" t="e">
        <f>MATCH(I291,Feuil2!$A$1:$A$1658,0)</f>
        <v>#N/A</v>
      </c>
      <c r="K291" s="25" t="s">
        <v>3810</v>
      </c>
      <c r="L291" s="25" t="s">
        <v>2638</v>
      </c>
      <c r="M291" s="25">
        <v>0</v>
      </c>
      <c r="N291" s="25">
        <v>0</v>
      </c>
      <c r="O291" s="25" t="s">
        <v>2637</v>
      </c>
      <c r="P291" s="25">
        <v>6</v>
      </c>
      <c r="Q291" s="25">
        <v>915551.78000000096</v>
      </c>
      <c r="R291" s="25">
        <v>6444451.46</v>
      </c>
    </row>
    <row r="292" spans="1:18">
      <c r="A292" s="25">
        <v>1222</v>
      </c>
      <c r="B292" s="25">
        <v>30002068</v>
      </c>
      <c r="C292" s="25">
        <f>+PF7</f>
        <v>0</v>
      </c>
      <c r="D292" s="25" t="s">
        <v>2642</v>
      </c>
      <c r="E292" s="25">
        <v>610761600000</v>
      </c>
      <c r="F292" s="25">
        <v>1394205174000</v>
      </c>
      <c r="G292" s="25">
        <v>1</v>
      </c>
      <c r="H292" s="25" t="s">
        <v>3809</v>
      </c>
      <c r="I292" s="25" t="s">
        <v>1327</v>
      </c>
      <c r="J292" s="25">
        <f>MATCH(I292,Feuil2!$A$1:$A$1658,0)</f>
        <v>358</v>
      </c>
      <c r="K292" s="25" t="s">
        <v>2639</v>
      </c>
      <c r="L292" s="25" t="s">
        <v>2638</v>
      </c>
      <c r="M292" s="25">
        <v>0</v>
      </c>
      <c r="N292" s="25">
        <v>0</v>
      </c>
      <c r="O292" s="25" t="s">
        <v>2637</v>
      </c>
      <c r="P292" s="25">
        <v>7</v>
      </c>
      <c r="Q292" s="25">
        <v>912815.03999999899</v>
      </c>
      <c r="R292" s="25">
        <v>6446787.0099999998</v>
      </c>
    </row>
    <row r="293" spans="1:18">
      <c r="A293" s="25">
        <v>1225</v>
      </c>
      <c r="B293" s="25">
        <v>30003392</v>
      </c>
      <c r="C293" s="25">
        <f>+PF6</f>
        <v>0</v>
      </c>
      <c r="D293" s="25" t="s">
        <v>2642</v>
      </c>
      <c r="E293" s="26">
        <v>1025568000000</v>
      </c>
      <c r="F293" s="25">
        <v>1394206815000</v>
      </c>
      <c r="G293" s="25">
        <v>1</v>
      </c>
      <c r="H293" s="25" t="s">
        <v>3808</v>
      </c>
      <c r="I293" s="25" t="s">
        <v>3807</v>
      </c>
      <c r="J293" s="25" t="e">
        <f>MATCH(I293,Feuil2!$A$1:$A$1658,0)</f>
        <v>#N/A</v>
      </c>
      <c r="K293" s="25" t="s">
        <v>2639</v>
      </c>
      <c r="L293" s="25" t="s">
        <v>2638</v>
      </c>
      <c r="M293" s="25">
        <v>0</v>
      </c>
      <c r="N293" s="25">
        <v>0</v>
      </c>
      <c r="O293" s="25" t="s">
        <v>2637</v>
      </c>
      <c r="P293" s="25">
        <v>6</v>
      </c>
      <c r="Q293" s="25">
        <v>925796.88000000303</v>
      </c>
      <c r="R293" s="25">
        <v>6467513.79</v>
      </c>
    </row>
    <row r="294" spans="1:18">
      <c r="A294" s="25">
        <v>1228</v>
      </c>
      <c r="B294" s="25">
        <v>20000055</v>
      </c>
      <c r="C294" s="25">
        <f>+PF7</f>
        <v>0</v>
      </c>
      <c r="D294" s="25" t="s">
        <v>2660</v>
      </c>
      <c r="E294" s="25">
        <v>971654400000</v>
      </c>
      <c r="F294" s="25">
        <v>1452167647000</v>
      </c>
      <c r="G294" s="25">
        <v>1</v>
      </c>
      <c r="H294" s="25" t="s">
        <v>1307</v>
      </c>
      <c r="I294" s="25" t="s">
        <v>1307</v>
      </c>
      <c r="J294" s="25">
        <f>MATCH(I294,Feuil2!$A$1:$A$1658,0)</f>
        <v>611</v>
      </c>
      <c r="K294" s="25" t="s">
        <v>2639</v>
      </c>
      <c r="L294" s="25" t="s">
        <v>2638</v>
      </c>
      <c r="M294" s="25">
        <v>0</v>
      </c>
      <c r="N294" s="25">
        <v>0</v>
      </c>
      <c r="O294" s="25" t="s">
        <v>2637</v>
      </c>
      <c r="P294" s="25">
        <v>7</v>
      </c>
      <c r="Q294" s="25">
        <v>813242.82</v>
      </c>
      <c r="R294" s="25">
        <v>6970958.4299999997</v>
      </c>
    </row>
    <row r="295" spans="1:18">
      <c r="A295" s="25">
        <v>1230</v>
      </c>
      <c r="B295" s="25">
        <v>20000423</v>
      </c>
      <c r="C295" s="25">
        <f>+PF7</f>
        <v>0</v>
      </c>
      <c r="D295" s="25" t="s">
        <v>2660</v>
      </c>
      <c r="E295" s="25">
        <v>610761600000</v>
      </c>
      <c r="F295" s="25">
        <v>1452242651000</v>
      </c>
      <c r="G295" s="25">
        <v>1</v>
      </c>
      <c r="H295" s="25" t="s">
        <v>1322</v>
      </c>
      <c r="I295" s="25" t="s">
        <v>1322</v>
      </c>
      <c r="J295" s="25">
        <f>MATCH(I295,Feuil2!$A$1:$A$1658,0)</f>
        <v>1063</v>
      </c>
      <c r="K295" s="25" t="s">
        <v>2639</v>
      </c>
      <c r="L295" s="25" t="s">
        <v>2638</v>
      </c>
      <c r="M295" s="25">
        <v>0</v>
      </c>
      <c r="N295" s="25">
        <v>0</v>
      </c>
      <c r="O295" s="25" t="s">
        <v>2637</v>
      </c>
      <c r="P295" s="25">
        <v>7</v>
      </c>
      <c r="Q295" s="25">
        <v>790498.96000000101</v>
      </c>
      <c r="R295" s="25">
        <v>6900893.0499999998</v>
      </c>
    </row>
    <row r="296" spans="1:18">
      <c r="A296" s="25">
        <v>1234</v>
      </c>
      <c r="B296" s="25">
        <v>70052828</v>
      </c>
      <c r="C296" s="25">
        <f>+PF7</f>
        <v>0</v>
      </c>
      <c r="D296" s="25" t="s">
        <v>2646</v>
      </c>
      <c r="E296" s="25">
        <v>1425030201000</v>
      </c>
      <c r="F296" s="25">
        <v>1425030182000</v>
      </c>
      <c r="G296" s="25">
        <v>1</v>
      </c>
      <c r="H296" s="25" t="s">
        <v>3204</v>
      </c>
      <c r="I296" s="25" t="s">
        <v>3203</v>
      </c>
      <c r="J296" s="25" t="e">
        <f>MATCH(I296,Feuil2!$A$1:$A$1658,0)</f>
        <v>#N/A</v>
      </c>
      <c r="K296" s="25" t="s">
        <v>2639</v>
      </c>
      <c r="L296" s="25" t="s">
        <v>2638</v>
      </c>
      <c r="M296" s="25">
        <v>0</v>
      </c>
      <c r="N296" s="25">
        <v>0</v>
      </c>
      <c r="O296" s="25" t="s">
        <v>2637</v>
      </c>
      <c r="P296" s="25">
        <v>7</v>
      </c>
      <c r="Q296" s="25">
        <v>932756.93999999797</v>
      </c>
      <c r="R296" s="25">
        <v>6926683.3799999999</v>
      </c>
    </row>
    <row r="297" spans="1:18">
      <c r="A297" s="25">
        <v>1235</v>
      </c>
      <c r="B297" s="25">
        <v>70052528</v>
      </c>
      <c r="C297" s="25">
        <f>+PF7</f>
        <v>0</v>
      </c>
      <c r="D297" s="25" t="s">
        <v>2646</v>
      </c>
      <c r="E297" s="25">
        <v>1425030083000</v>
      </c>
      <c r="F297" s="25">
        <v>1425030047000</v>
      </c>
      <c r="G297" s="25">
        <v>1</v>
      </c>
      <c r="H297" s="25" t="s">
        <v>3204</v>
      </c>
      <c r="I297" s="25" t="s">
        <v>3203</v>
      </c>
      <c r="J297" s="25" t="e">
        <f>MATCH(I297,Feuil2!$A$1:$A$1658,0)</f>
        <v>#N/A</v>
      </c>
      <c r="K297" s="25" t="s">
        <v>2639</v>
      </c>
      <c r="L297" s="25" t="s">
        <v>2638</v>
      </c>
      <c r="M297" s="25">
        <v>0</v>
      </c>
      <c r="N297" s="25">
        <v>0</v>
      </c>
      <c r="O297" s="25" t="s">
        <v>2637</v>
      </c>
      <c r="P297" s="25">
        <v>7</v>
      </c>
      <c r="Q297" s="25">
        <v>935122.02000000305</v>
      </c>
      <c r="R297" s="25">
        <v>6931051.8700000001</v>
      </c>
    </row>
    <row r="298" spans="1:18">
      <c r="A298" s="25">
        <v>1236</v>
      </c>
      <c r="B298" s="25">
        <v>40000426</v>
      </c>
      <c r="C298" s="25">
        <f>+PF7</f>
        <v>0</v>
      </c>
      <c r="D298" s="25" t="s">
        <v>2646</v>
      </c>
      <c r="E298" s="25">
        <v>610761600000</v>
      </c>
      <c r="F298" s="25">
        <v>1424968408000</v>
      </c>
      <c r="G298" s="25">
        <v>1</v>
      </c>
      <c r="H298" s="25" t="s">
        <v>3806</v>
      </c>
      <c r="I298" s="25" t="s">
        <v>3805</v>
      </c>
      <c r="J298" s="25" t="e">
        <f>MATCH(I298,Feuil2!$A$1:$A$1658,0)</f>
        <v>#N/A</v>
      </c>
      <c r="K298" s="25" t="s">
        <v>2639</v>
      </c>
      <c r="L298" s="25" t="s">
        <v>2638</v>
      </c>
      <c r="M298" s="25">
        <v>0</v>
      </c>
      <c r="N298" s="25">
        <v>0</v>
      </c>
      <c r="O298" s="25" t="s">
        <v>2637</v>
      </c>
      <c r="P298" s="25">
        <v>7</v>
      </c>
      <c r="Q298" s="25">
        <v>833268.63000000303</v>
      </c>
      <c r="R298" s="25">
        <v>6309489.4800000004</v>
      </c>
    </row>
    <row r="299" spans="1:18">
      <c r="A299" s="25">
        <v>1237</v>
      </c>
      <c r="B299" s="25">
        <v>70052628</v>
      </c>
      <c r="C299" s="25">
        <f>+PF7</f>
        <v>0</v>
      </c>
      <c r="D299" s="25" t="s">
        <v>2646</v>
      </c>
      <c r="E299" s="25">
        <v>1425030131000</v>
      </c>
      <c r="F299" s="25">
        <v>1425030093000</v>
      </c>
      <c r="G299" s="25">
        <v>1</v>
      </c>
      <c r="H299" s="25" t="s">
        <v>3204</v>
      </c>
      <c r="I299" s="25" t="s">
        <v>3203</v>
      </c>
      <c r="J299" s="25" t="e">
        <f>MATCH(I299,Feuil2!$A$1:$A$1658,0)</f>
        <v>#N/A</v>
      </c>
      <c r="K299" s="25" t="s">
        <v>2639</v>
      </c>
      <c r="L299" s="25" t="s">
        <v>2638</v>
      </c>
      <c r="M299" s="25">
        <v>0</v>
      </c>
      <c r="N299" s="25">
        <v>0</v>
      </c>
      <c r="O299" s="25" t="s">
        <v>2637</v>
      </c>
      <c r="P299" s="25">
        <v>7</v>
      </c>
      <c r="Q299" s="25">
        <v>935348.82</v>
      </c>
      <c r="R299" s="25">
        <v>6928741.0199999996</v>
      </c>
    </row>
    <row r="300" spans="1:18">
      <c r="A300" s="25">
        <v>1238</v>
      </c>
      <c r="B300" s="25">
        <v>70052728</v>
      </c>
      <c r="C300" s="25">
        <f>+PF7</f>
        <v>0</v>
      </c>
      <c r="D300" s="25" t="s">
        <v>2646</v>
      </c>
      <c r="E300" s="25">
        <v>1425030174000</v>
      </c>
      <c r="F300" s="25">
        <v>1425030164000</v>
      </c>
      <c r="G300" s="25">
        <v>1</v>
      </c>
      <c r="H300" s="25" t="s">
        <v>3204</v>
      </c>
      <c r="I300" s="25" t="s">
        <v>3203</v>
      </c>
      <c r="J300" s="25" t="e">
        <f>MATCH(I300,Feuil2!$A$1:$A$1658,0)</f>
        <v>#N/A</v>
      </c>
      <c r="K300" s="25" t="s">
        <v>2639</v>
      </c>
      <c r="L300" s="25" t="s">
        <v>2638</v>
      </c>
      <c r="M300" s="25">
        <v>0</v>
      </c>
      <c r="N300" s="25">
        <v>0</v>
      </c>
      <c r="O300" s="25" t="s">
        <v>2637</v>
      </c>
      <c r="P300" s="25">
        <v>7</v>
      </c>
      <c r="Q300" s="25">
        <v>931873.11999999697</v>
      </c>
      <c r="R300" s="25">
        <v>6928835.5</v>
      </c>
    </row>
    <row r="301" spans="1:18">
      <c r="A301" s="25">
        <v>1240</v>
      </c>
      <c r="B301" s="25">
        <v>60000612</v>
      </c>
      <c r="C301" s="25">
        <f>+PF6</f>
        <v>0</v>
      </c>
      <c r="D301" s="25" t="s">
        <v>2642</v>
      </c>
      <c r="E301" s="25">
        <v>610761600000</v>
      </c>
      <c r="F301" s="25">
        <v>1446210292000</v>
      </c>
      <c r="G301" s="25">
        <v>1</v>
      </c>
      <c r="H301" s="25" t="s">
        <v>3804</v>
      </c>
      <c r="I301" s="25" t="s">
        <v>3804</v>
      </c>
      <c r="J301" s="25" t="e">
        <f>MATCH(I301,Feuil2!$A$1:$A$1658,0)</f>
        <v>#N/A</v>
      </c>
      <c r="K301" s="25" t="s">
        <v>2639</v>
      </c>
      <c r="L301" s="25" t="s">
        <v>2638</v>
      </c>
      <c r="M301" s="25">
        <v>0</v>
      </c>
      <c r="N301" s="25">
        <v>0</v>
      </c>
      <c r="O301" s="25" t="s">
        <v>2637</v>
      </c>
      <c r="P301" s="25">
        <v>6</v>
      </c>
      <c r="Q301" s="25">
        <v>417579.52000000299</v>
      </c>
      <c r="R301" s="25">
        <v>6779124.0499999998</v>
      </c>
    </row>
    <row r="302" spans="1:18">
      <c r="A302" s="25">
        <v>1243</v>
      </c>
      <c r="B302" s="25">
        <v>70001023</v>
      </c>
      <c r="C302" s="25">
        <f>+PF6</f>
        <v>0</v>
      </c>
      <c r="D302" s="25" t="s">
        <v>2646</v>
      </c>
      <c r="E302" s="25">
        <v>774489600000</v>
      </c>
      <c r="F302" s="25">
        <v>1425378580000</v>
      </c>
      <c r="G302" s="25">
        <v>1</v>
      </c>
      <c r="H302" s="25" t="s">
        <v>3803</v>
      </c>
      <c r="I302" s="25" t="s">
        <v>3802</v>
      </c>
      <c r="J302" s="25" t="e">
        <f>MATCH(I302,Feuil2!$A$1:$A$1658,0)</f>
        <v>#N/A</v>
      </c>
      <c r="K302" s="25" t="s">
        <v>2639</v>
      </c>
      <c r="L302" s="25" t="s">
        <v>2638</v>
      </c>
      <c r="M302" s="25">
        <v>0</v>
      </c>
      <c r="N302" s="25">
        <v>0</v>
      </c>
      <c r="O302" s="25" t="s">
        <v>2637</v>
      </c>
      <c r="P302" s="25">
        <v>6</v>
      </c>
      <c r="Q302" s="25">
        <v>649384.68999999797</v>
      </c>
      <c r="R302" s="25">
        <v>6863328.1299999999</v>
      </c>
    </row>
    <row r="303" spans="1:18">
      <c r="A303" s="25">
        <v>1247</v>
      </c>
      <c r="B303" s="25">
        <v>20001088</v>
      </c>
      <c r="C303" s="25">
        <f>+PF6</f>
        <v>0</v>
      </c>
      <c r="D303" s="25" t="s">
        <v>2666</v>
      </c>
      <c r="E303" s="25">
        <v>610761600000</v>
      </c>
      <c r="F303" s="25">
        <v>1377706564000</v>
      </c>
      <c r="G303" s="25">
        <v>1</v>
      </c>
      <c r="H303" s="25" t="s">
        <v>3801</v>
      </c>
      <c r="I303" s="25" t="s">
        <v>3800</v>
      </c>
      <c r="J303" s="25" t="e">
        <f>MATCH(I303,Feuil2!$A$1:$A$1658,0)</f>
        <v>#N/A</v>
      </c>
      <c r="K303" s="25" t="s">
        <v>2639</v>
      </c>
      <c r="L303" s="25" t="s">
        <v>2638</v>
      </c>
      <c r="M303" s="25">
        <v>0</v>
      </c>
      <c r="N303" s="25">
        <v>0</v>
      </c>
      <c r="O303" s="25" t="s">
        <v>2637</v>
      </c>
      <c r="P303" s="25">
        <v>6</v>
      </c>
      <c r="Q303" s="25">
        <v>959116.75</v>
      </c>
      <c r="R303" s="25">
        <v>6793303.0099999998</v>
      </c>
    </row>
    <row r="304" spans="1:18">
      <c r="A304" s="25">
        <v>1258</v>
      </c>
      <c r="B304" s="25">
        <v>30000434</v>
      </c>
      <c r="C304" s="25">
        <f>+PF6</f>
        <v>0</v>
      </c>
      <c r="D304" s="25" t="s">
        <v>3516</v>
      </c>
      <c r="E304" s="26">
        <v>996624000000</v>
      </c>
      <c r="F304" s="25">
        <v>1384789344000</v>
      </c>
      <c r="G304" s="25">
        <v>1</v>
      </c>
      <c r="H304" s="25" t="s">
        <v>3799</v>
      </c>
      <c r="I304" s="25" t="s">
        <v>1492</v>
      </c>
      <c r="J304" s="25">
        <f>MATCH(I304,Feuil2!$A$1:$A$1658,0)</f>
        <v>1300</v>
      </c>
      <c r="K304" s="25" t="s">
        <v>2639</v>
      </c>
      <c r="L304" s="25" t="s">
        <v>2638</v>
      </c>
      <c r="M304" s="25">
        <v>0</v>
      </c>
      <c r="N304" s="25">
        <v>0</v>
      </c>
      <c r="O304" s="25" t="s">
        <v>2637</v>
      </c>
      <c r="P304" s="25">
        <v>6</v>
      </c>
      <c r="Q304" s="25">
        <v>903986.59000000404</v>
      </c>
      <c r="R304" s="25">
        <v>6591629.4199999999</v>
      </c>
    </row>
    <row r="305" spans="1:18">
      <c r="A305" s="25">
        <v>1266</v>
      </c>
      <c r="B305" s="25">
        <v>70001067</v>
      </c>
      <c r="C305" s="25">
        <f>+PF6</f>
        <v>0</v>
      </c>
      <c r="D305" s="25" t="s">
        <v>2639</v>
      </c>
      <c r="E305" s="25">
        <v>956793600000</v>
      </c>
      <c r="F305" s="25" t="s">
        <v>2639</v>
      </c>
      <c r="G305" s="25">
        <v>1</v>
      </c>
      <c r="H305" s="25" t="s">
        <v>3798</v>
      </c>
      <c r="I305" s="25" t="s">
        <v>3797</v>
      </c>
      <c r="J305" s="25" t="e">
        <f>MATCH(I305,Feuil2!$A$1:$A$1658,0)</f>
        <v>#N/A</v>
      </c>
      <c r="K305" s="25" t="s">
        <v>3796</v>
      </c>
      <c r="L305" s="25" t="s">
        <v>2638</v>
      </c>
      <c r="M305" s="25">
        <v>0</v>
      </c>
      <c r="N305" s="25">
        <v>0</v>
      </c>
      <c r="O305" s="25" t="s">
        <v>2637</v>
      </c>
      <c r="P305" s="25">
        <v>6</v>
      </c>
      <c r="Q305" s="25">
        <v>685213.71999999904</v>
      </c>
      <c r="R305" s="25">
        <v>6861420.3700000001</v>
      </c>
    </row>
    <row r="306" spans="1:18">
      <c r="A306" s="25">
        <v>1268</v>
      </c>
      <c r="B306" s="25">
        <v>70036189</v>
      </c>
      <c r="C306" s="25">
        <f>+PF6</f>
        <v>0</v>
      </c>
      <c r="D306" s="25" t="s">
        <v>2769</v>
      </c>
      <c r="E306" s="25">
        <v>1378981972000</v>
      </c>
      <c r="F306" s="25">
        <v>1319637148000</v>
      </c>
      <c r="G306" s="25">
        <v>1</v>
      </c>
      <c r="H306" s="25" t="s">
        <v>3795</v>
      </c>
      <c r="I306" s="25" t="s">
        <v>3794</v>
      </c>
      <c r="J306" s="25" t="e">
        <f>MATCH(I306,Feuil2!$A$1:$A$1658,0)</f>
        <v>#N/A</v>
      </c>
      <c r="K306" s="25" t="s">
        <v>3067</v>
      </c>
      <c r="L306" s="25" t="s">
        <v>2638</v>
      </c>
      <c r="M306" s="25">
        <v>0</v>
      </c>
      <c r="N306" s="25">
        <v>0</v>
      </c>
      <c r="O306" s="25" t="s">
        <v>2637</v>
      </c>
      <c r="P306" s="25">
        <v>6</v>
      </c>
      <c r="Q306" s="25">
        <v>680666.53000000096</v>
      </c>
      <c r="R306" s="25">
        <v>6857946.8099999996</v>
      </c>
    </row>
    <row r="307" spans="1:18">
      <c r="A307" s="25">
        <v>1283</v>
      </c>
      <c r="B307" s="25">
        <v>30001797</v>
      </c>
      <c r="C307" s="25">
        <f>+PF6</f>
        <v>0</v>
      </c>
      <c r="D307" s="25" t="s">
        <v>2642</v>
      </c>
      <c r="E307" s="25">
        <v>933638400000</v>
      </c>
      <c r="F307" s="25">
        <v>1394196523000</v>
      </c>
      <c r="G307" s="25">
        <v>1</v>
      </c>
      <c r="H307" s="25" t="s">
        <v>3793</v>
      </c>
      <c r="I307" s="25" t="s">
        <v>1406</v>
      </c>
      <c r="J307" s="25">
        <f>MATCH(I307,Feuil2!$A$1:$A$1658,0)</f>
        <v>1189</v>
      </c>
      <c r="K307" s="25" t="s">
        <v>2639</v>
      </c>
      <c r="L307" s="25" t="s">
        <v>2638</v>
      </c>
      <c r="M307" s="25">
        <v>0</v>
      </c>
      <c r="N307" s="25">
        <v>0</v>
      </c>
      <c r="O307" s="25" t="s">
        <v>2637</v>
      </c>
      <c r="P307" s="25">
        <v>6</v>
      </c>
      <c r="Q307" s="25">
        <v>899610.36999999697</v>
      </c>
      <c r="R307" s="25">
        <v>6473094.7800000003</v>
      </c>
    </row>
    <row r="308" spans="1:18">
      <c r="A308" s="25">
        <v>1286</v>
      </c>
      <c r="B308" s="25">
        <v>70000884</v>
      </c>
      <c r="C308" s="25">
        <f>+PF6</f>
        <v>0</v>
      </c>
      <c r="D308" s="25" t="s">
        <v>2639</v>
      </c>
      <c r="E308" s="25">
        <v>774489600000</v>
      </c>
      <c r="F308" s="25" t="s">
        <v>2639</v>
      </c>
      <c r="G308" s="25">
        <v>1</v>
      </c>
      <c r="H308" s="25" t="s">
        <v>3792</v>
      </c>
      <c r="I308" s="25" t="s">
        <v>1478</v>
      </c>
      <c r="J308" s="25">
        <f>MATCH(I308,Feuil2!$A$1:$A$1658,0)</f>
        <v>1284</v>
      </c>
      <c r="K308" s="25" t="s">
        <v>2639</v>
      </c>
      <c r="L308" s="25" t="s">
        <v>2638</v>
      </c>
      <c r="M308" s="25">
        <v>0</v>
      </c>
      <c r="N308" s="25">
        <v>0</v>
      </c>
      <c r="O308" s="25" t="s">
        <v>2637</v>
      </c>
      <c r="P308" s="25">
        <v>6</v>
      </c>
      <c r="Q308" s="25">
        <v>648145.17000000202</v>
      </c>
      <c r="R308" s="25">
        <v>6869122.7300000004</v>
      </c>
    </row>
    <row r="309" spans="1:18">
      <c r="A309" s="25">
        <v>1287</v>
      </c>
      <c r="B309" s="25">
        <v>70017307</v>
      </c>
      <c r="C309" s="25">
        <f>+PF6</f>
        <v>0</v>
      </c>
      <c r="D309" s="25" t="s">
        <v>2666</v>
      </c>
      <c r="E309" s="25">
        <v>1225110628000</v>
      </c>
      <c r="F309" s="25">
        <v>1202914631000</v>
      </c>
      <c r="G309" s="25">
        <v>1</v>
      </c>
      <c r="H309" s="25" t="s">
        <v>3791</v>
      </c>
      <c r="I309" s="25" t="s">
        <v>1223</v>
      </c>
      <c r="J309" s="25">
        <f>MATCH(I309,Feuil2!$A$1:$A$1658,0)</f>
        <v>126</v>
      </c>
      <c r="K309" s="25" t="s">
        <v>2639</v>
      </c>
      <c r="L309" s="25" t="s">
        <v>2638</v>
      </c>
      <c r="M309" s="25">
        <v>0</v>
      </c>
      <c r="N309" s="25">
        <v>0</v>
      </c>
      <c r="O309" s="25" t="s">
        <v>2637</v>
      </c>
      <c r="P309" s="25">
        <v>6</v>
      </c>
      <c r="Q309" s="25">
        <v>1001073.7</v>
      </c>
      <c r="R309" s="25">
        <v>6859754.4800000004</v>
      </c>
    </row>
    <row r="310" spans="1:18">
      <c r="A310" s="25">
        <v>1290</v>
      </c>
      <c r="B310" s="25">
        <v>70043288</v>
      </c>
      <c r="C310" s="25">
        <f>+PF7</f>
        <v>0</v>
      </c>
      <c r="D310" s="25" t="s">
        <v>2676</v>
      </c>
      <c r="E310" s="25">
        <v>1418918986000</v>
      </c>
      <c r="F310" s="25">
        <v>1418922059000</v>
      </c>
      <c r="G310" s="25">
        <v>1</v>
      </c>
      <c r="H310" s="25" t="s">
        <v>3790</v>
      </c>
      <c r="I310" s="25" t="s">
        <v>3789</v>
      </c>
      <c r="J310" s="25" t="e">
        <f>MATCH(I310,Feuil2!$A$1:$A$1658,0)</f>
        <v>#N/A</v>
      </c>
      <c r="K310" s="25" t="s">
        <v>2639</v>
      </c>
      <c r="L310" s="25" t="s">
        <v>2638</v>
      </c>
      <c r="M310" s="25">
        <v>0</v>
      </c>
      <c r="N310" s="25">
        <v>0</v>
      </c>
      <c r="O310" s="25" t="s">
        <v>2637</v>
      </c>
      <c r="P310" s="25">
        <v>7</v>
      </c>
      <c r="Q310" s="25">
        <v>408870.32</v>
      </c>
      <c r="R310" s="25">
        <v>6697102.0099999998</v>
      </c>
    </row>
    <row r="311" spans="1:18">
      <c r="A311" s="25">
        <v>1291</v>
      </c>
      <c r="B311" s="25">
        <v>10001683</v>
      </c>
      <c r="C311" s="25">
        <f>+PF6</f>
        <v>0</v>
      </c>
      <c r="D311" s="25" t="s">
        <v>2739</v>
      </c>
      <c r="E311" s="25">
        <v>1110457547000</v>
      </c>
      <c r="F311" s="25">
        <v>1311245643000</v>
      </c>
      <c r="G311" s="25">
        <v>1</v>
      </c>
      <c r="H311" s="25" t="s">
        <v>3788</v>
      </c>
      <c r="I311" s="25" t="s">
        <v>3788</v>
      </c>
      <c r="J311" s="25" t="e">
        <f>MATCH(I311,Feuil2!$A$1:$A$1658,0)</f>
        <v>#N/A</v>
      </c>
      <c r="K311" s="25" t="s">
        <v>3787</v>
      </c>
      <c r="L311" s="25" t="s">
        <v>2638</v>
      </c>
      <c r="M311" s="25">
        <v>0</v>
      </c>
      <c r="N311" s="25">
        <v>0</v>
      </c>
      <c r="O311" s="25" t="s">
        <v>2637</v>
      </c>
      <c r="P311" s="25">
        <v>6</v>
      </c>
      <c r="Q311" s="25">
        <v>651893.40999999596</v>
      </c>
      <c r="R311" s="25">
        <v>7104460.3499999996</v>
      </c>
    </row>
    <row r="312" spans="1:18">
      <c r="A312" s="25">
        <v>1293</v>
      </c>
      <c r="B312" s="25">
        <v>10000805</v>
      </c>
      <c r="C312" s="25">
        <f>+PF7</f>
        <v>0</v>
      </c>
      <c r="D312" s="25" t="s">
        <v>2639</v>
      </c>
      <c r="E312" s="25">
        <v>610761600000</v>
      </c>
      <c r="F312" s="25" t="s">
        <v>2639</v>
      </c>
      <c r="G312" s="25">
        <v>1</v>
      </c>
      <c r="H312" s="25" t="s">
        <v>3786</v>
      </c>
      <c r="I312" s="25" t="s">
        <v>1288</v>
      </c>
      <c r="J312" s="25">
        <f>MATCH(I312,Feuil2!$A$1:$A$1658,0)</f>
        <v>592</v>
      </c>
      <c r="K312" s="25" t="s">
        <v>2639</v>
      </c>
      <c r="L312" s="25" t="s">
        <v>2638</v>
      </c>
      <c r="M312" s="25">
        <v>0</v>
      </c>
      <c r="N312" s="25">
        <v>0</v>
      </c>
      <c r="O312" s="25" t="s">
        <v>2637</v>
      </c>
      <c r="P312" s="25">
        <v>7</v>
      </c>
      <c r="Q312" s="25">
        <v>695422.25</v>
      </c>
      <c r="R312" s="25">
        <v>6950927.6100000003</v>
      </c>
    </row>
    <row r="313" spans="1:18">
      <c r="A313" s="25">
        <v>1297</v>
      </c>
      <c r="B313" s="25">
        <v>50001463</v>
      </c>
      <c r="C313" s="25">
        <f>+PF6</f>
        <v>0</v>
      </c>
      <c r="D313" s="25" t="s">
        <v>2676</v>
      </c>
      <c r="E313" s="25">
        <v>1105612344000</v>
      </c>
      <c r="F313" s="25">
        <v>1343235303000</v>
      </c>
      <c r="G313" s="25">
        <v>1</v>
      </c>
      <c r="H313" s="25" t="s">
        <v>3785</v>
      </c>
      <c r="I313" s="25" t="s">
        <v>1588</v>
      </c>
      <c r="J313" s="25" t="e">
        <f>MATCH(I313,Feuil2!$A$1:$A$1658,0)</f>
        <v>#N/A</v>
      </c>
      <c r="K313" s="25" t="s">
        <v>2639</v>
      </c>
      <c r="L313" s="25" t="s">
        <v>2638</v>
      </c>
      <c r="M313" s="25">
        <v>0</v>
      </c>
      <c r="N313" s="25">
        <v>0</v>
      </c>
      <c r="O313" s="25" t="s">
        <v>2637</v>
      </c>
      <c r="P313" s="25">
        <v>6</v>
      </c>
      <c r="Q313" s="25">
        <v>570147.53000000096</v>
      </c>
      <c r="R313" s="25">
        <v>6270744.5599999996</v>
      </c>
    </row>
    <row r="314" spans="1:18">
      <c r="A314" s="25">
        <v>1298</v>
      </c>
      <c r="B314" s="25">
        <v>10000185</v>
      </c>
      <c r="C314" s="25">
        <f>+PF6</f>
        <v>0</v>
      </c>
      <c r="D314" s="25" t="s">
        <v>2642</v>
      </c>
      <c r="E314" s="26">
        <v>906336000000</v>
      </c>
      <c r="F314" s="25">
        <v>1421930054000</v>
      </c>
      <c r="G314" s="25">
        <v>1</v>
      </c>
      <c r="H314" s="25" t="s">
        <v>3784</v>
      </c>
      <c r="I314" s="25" t="s">
        <v>1142</v>
      </c>
      <c r="J314" s="25">
        <f>MATCH(I314,Feuil2!$A$1:$A$1658,0)</f>
        <v>435</v>
      </c>
      <c r="K314" s="25" t="s">
        <v>2639</v>
      </c>
      <c r="L314" s="25" t="s">
        <v>2638</v>
      </c>
      <c r="M314" s="25">
        <v>0</v>
      </c>
      <c r="N314" s="25">
        <v>0</v>
      </c>
      <c r="O314" s="25" t="s">
        <v>2637</v>
      </c>
      <c r="P314" s="25">
        <v>6</v>
      </c>
      <c r="Q314" s="25">
        <v>603787.35999999905</v>
      </c>
      <c r="R314" s="25">
        <v>7067618.4500000002</v>
      </c>
    </row>
    <row r="315" spans="1:18">
      <c r="A315" s="25">
        <v>1299</v>
      </c>
      <c r="B315" s="25">
        <v>10000086</v>
      </c>
      <c r="C315" s="25">
        <f>+PF7</f>
        <v>0</v>
      </c>
      <c r="D315" s="25" t="s">
        <v>2642</v>
      </c>
      <c r="E315" s="25">
        <v>610761600000</v>
      </c>
      <c r="F315" s="25">
        <v>1421933386000</v>
      </c>
      <c r="G315" s="25">
        <v>1</v>
      </c>
      <c r="H315" s="25" t="s">
        <v>3783</v>
      </c>
      <c r="I315" s="25" t="s">
        <v>1141</v>
      </c>
      <c r="J315" s="25">
        <f>MATCH(I315,Feuil2!$A$1:$A$1658,0)</f>
        <v>49</v>
      </c>
      <c r="K315" s="25" t="s">
        <v>2639</v>
      </c>
      <c r="L315" s="25" t="s">
        <v>2638</v>
      </c>
      <c r="M315" s="25">
        <v>0</v>
      </c>
      <c r="N315" s="25">
        <v>0</v>
      </c>
      <c r="O315" s="25" t="s">
        <v>2637</v>
      </c>
      <c r="P315" s="25">
        <v>7</v>
      </c>
      <c r="Q315" s="25">
        <v>623487.39999999898</v>
      </c>
      <c r="R315" s="25">
        <v>7092220.79</v>
      </c>
    </row>
    <row r="316" spans="1:18">
      <c r="A316" s="25">
        <v>1302</v>
      </c>
      <c r="B316" s="25">
        <v>10000083</v>
      </c>
      <c r="C316" s="25">
        <f>+PF6</f>
        <v>0</v>
      </c>
      <c r="D316" s="25" t="s">
        <v>2642</v>
      </c>
      <c r="E316" s="25">
        <v>1149091609000</v>
      </c>
      <c r="F316" s="25">
        <v>1421931922000</v>
      </c>
      <c r="G316" s="25">
        <v>1</v>
      </c>
      <c r="H316" s="25" t="s">
        <v>3782</v>
      </c>
      <c r="I316" s="25" t="s">
        <v>3781</v>
      </c>
      <c r="J316" s="25" t="e">
        <f>MATCH(I316,Feuil2!$A$1:$A$1658,0)</f>
        <v>#N/A</v>
      </c>
      <c r="K316" s="25" t="s">
        <v>3780</v>
      </c>
      <c r="L316" s="25" t="s">
        <v>2638</v>
      </c>
      <c r="M316" s="25">
        <v>0</v>
      </c>
      <c r="N316" s="25">
        <v>0</v>
      </c>
      <c r="O316" s="25" t="s">
        <v>2637</v>
      </c>
      <c r="P316" s="25">
        <v>6</v>
      </c>
      <c r="Q316" s="25">
        <v>615211.68000000005</v>
      </c>
      <c r="R316" s="25">
        <v>7092320.2800000003</v>
      </c>
    </row>
    <row r="317" spans="1:18">
      <c r="A317" s="25">
        <v>1304</v>
      </c>
      <c r="B317" s="25">
        <v>30001854</v>
      </c>
      <c r="C317" s="25">
        <f>+PF6</f>
        <v>0</v>
      </c>
      <c r="D317" s="25" t="s">
        <v>2642</v>
      </c>
      <c r="E317" s="25">
        <v>610761600000</v>
      </c>
      <c r="F317" s="25">
        <v>1394195823000</v>
      </c>
      <c r="G317" s="25">
        <v>1</v>
      </c>
      <c r="H317" s="25" t="s">
        <v>3779</v>
      </c>
      <c r="I317" s="25" t="s">
        <v>3778</v>
      </c>
      <c r="J317" s="25" t="e">
        <f>MATCH(I317,Feuil2!$A$1:$A$1658,0)</f>
        <v>#N/A</v>
      </c>
      <c r="K317" s="25" t="s">
        <v>3777</v>
      </c>
      <c r="L317" s="25" t="s">
        <v>2638</v>
      </c>
      <c r="M317" s="25">
        <v>0</v>
      </c>
      <c r="N317" s="25">
        <v>0</v>
      </c>
      <c r="O317" s="25" t="s">
        <v>2637</v>
      </c>
      <c r="P317" s="25">
        <v>6</v>
      </c>
      <c r="Q317" s="25">
        <v>840804.96000000101</v>
      </c>
      <c r="R317" s="25">
        <v>6468903.2699999996</v>
      </c>
    </row>
    <row r="318" spans="1:18">
      <c r="A318" s="25">
        <v>1314</v>
      </c>
      <c r="B318" s="25">
        <v>40000378</v>
      </c>
      <c r="C318" s="25">
        <f>+PF6</f>
        <v>0</v>
      </c>
      <c r="D318" s="25" t="s">
        <v>2758</v>
      </c>
      <c r="E318" s="25">
        <v>1459538282000</v>
      </c>
      <c r="F318" s="25">
        <v>1459266749000</v>
      </c>
      <c r="G318" s="25">
        <v>1</v>
      </c>
      <c r="H318" s="25" t="s">
        <v>3776</v>
      </c>
      <c r="I318" s="25" t="s">
        <v>3775</v>
      </c>
      <c r="J318" s="25" t="e">
        <f>MATCH(I318,Feuil2!$A$1:$A$1658,0)</f>
        <v>#N/A</v>
      </c>
      <c r="K318" s="25" t="s">
        <v>2806</v>
      </c>
      <c r="L318" s="25" t="s">
        <v>2638</v>
      </c>
      <c r="M318" s="25">
        <v>0</v>
      </c>
      <c r="N318" s="25">
        <v>0</v>
      </c>
      <c r="O318" s="25" t="s">
        <v>2637</v>
      </c>
      <c r="P318" s="25">
        <v>6</v>
      </c>
      <c r="Q318" s="25">
        <v>1072242.2</v>
      </c>
      <c r="R318" s="25">
        <v>6314141.4800000004</v>
      </c>
    </row>
    <row r="319" spans="1:18">
      <c r="A319" s="25">
        <v>1319</v>
      </c>
      <c r="B319" s="25">
        <v>20000480</v>
      </c>
      <c r="C319" s="25">
        <f>+PF6</f>
        <v>0</v>
      </c>
      <c r="D319" s="25" t="s">
        <v>2639</v>
      </c>
      <c r="E319" s="25">
        <v>610761600000</v>
      </c>
      <c r="F319" s="25" t="s">
        <v>2639</v>
      </c>
      <c r="G319" s="25">
        <v>1</v>
      </c>
      <c r="H319" s="25" t="s">
        <v>3774</v>
      </c>
      <c r="I319" s="25" t="s">
        <v>1432</v>
      </c>
      <c r="J319" s="25">
        <f>MATCH(I319,Feuil2!$A$1:$A$1658,0)</f>
        <v>400</v>
      </c>
      <c r="K319" s="25" t="s">
        <v>2639</v>
      </c>
      <c r="L319" s="25" t="s">
        <v>2638</v>
      </c>
      <c r="M319" s="25">
        <v>0</v>
      </c>
      <c r="N319" s="25">
        <v>0</v>
      </c>
      <c r="O319" s="25" t="s">
        <v>2637</v>
      </c>
      <c r="P319" s="25">
        <v>6</v>
      </c>
      <c r="Q319" s="25">
        <v>763623.71000000101</v>
      </c>
      <c r="R319" s="25">
        <v>6886550.2000000002</v>
      </c>
    </row>
    <row r="320" spans="1:18">
      <c r="A320" s="25">
        <v>1321</v>
      </c>
      <c r="B320" s="25">
        <v>30001742</v>
      </c>
      <c r="C320" s="25">
        <f>+PF7</f>
        <v>0</v>
      </c>
      <c r="D320" s="25" t="s">
        <v>2642</v>
      </c>
      <c r="E320" s="25">
        <v>610761600000</v>
      </c>
      <c r="F320" s="25">
        <v>1394195293000</v>
      </c>
      <c r="G320" s="25">
        <v>1</v>
      </c>
      <c r="H320" s="25" t="s">
        <v>3773</v>
      </c>
      <c r="I320" s="25" t="s">
        <v>3772</v>
      </c>
      <c r="J320" s="25" t="e">
        <f>MATCH(I320,Feuil2!$A$1:$A$1658,0)</f>
        <v>#N/A</v>
      </c>
      <c r="K320" s="25" t="s">
        <v>2639</v>
      </c>
      <c r="L320" s="25" t="s">
        <v>2638</v>
      </c>
      <c r="M320" s="25">
        <v>0</v>
      </c>
      <c r="N320" s="25">
        <v>0</v>
      </c>
      <c r="O320" s="25" t="s">
        <v>2637</v>
      </c>
      <c r="P320" s="25">
        <v>7</v>
      </c>
      <c r="Q320" s="25">
        <v>836351</v>
      </c>
      <c r="R320" s="25">
        <v>6479294.6399999997</v>
      </c>
    </row>
    <row r="321" spans="1:18">
      <c r="A321" s="25">
        <v>1330</v>
      </c>
      <c r="B321" s="25">
        <v>50000317</v>
      </c>
      <c r="C321" s="25">
        <f>+PF6</f>
        <v>0</v>
      </c>
      <c r="D321" s="25" t="s">
        <v>2639</v>
      </c>
      <c r="E321" s="25">
        <v>610761600000</v>
      </c>
      <c r="F321" s="25" t="s">
        <v>2639</v>
      </c>
      <c r="G321" s="25">
        <v>1</v>
      </c>
      <c r="H321" s="25" t="s">
        <v>3771</v>
      </c>
      <c r="I321" s="25" t="s">
        <v>1364</v>
      </c>
      <c r="J321" s="25">
        <f>MATCH(I321,Feuil2!$A$1:$A$1658,0)</f>
        <v>309</v>
      </c>
      <c r="K321" s="25" t="s">
        <v>2639</v>
      </c>
      <c r="L321" s="25" t="s">
        <v>2638</v>
      </c>
      <c r="M321" s="25">
        <v>0</v>
      </c>
      <c r="N321" s="25">
        <v>0</v>
      </c>
      <c r="O321" s="25" t="s">
        <v>2637</v>
      </c>
      <c r="P321" s="25">
        <v>6</v>
      </c>
      <c r="Q321" s="25">
        <v>397728.21000000101</v>
      </c>
      <c r="R321" s="25">
        <v>6464803.9699999997</v>
      </c>
    </row>
    <row r="322" spans="1:18">
      <c r="A322" s="25">
        <v>1335</v>
      </c>
      <c r="B322" s="25">
        <v>40000060</v>
      </c>
      <c r="C322" s="25">
        <f>+PF6</f>
        <v>0</v>
      </c>
      <c r="D322" s="25" t="s">
        <v>2639</v>
      </c>
      <c r="E322" s="25">
        <v>610761600000</v>
      </c>
      <c r="F322" s="25" t="s">
        <v>2639</v>
      </c>
      <c r="G322" s="25">
        <v>1</v>
      </c>
      <c r="H322" s="25" t="s">
        <v>3770</v>
      </c>
      <c r="I322" s="25" t="s">
        <v>2607</v>
      </c>
      <c r="J322" s="25">
        <f>MATCH(I322,Feuil2!$A$1:$A$1658,0)</f>
        <v>583</v>
      </c>
      <c r="K322" s="25" t="s">
        <v>2639</v>
      </c>
      <c r="L322" s="25" t="s">
        <v>2638</v>
      </c>
      <c r="M322" s="25">
        <v>0</v>
      </c>
      <c r="N322" s="25">
        <v>0</v>
      </c>
      <c r="O322" s="25" t="s">
        <v>2637</v>
      </c>
      <c r="P322" s="25">
        <v>6</v>
      </c>
      <c r="Q322" s="25">
        <v>842857.78999999899</v>
      </c>
      <c r="R322" s="25">
        <v>6398015.6200000001</v>
      </c>
    </row>
    <row r="323" spans="1:18">
      <c r="A323" s="25">
        <v>1338</v>
      </c>
      <c r="B323" s="25">
        <v>70055604</v>
      </c>
      <c r="C323" s="25">
        <f>+PF6</f>
        <v>0</v>
      </c>
      <c r="D323" s="25" t="s">
        <v>2660</v>
      </c>
      <c r="E323" s="25">
        <v>1450097283000</v>
      </c>
      <c r="F323" s="25">
        <v>1456484203000</v>
      </c>
      <c r="G323" s="25">
        <v>1</v>
      </c>
      <c r="H323" s="25" t="s">
        <v>3769</v>
      </c>
      <c r="I323" s="25" t="s">
        <v>3768</v>
      </c>
      <c r="J323" s="25" t="e">
        <f>MATCH(I323,Feuil2!$A$1:$A$1658,0)</f>
        <v>#N/A</v>
      </c>
      <c r="K323" s="25" t="s">
        <v>2639</v>
      </c>
      <c r="L323" s="25" t="s">
        <v>2638</v>
      </c>
      <c r="M323" s="25">
        <v>0</v>
      </c>
      <c r="N323" s="25">
        <v>0</v>
      </c>
      <c r="O323" s="25" t="s">
        <v>2637</v>
      </c>
      <c r="P323" s="25">
        <v>6</v>
      </c>
      <c r="Q323" s="25">
        <v>721317.45000000298</v>
      </c>
      <c r="R323" s="25">
        <v>6495646.1900000004</v>
      </c>
    </row>
    <row r="324" spans="1:18">
      <c r="A324" s="25">
        <v>1339</v>
      </c>
      <c r="B324" s="25">
        <v>60001320</v>
      </c>
      <c r="C324" s="25">
        <f>+PF6</f>
        <v>0</v>
      </c>
      <c r="D324" s="25" t="s">
        <v>2642</v>
      </c>
      <c r="E324" s="25">
        <v>1034035200000</v>
      </c>
      <c r="F324" s="25">
        <v>1457527591000</v>
      </c>
      <c r="G324" s="25">
        <v>1</v>
      </c>
      <c r="H324" s="25" t="s">
        <v>3767</v>
      </c>
      <c r="I324" s="25" t="s">
        <v>3766</v>
      </c>
      <c r="J324" s="25" t="e">
        <f>MATCH(I324,Feuil2!$A$1:$A$1658,0)</f>
        <v>#N/A</v>
      </c>
      <c r="K324" s="25" t="s">
        <v>2639</v>
      </c>
      <c r="L324" s="25" t="s">
        <v>2638</v>
      </c>
      <c r="M324" s="25">
        <v>0</v>
      </c>
      <c r="N324" s="25">
        <v>0</v>
      </c>
      <c r="O324" s="25" t="s">
        <v>2637</v>
      </c>
      <c r="P324" s="25">
        <v>6</v>
      </c>
      <c r="Q324" s="25">
        <v>358242.11999999703</v>
      </c>
      <c r="R324" s="25">
        <v>6693046.5</v>
      </c>
    </row>
    <row r="325" spans="1:18">
      <c r="A325" s="25">
        <v>1340</v>
      </c>
      <c r="B325" s="25">
        <v>60001403</v>
      </c>
      <c r="C325" s="25">
        <f>+PF6</f>
        <v>0</v>
      </c>
      <c r="D325" s="25" t="s">
        <v>2642</v>
      </c>
      <c r="E325" s="25">
        <v>1449158976000</v>
      </c>
      <c r="F325" s="25">
        <v>1457517475000</v>
      </c>
      <c r="G325" s="25">
        <v>1</v>
      </c>
      <c r="H325" s="25" t="s">
        <v>3765</v>
      </c>
      <c r="I325" s="25" t="s">
        <v>3764</v>
      </c>
      <c r="J325" s="25" t="e">
        <f>MATCH(I325,Feuil2!$A$1:$A$1658,0)</f>
        <v>#N/A</v>
      </c>
      <c r="K325" s="25" t="s">
        <v>2639</v>
      </c>
      <c r="L325" s="25" t="s">
        <v>2638</v>
      </c>
      <c r="M325" s="25">
        <v>0</v>
      </c>
      <c r="N325" s="25">
        <v>0</v>
      </c>
      <c r="O325" s="25" t="s">
        <v>2637</v>
      </c>
      <c r="P325" s="25">
        <v>6</v>
      </c>
      <c r="Q325" s="25">
        <v>344714.74000000203</v>
      </c>
      <c r="R325" s="25">
        <v>6685313.3600000003</v>
      </c>
    </row>
    <row r="326" spans="1:18">
      <c r="A326" s="25">
        <v>1341</v>
      </c>
      <c r="B326" s="25">
        <v>20000416</v>
      </c>
      <c r="C326" s="25">
        <f>+PF7</f>
        <v>0</v>
      </c>
      <c r="D326" s="25" t="s">
        <v>2660</v>
      </c>
      <c r="E326" s="25">
        <v>909100800000</v>
      </c>
      <c r="F326" s="25">
        <v>1449750912000</v>
      </c>
      <c r="G326" s="25">
        <v>1</v>
      </c>
      <c r="H326" s="25" t="s">
        <v>3763</v>
      </c>
      <c r="I326" s="25" t="s">
        <v>3762</v>
      </c>
      <c r="J326" s="25" t="e">
        <f>MATCH(I326,Feuil2!$A$1:$A$1658,0)</f>
        <v>#N/A</v>
      </c>
      <c r="K326" s="25" t="s">
        <v>2639</v>
      </c>
      <c r="L326" s="25" t="s">
        <v>2638</v>
      </c>
      <c r="M326" s="25">
        <v>0</v>
      </c>
      <c r="N326" s="25">
        <v>0</v>
      </c>
      <c r="O326" s="25" t="s">
        <v>2637</v>
      </c>
      <c r="P326" s="25">
        <v>7</v>
      </c>
      <c r="Q326" s="25">
        <v>970586.82</v>
      </c>
      <c r="R326" s="25">
        <v>6897941.7599999998</v>
      </c>
    </row>
    <row r="327" spans="1:18">
      <c r="A327" s="25">
        <v>1342</v>
      </c>
      <c r="B327" s="25">
        <v>70058283</v>
      </c>
      <c r="C327" s="25">
        <f>+PF6</f>
        <v>0</v>
      </c>
      <c r="D327" s="25" t="s">
        <v>2766</v>
      </c>
      <c r="E327" s="25">
        <v>1449765882000</v>
      </c>
      <c r="F327" s="25">
        <v>1441366926000</v>
      </c>
      <c r="G327" s="25">
        <v>1</v>
      </c>
      <c r="H327" s="25" t="s">
        <v>3761</v>
      </c>
      <c r="I327" s="25" t="s">
        <v>3761</v>
      </c>
      <c r="J327" s="25" t="e">
        <f>MATCH(I327,Feuil2!$A$1:$A$1658,0)</f>
        <v>#N/A</v>
      </c>
      <c r="K327" s="25" t="s">
        <v>2954</v>
      </c>
      <c r="L327" s="25" t="s">
        <v>2638</v>
      </c>
      <c r="M327" s="25">
        <v>0</v>
      </c>
      <c r="N327" s="25">
        <v>0</v>
      </c>
      <c r="O327" s="25" t="s">
        <v>2637</v>
      </c>
      <c r="P327" s="25">
        <v>6</v>
      </c>
      <c r="Q327" s="25">
        <v>836971.03000000096</v>
      </c>
      <c r="R327" s="25">
        <v>6361172.9000000004</v>
      </c>
    </row>
    <row r="328" spans="1:18">
      <c r="A328" s="25">
        <v>1348</v>
      </c>
      <c r="B328" s="25">
        <v>10000355</v>
      </c>
      <c r="C328" s="25">
        <f>+PF6</f>
        <v>0</v>
      </c>
      <c r="D328" s="25" t="s">
        <v>2739</v>
      </c>
      <c r="E328" s="25">
        <v>1179931808000</v>
      </c>
      <c r="F328" s="25">
        <v>1311931413000</v>
      </c>
      <c r="G328" s="25">
        <v>1</v>
      </c>
      <c r="H328" s="25" t="s">
        <v>3760</v>
      </c>
      <c r="I328" s="25" t="s">
        <v>3759</v>
      </c>
      <c r="J328" s="25" t="e">
        <f>MATCH(I328,Feuil2!$A$1:$A$1658,0)</f>
        <v>#N/A</v>
      </c>
      <c r="K328" s="25" t="s">
        <v>3758</v>
      </c>
      <c r="L328" s="25" t="s">
        <v>2638</v>
      </c>
      <c r="M328" s="25">
        <v>0</v>
      </c>
      <c r="N328" s="25">
        <v>0</v>
      </c>
      <c r="O328" s="25" t="s">
        <v>2637</v>
      </c>
      <c r="P328" s="25">
        <v>6</v>
      </c>
      <c r="Q328" s="25">
        <v>705072.79999999702</v>
      </c>
      <c r="R328" s="25">
        <v>7034852.7199999997</v>
      </c>
    </row>
    <row r="329" spans="1:18">
      <c r="A329" s="25">
        <v>1352</v>
      </c>
      <c r="B329" s="25">
        <v>50000782</v>
      </c>
      <c r="C329" s="25">
        <f>+PF6</f>
        <v>0</v>
      </c>
      <c r="D329" s="25" t="s">
        <v>2639</v>
      </c>
      <c r="E329" s="25">
        <v>610761600000</v>
      </c>
      <c r="F329" s="25" t="s">
        <v>2639</v>
      </c>
      <c r="G329" s="25">
        <v>1</v>
      </c>
      <c r="H329" s="25" t="s">
        <v>1373</v>
      </c>
      <c r="I329" s="25" t="s">
        <v>1373</v>
      </c>
      <c r="J329" s="25">
        <f>MATCH(I329,Feuil2!$A$1:$A$1658,0)</f>
        <v>1145</v>
      </c>
      <c r="K329" s="25" t="s">
        <v>2639</v>
      </c>
      <c r="L329" s="25" t="s">
        <v>2638</v>
      </c>
      <c r="M329" s="25">
        <v>0</v>
      </c>
      <c r="N329" s="25">
        <v>0</v>
      </c>
      <c r="O329" s="25" t="s">
        <v>2637</v>
      </c>
      <c r="P329" s="25">
        <v>6</v>
      </c>
      <c r="Q329" s="25">
        <v>473008.46999999898</v>
      </c>
      <c r="R329" s="25">
        <v>6387575.6100000003</v>
      </c>
    </row>
    <row r="330" spans="1:18">
      <c r="A330" s="25">
        <v>1353</v>
      </c>
      <c r="B330" s="25">
        <v>50000453</v>
      </c>
      <c r="C330" s="25">
        <f>+PF7</f>
        <v>0</v>
      </c>
      <c r="D330" s="25" t="s">
        <v>2639</v>
      </c>
      <c r="E330" s="25">
        <v>610761600000</v>
      </c>
      <c r="F330" s="25" t="s">
        <v>2639</v>
      </c>
      <c r="G330" s="25">
        <v>1</v>
      </c>
      <c r="H330" s="25" t="s">
        <v>3757</v>
      </c>
      <c r="I330" s="25" t="s">
        <v>3756</v>
      </c>
      <c r="J330" s="25" t="e">
        <f>MATCH(I330,Feuil2!$A$1:$A$1658,0)</f>
        <v>#N/A</v>
      </c>
      <c r="K330" s="25" t="s">
        <v>2639</v>
      </c>
      <c r="L330" s="25" t="s">
        <v>2638</v>
      </c>
      <c r="M330" s="25">
        <v>0</v>
      </c>
      <c r="N330" s="25">
        <v>0</v>
      </c>
      <c r="O330" s="25" t="s">
        <v>2637</v>
      </c>
      <c r="P330" s="25">
        <v>7</v>
      </c>
      <c r="Q330" s="25">
        <v>420455.09000000398</v>
      </c>
      <c r="R330" s="25">
        <v>6441382.0899999999</v>
      </c>
    </row>
    <row r="331" spans="1:18">
      <c r="A331" s="25">
        <v>1355</v>
      </c>
      <c r="B331" s="25">
        <v>60001840</v>
      </c>
      <c r="C331" s="25">
        <f>+PF6</f>
        <v>0</v>
      </c>
      <c r="D331" s="25" t="s">
        <v>3516</v>
      </c>
      <c r="E331" s="25">
        <v>783129600000</v>
      </c>
      <c r="F331" s="25">
        <v>1387481974000</v>
      </c>
      <c r="G331" s="25">
        <v>1</v>
      </c>
      <c r="H331" s="25" t="s">
        <v>3755</v>
      </c>
      <c r="I331" s="25" t="s">
        <v>1280</v>
      </c>
      <c r="J331" s="25">
        <f>MATCH(I331,Feuil2!$A$1:$A$1658,0)</f>
        <v>459</v>
      </c>
      <c r="K331" s="25" t="s">
        <v>2639</v>
      </c>
      <c r="L331" s="25" t="s">
        <v>2638</v>
      </c>
      <c r="M331" s="25">
        <v>0</v>
      </c>
      <c r="N331" s="25">
        <v>0</v>
      </c>
      <c r="O331" s="25" t="s">
        <v>2637</v>
      </c>
      <c r="P331" s="25">
        <v>6</v>
      </c>
      <c r="Q331" s="25">
        <v>401143.609999999</v>
      </c>
      <c r="R331" s="25">
        <v>6548108.2599999998</v>
      </c>
    </row>
    <row r="332" spans="1:18">
      <c r="A332" s="25">
        <v>1357</v>
      </c>
      <c r="B332" s="25">
        <v>70001069</v>
      </c>
      <c r="C332" s="25">
        <f>+PF6</f>
        <v>0</v>
      </c>
      <c r="D332" s="25" t="s">
        <v>2642</v>
      </c>
      <c r="E332" s="25">
        <v>774489600000</v>
      </c>
      <c r="F332" s="25">
        <v>1423826333000</v>
      </c>
      <c r="G332" s="25">
        <v>1</v>
      </c>
      <c r="H332" s="25" t="s">
        <v>3754</v>
      </c>
      <c r="I332" s="25" t="s">
        <v>3753</v>
      </c>
      <c r="J332" s="25" t="e">
        <f>MATCH(I332,Feuil2!$A$1:$A$1658,0)</f>
        <v>#N/A</v>
      </c>
      <c r="K332" s="25" t="s">
        <v>2639</v>
      </c>
      <c r="L332" s="25" t="s">
        <v>2638</v>
      </c>
      <c r="M332" s="25">
        <v>0</v>
      </c>
      <c r="N332" s="25">
        <v>0</v>
      </c>
      <c r="O332" s="25" t="s">
        <v>2637</v>
      </c>
      <c r="P332" s="25">
        <v>6</v>
      </c>
      <c r="Q332" s="25">
        <v>655494.07999999798</v>
      </c>
      <c r="R332" s="25">
        <v>6861800.6399999997</v>
      </c>
    </row>
    <row r="333" spans="1:18">
      <c r="A333" s="25">
        <v>1359</v>
      </c>
      <c r="B333" s="25">
        <v>40000945</v>
      </c>
      <c r="C333" s="25">
        <f>+PF7</f>
        <v>0</v>
      </c>
      <c r="D333" s="25" t="s">
        <v>2639</v>
      </c>
      <c r="E333" s="25">
        <v>1065484800000</v>
      </c>
      <c r="F333" s="25" t="s">
        <v>2639</v>
      </c>
      <c r="G333" s="25">
        <v>1</v>
      </c>
      <c r="H333" s="25" t="s">
        <v>3752</v>
      </c>
      <c r="I333" s="25" t="s">
        <v>1402</v>
      </c>
      <c r="J333" s="25">
        <f>MATCH(I333,Feuil2!$A$1:$A$1658,0)</f>
        <v>700</v>
      </c>
      <c r="K333" s="25" t="s">
        <v>2639</v>
      </c>
      <c r="L333" s="25" t="s">
        <v>2638</v>
      </c>
      <c r="M333" s="25">
        <v>0</v>
      </c>
      <c r="N333" s="25">
        <v>0</v>
      </c>
      <c r="O333" s="25" t="s">
        <v>2637</v>
      </c>
      <c r="P333" s="25">
        <v>7</v>
      </c>
      <c r="Q333" s="25">
        <v>946075.43</v>
      </c>
      <c r="R333" s="25">
        <v>6247093.4800000004</v>
      </c>
    </row>
    <row r="334" spans="1:18">
      <c r="A334" s="25">
        <v>1375</v>
      </c>
      <c r="B334" s="25">
        <v>30001220</v>
      </c>
      <c r="C334" s="25">
        <f>+PF6</f>
        <v>0</v>
      </c>
      <c r="D334" s="25" t="s">
        <v>2736</v>
      </c>
      <c r="E334" s="26">
        <v>959904000000</v>
      </c>
      <c r="F334" s="25">
        <v>1282229379000</v>
      </c>
      <c r="G334" s="25">
        <v>1</v>
      </c>
      <c r="H334" s="25" t="s">
        <v>3751</v>
      </c>
      <c r="I334" s="25" t="s">
        <v>3750</v>
      </c>
      <c r="J334" s="25" t="e">
        <f>MATCH(I334,Feuil2!$A$1:$A$1658,0)</f>
        <v>#N/A</v>
      </c>
      <c r="K334" s="25" t="s">
        <v>2639</v>
      </c>
      <c r="L334" s="25" t="s">
        <v>2638</v>
      </c>
      <c r="M334" s="25">
        <v>0</v>
      </c>
      <c r="N334" s="25">
        <v>0</v>
      </c>
      <c r="O334" s="25" t="s">
        <v>2637</v>
      </c>
      <c r="P334" s="25">
        <v>6</v>
      </c>
      <c r="Q334" s="25">
        <v>840609.14000000095</v>
      </c>
      <c r="R334" s="25">
        <v>6515194.2999999998</v>
      </c>
    </row>
    <row r="335" spans="1:18">
      <c r="A335" s="25">
        <v>1383</v>
      </c>
      <c r="B335" s="25">
        <v>30001698</v>
      </c>
      <c r="C335" s="25">
        <f>+PF6</f>
        <v>0</v>
      </c>
      <c r="D335" s="25" t="s">
        <v>2676</v>
      </c>
      <c r="E335" s="25">
        <v>1005868800000</v>
      </c>
      <c r="F335" s="25">
        <v>1360857497000</v>
      </c>
      <c r="G335" s="25">
        <v>1</v>
      </c>
      <c r="H335" s="25" t="s">
        <v>3749</v>
      </c>
      <c r="I335" s="25" t="s">
        <v>3748</v>
      </c>
      <c r="J335" s="25" t="e">
        <f>MATCH(I335,Feuil2!$A$1:$A$1658,0)</f>
        <v>#N/A</v>
      </c>
      <c r="K335" s="25" t="s">
        <v>2639</v>
      </c>
      <c r="L335" s="25" t="s">
        <v>2638</v>
      </c>
      <c r="M335" s="25">
        <v>0</v>
      </c>
      <c r="N335" s="25">
        <v>0</v>
      </c>
      <c r="O335" s="25" t="s">
        <v>2637</v>
      </c>
      <c r="P335" s="25">
        <v>6</v>
      </c>
      <c r="Q335" s="25">
        <v>807526.39000000095</v>
      </c>
      <c r="R335" s="25">
        <v>6483624.0999999996</v>
      </c>
    </row>
    <row r="336" spans="1:18">
      <c r="A336" s="25">
        <v>1388</v>
      </c>
      <c r="B336" s="25">
        <v>40000966</v>
      </c>
      <c r="C336" s="25">
        <f>+PF6</f>
        <v>0</v>
      </c>
      <c r="D336" s="25" t="s">
        <v>2676</v>
      </c>
      <c r="E336" s="25">
        <v>610761600000</v>
      </c>
      <c r="F336" s="25">
        <v>1358958926000</v>
      </c>
      <c r="G336" s="25">
        <v>1</v>
      </c>
      <c r="H336" s="25" t="s">
        <v>3747</v>
      </c>
      <c r="I336" s="25" t="s">
        <v>2613</v>
      </c>
      <c r="J336" s="25">
        <f>MATCH(I336,Feuil2!$A$1:$A$1658,0)</f>
        <v>1256</v>
      </c>
      <c r="K336" s="25" t="s">
        <v>2639</v>
      </c>
      <c r="L336" s="25" t="s">
        <v>2638</v>
      </c>
      <c r="M336" s="25">
        <v>0</v>
      </c>
      <c r="N336" s="25">
        <v>0</v>
      </c>
      <c r="O336" s="25" t="s">
        <v>2637</v>
      </c>
      <c r="P336" s="25">
        <v>6</v>
      </c>
      <c r="Q336" s="25">
        <v>894899.40999999596</v>
      </c>
      <c r="R336" s="25">
        <v>6244745.4900000002</v>
      </c>
    </row>
    <row r="337" spans="1:18">
      <c r="A337" s="25">
        <v>1391</v>
      </c>
      <c r="B337" s="25">
        <v>60001006</v>
      </c>
      <c r="C337" s="25">
        <f>+PF6</f>
        <v>0</v>
      </c>
      <c r="D337" s="25" t="s">
        <v>2666</v>
      </c>
      <c r="E337" s="25">
        <v>1261046610000</v>
      </c>
      <c r="F337" s="25">
        <v>1261046578000</v>
      </c>
      <c r="G337" s="25">
        <v>1</v>
      </c>
      <c r="H337" s="25" t="s">
        <v>3746</v>
      </c>
      <c r="I337" s="25" t="s">
        <v>3745</v>
      </c>
      <c r="J337" s="25" t="e">
        <f>MATCH(I337,Feuil2!$A$1:$A$1658,0)</f>
        <v>#N/A</v>
      </c>
      <c r="K337" s="25" t="s">
        <v>2639</v>
      </c>
      <c r="L337" s="25" t="s">
        <v>2638</v>
      </c>
      <c r="M337" s="25">
        <v>0</v>
      </c>
      <c r="N337" s="25">
        <v>0</v>
      </c>
      <c r="O337" s="25" t="s">
        <v>2637</v>
      </c>
      <c r="P337" s="25">
        <v>6</v>
      </c>
      <c r="Q337" s="25">
        <v>671418.64999999898</v>
      </c>
      <c r="R337" s="25">
        <v>6733057.7400000002</v>
      </c>
    </row>
    <row r="338" spans="1:18">
      <c r="A338" s="25">
        <v>1404</v>
      </c>
      <c r="B338" s="25">
        <v>40000422</v>
      </c>
      <c r="C338" s="25">
        <f>+PF7</f>
        <v>0</v>
      </c>
      <c r="D338" s="25" t="s">
        <v>2837</v>
      </c>
      <c r="E338" s="25">
        <v>989539200000</v>
      </c>
      <c r="F338" s="25">
        <v>1299169719000</v>
      </c>
      <c r="G338" s="25">
        <v>1</v>
      </c>
      <c r="H338" s="25" t="s">
        <v>3744</v>
      </c>
      <c r="I338" s="25" t="s">
        <v>2589</v>
      </c>
      <c r="J338" s="25">
        <f>MATCH(I338,Feuil2!$A$1:$A$1658,0)</f>
        <v>1</v>
      </c>
      <c r="K338" s="25" t="s">
        <v>2639</v>
      </c>
      <c r="L338" s="25" t="s">
        <v>2638</v>
      </c>
      <c r="M338" s="25">
        <v>0</v>
      </c>
      <c r="N338" s="25">
        <v>0</v>
      </c>
      <c r="O338" s="25" t="s">
        <v>2637</v>
      </c>
      <c r="P338" s="25">
        <v>7</v>
      </c>
      <c r="Q338" s="25">
        <v>833576.03000000096</v>
      </c>
      <c r="R338" s="25">
        <v>6311866.9500000002</v>
      </c>
    </row>
    <row r="339" spans="1:18">
      <c r="A339" s="25">
        <v>1412</v>
      </c>
      <c r="B339" s="25">
        <v>10000284</v>
      </c>
      <c r="C339" s="25">
        <f>+PF6</f>
        <v>0</v>
      </c>
      <c r="D339" s="25" t="s">
        <v>2639</v>
      </c>
      <c r="E339" s="25">
        <v>610761600000</v>
      </c>
      <c r="F339" s="25" t="s">
        <v>2639</v>
      </c>
      <c r="G339" s="25">
        <v>1</v>
      </c>
      <c r="H339" s="25" t="s">
        <v>3743</v>
      </c>
      <c r="I339" s="25" t="s">
        <v>3742</v>
      </c>
      <c r="J339" s="25" t="e">
        <f>MATCH(I339,Feuil2!$A$1:$A$1658,0)</f>
        <v>#N/A</v>
      </c>
      <c r="K339" s="25" t="s">
        <v>2639</v>
      </c>
      <c r="L339" s="25" t="s">
        <v>2638</v>
      </c>
      <c r="M339" s="25">
        <v>0</v>
      </c>
      <c r="N339" s="25">
        <v>0</v>
      </c>
      <c r="O339" s="25" t="s">
        <v>2637</v>
      </c>
      <c r="P339" s="25">
        <v>6</v>
      </c>
      <c r="Q339" s="25">
        <v>695613.78999999899</v>
      </c>
      <c r="R339" s="25">
        <v>7050737.4699999997</v>
      </c>
    </row>
    <row r="340" spans="1:18">
      <c r="A340" s="25">
        <v>1419</v>
      </c>
      <c r="B340" s="25">
        <v>30001879</v>
      </c>
      <c r="C340" s="25">
        <f>+PF6</f>
        <v>0</v>
      </c>
      <c r="D340" s="25" t="s">
        <v>2739</v>
      </c>
      <c r="E340" s="25">
        <v>610761600000</v>
      </c>
      <c r="F340" s="25">
        <v>1319020447000</v>
      </c>
      <c r="G340" s="25">
        <v>1</v>
      </c>
      <c r="H340" s="25" t="s">
        <v>3741</v>
      </c>
      <c r="I340" s="25" t="s">
        <v>3740</v>
      </c>
      <c r="J340" s="25" t="e">
        <f>MATCH(I340,Feuil2!$A$1:$A$1658,0)</f>
        <v>#N/A</v>
      </c>
      <c r="K340" s="25" t="s">
        <v>2639</v>
      </c>
      <c r="L340" s="25" t="s">
        <v>2638</v>
      </c>
      <c r="M340" s="25">
        <v>0</v>
      </c>
      <c r="N340" s="25">
        <v>0</v>
      </c>
      <c r="O340" s="25" t="s">
        <v>2637</v>
      </c>
      <c r="P340" s="25">
        <v>6</v>
      </c>
      <c r="Q340" s="25">
        <v>991769.04999999702</v>
      </c>
      <c r="R340" s="25">
        <v>6465106.21</v>
      </c>
    </row>
    <row r="341" spans="1:18">
      <c r="A341" s="25">
        <v>1430</v>
      </c>
      <c r="B341" s="25">
        <v>60000360</v>
      </c>
      <c r="C341" s="25">
        <f>+PF6</f>
        <v>0</v>
      </c>
      <c r="D341" s="25" t="s">
        <v>2736</v>
      </c>
      <c r="E341" s="25">
        <v>610761600000</v>
      </c>
      <c r="F341" s="25">
        <v>1269948056000</v>
      </c>
      <c r="G341" s="25">
        <v>1</v>
      </c>
      <c r="H341" s="25" t="s">
        <v>3739</v>
      </c>
      <c r="I341" s="25" t="s">
        <v>1145</v>
      </c>
      <c r="J341" s="25">
        <f>MATCH(I341,Feuil2!$A$1:$A$1658,0)</f>
        <v>317</v>
      </c>
      <c r="K341" s="25" t="s">
        <v>2639</v>
      </c>
      <c r="L341" s="25" t="s">
        <v>2638</v>
      </c>
      <c r="M341" s="25">
        <v>0</v>
      </c>
      <c r="N341" s="25">
        <v>0</v>
      </c>
      <c r="O341" s="25" t="s">
        <v>2637</v>
      </c>
      <c r="P341" s="25">
        <v>6</v>
      </c>
      <c r="Q341" s="25">
        <v>505502.49000000203</v>
      </c>
      <c r="R341" s="25">
        <v>6805048.3700000001</v>
      </c>
    </row>
    <row r="342" spans="1:18">
      <c r="A342" s="25">
        <v>1431</v>
      </c>
      <c r="B342" s="25">
        <v>70039795</v>
      </c>
      <c r="C342" s="25">
        <f>+PF7</f>
        <v>0</v>
      </c>
      <c r="D342" s="25" t="s">
        <v>2758</v>
      </c>
      <c r="E342" s="25">
        <v>1371463508000</v>
      </c>
      <c r="F342" s="25">
        <v>1422549903000</v>
      </c>
      <c r="G342" s="25">
        <v>1</v>
      </c>
      <c r="H342" s="25" t="s">
        <v>3738</v>
      </c>
      <c r="I342" s="25" t="s">
        <v>3737</v>
      </c>
      <c r="J342" s="25" t="e">
        <f>MATCH(I342,Feuil2!$A$1:$A$1658,0)</f>
        <v>#N/A</v>
      </c>
      <c r="K342" s="25" t="s">
        <v>2639</v>
      </c>
      <c r="L342" s="25" t="s">
        <v>2638</v>
      </c>
      <c r="M342" s="25">
        <v>0</v>
      </c>
      <c r="N342" s="25">
        <v>0</v>
      </c>
      <c r="O342" s="25" t="s">
        <v>2637</v>
      </c>
      <c r="P342" s="25">
        <v>7</v>
      </c>
      <c r="Q342" s="25">
        <v>634652.93999999797</v>
      </c>
      <c r="R342" s="25">
        <v>7045041.8799999999</v>
      </c>
    </row>
    <row r="343" spans="1:18">
      <c r="A343" s="25">
        <v>1434</v>
      </c>
      <c r="B343" s="25">
        <v>10000338</v>
      </c>
      <c r="C343" s="25">
        <f>+PF6</f>
        <v>0</v>
      </c>
      <c r="D343" s="25" t="s">
        <v>2642</v>
      </c>
      <c r="E343" s="25">
        <v>610761600000</v>
      </c>
      <c r="F343" s="25">
        <v>1421925821000</v>
      </c>
      <c r="G343" s="25">
        <v>1</v>
      </c>
      <c r="H343" s="25" t="s">
        <v>3736</v>
      </c>
      <c r="I343" s="25" t="s">
        <v>1465</v>
      </c>
      <c r="J343" s="25">
        <f>MATCH(I343,Feuil2!$A$1:$A$1658,0)</f>
        <v>912</v>
      </c>
      <c r="K343" s="25" t="s">
        <v>2639</v>
      </c>
      <c r="L343" s="25" t="s">
        <v>2638</v>
      </c>
      <c r="M343" s="25">
        <v>0</v>
      </c>
      <c r="N343" s="25">
        <v>0</v>
      </c>
      <c r="O343" s="25" t="s">
        <v>2637</v>
      </c>
      <c r="P343" s="25">
        <v>6</v>
      </c>
      <c r="Q343" s="25">
        <v>609087.31999999995</v>
      </c>
      <c r="R343" s="25">
        <v>7040529.3200000003</v>
      </c>
    </row>
    <row r="344" spans="1:18">
      <c r="A344" s="25">
        <v>1436</v>
      </c>
      <c r="B344" s="25">
        <v>30001255</v>
      </c>
      <c r="C344" s="25">
        <f>+PF6</f>
        <v>0</v>
      </c>
      <c r="D344" s="25" t="s">
        <v>2736</v>
      </c>
      <c r="E344" s="26">
        <v>765504000000</v>
      </c>
      <c r="F344" s="25">
        <v>1267024635000</v>
      </c>
      <c r="G344" s="25">
        <v>1</v>
      </c>
      <c r="H344" s="25" t="s">
        <v>3735</v>
      </c>
      <c r="I344" s="25" t="s">
        <v>1560</v>
      </c>
      <c r="J344" s="25">
        <f>MATCH(I344,Feuil2!$A$1:$A$1658,0)</f>
        <v>607</v>
      </c>
      <c r="K344" s="25" t="s">
        <v>2639</v>
      </c>
      <c r="L344" s="25" t="s">
        <v>2638</v>
      </c>
      <c r="M344" s="25">
        <v>0</v>
      </c>
      <c r="N344" s="25">
        <v>0</v>
      </c>
      <c r="O344" s="25" t="s">
        <v>2637</v>
      </c>
      <c r="P344" s="25">
        <v>6</v>
      </c>
      <c r="Q344" s="25">
        <v>720632.39999999898</v>
      </c>
      <c r="R344" s="25">
        <v>6513415.9400000004</v>
      </c>
    </row>
    <row r="345" spans="1:18">
      <c r="A345" s="25">
        <v>1437</v>
      </c>
      <c r="B345" s="25">
        <v>30001096</v>
      </c>
      <c r="C345" s="25">
        <f>+PF6</f>
        <v>0</v>
      </c>
      <c r="D345" s="25" t="s">
        <v>2736</v>
      </c>
      <c r="E345" s="25">
        <v>610761600000</v>
      </c>
      <c r="F345" s="25">
        <v>1266831318000</v>
      </c>
      <c r="G345" s="25">
        <v>1</v>
      </c>
      <c r="H345" s="25" t="s">
        <v>3734</v>
      </c>
      <c r="I345" s="25" t="s">
        <v>1609</v>
      </c>
      <c r="J345" s="25">
        <f>MATCH(I345,Feuil2!$A$1:$A$1658,0)</f>
        <v>631</v>
      </c>
      <c r="K345" s="25" t="s">
        <v>2639</v>
      </c>
      <c r="L345" s="25" t="s">
        <v>2638</v>
      </c>
      <c r="M345" s="25">
        <v>0</v>
      </c>
      <c r="N345" s="25">
        <v>0</v>
      </c>
      <c r="O345" s="25" t="s">
        <v>2637</v>
      </c>
      <c r="P345" s="25">
        <v>6</v>
      </c>
      <c r="Q345" s="25">
        <v>715185</v>
      </c>
      <c r="R345" s="25">
        <v>6523266.2999999998</v>
      </c>
    </row>
    <row r="346" spans="1:18">
      <c r="A346" s="25">
        <v>1442</v>
      </c>
      <c r="B346" s="25">
        <v>60001034</v>
      </c>
      <c r="C346" s="25">
        <f>+PF7</f>
        <v>0</v>
      </c>
      <c r="D346" s="25" t="s">
        <v>2712</v>
      </c>
      <c r="E346" s="25">
        <v>610761600000</v>
      </c>
      <c r="F346" s="25">
        <v>1268065823000</v>
      </c>
      <c r="G346" s="25">
        <v>1</v>
      </c>
      <c r="H346" s="25" t="s">
        <v>3733</v>
      </c>
      <c r="I346" s="25" t="s">
        <v>1338</v>
      </c>
      <c r="J346" s="25">
        <f>MATCH(I346,Feuil2!$A$1:$A$1658,0)</f>
        <v>1091</v>
      </c>
      <c r="K346" s="25" t="s">
        <v>2639</v>
      </c>
      <c r="L346" s="25" t="s">
        <v>2638</v>
      </c>
      <c r="M346" s="25">
        <v>0</v>
      </c>
      <c r="N346" s="25">
        <v>0</v>
      </c>
      <c r="O346" s="25" t="s">
        <v>2637</v>
      </c>
      <c r="P346" s="25">
        <v>7</v>
      </c>
      <c r="Q346" s="25">
        <v>574571.35999999905</v>
      </c>
      <c r="R346" s="25">
        <v>6728941.9699999997</v>
      </c>
    </row>
    <row r="347" spans="1:18">
      <c r="A347" s="25">
        <v>1447</v>
      </c>
      <c r="B347" s="25">
        <v>10000052</v>
      </c>
      <c r="C347" s="25">
        <f>+PF6</f>
        <v>0</v>
      </c>
      <c r="D347" s="25" t="s">
        <v>2639</v>
      </c>
      <c r="E347" s="25">
        <v>962582400000</v>
      </c>
      <c r="F347" s="25" t="s">
        <v>2639</v>
      </c>
      <c r="G347" s="25">
        <v>1</v>
      </c>
      <c r="H347" s="25" t="s">
        <v>3732</v>
      </c>
      <c r="I347" s="25" t="s">
        <v>3731</v>
      </c>
      <c r="J347" s="25" t="e">
        <f>MATCH(I347,Feuil2!$A$1:$A$1658,0)</f>
        <v>#N/A</v>
      </c>
      <c r="K347" s="25" t="s">
        <v>3730</v>
      </c>
      <c r="L347" s="25" t="s">
        <v>2638</v>
      </c>
      <c r="M347" s="25">
        <v>0</v>
      </c>
      <c r="N347" s="25">
        <v>0</v>
      </c>
      <c r="O347" s="25" t="s">
        <v>2637</v>
      </c>
      <c r="P347" s="25">
        <v>6</v>
      </c>
      <c r="Q347" s="25">
        <v>650019.5</v>
      </c>
      <c r="R347" s="25">
        <v>7099219.71</v>
      </c>
    </row>
    <row r="348" spans="1:18">
      <c r="A348" s="25">
        <v>1448</v>
      </c>
      <c r="B348" s="25">
        <v>30001327</v>
      </c>
      <c r="C348" s="25">
        <f>+PF6</f>
        <v>0</v>
      </c>
      <c r="D348" s="25" t="s">
        <v>2642</v>
      </c>
      <c r="E348" s="25">
        <v>771724800000</v>
      </c>
      <c r="F348" s="25">
        <v>1394193749000</v>
      </c>
      <c r="G348" s="25">
        <v>1</v>
      </c>
      <c r="H348" s="25" t="s">
        <v>3729</v>
      </c>
      <c r="I348" s="25" t="s">
        <v>3728</v>
      </c>
      <c r="J348" s="25" t="e">
        <f>MATCH(I348,Feuil2!$A$1:$A$1658,0)</f>
        <v>#N/A</v>
      </c>
      <c r="K348" s="25" t="s">
        <v>2853</v>
      </c>
      <c r="L348" s="25" t="s">
        <v>2638</v>
      </c>
      <c r="M348" s="25">
        <v>0</v>
      </c>
      <c r="N348" s="25">
        <v>0</v>
      </c>
      <c r="O348" s="25" t="s">
        <v>2637</v>
      </c>
      <c r="P348" s="25">
        <v>6</v>
      </c>
      <c r="Q348" s="25">
        <v>860938.06000000203</v>
      </c>
      <c r="R348" s="25">
        <v>6509169.1200000001</v>
      </c>
    </row>
    <row r="349" spans="1:18">
      <c r="A349" s="25">
        <v>1451</v>
      </c>
      <c r="B349" s="25">
        <v>20000985</v>
      </c>
      <c r="C349" s="25">
        <f>+PF6</f>
        <v>0</v>
      </c>
      <c r="D349" s="25" t="s">
        <v>2639</v>
      </c>
      <c r="E349" s="25">
        <v>610761600000</v>
      </c>
      <c r="F349" s="25" t="s">
        <v>2639</v>
      </c>
      <c r="G349" s="25">
        <v>1</v>
      </c>
      <c r="H349" s="25" t="s">
        <v>3727</v>
      </c>
      <c r="I349" s="25" t="s">
        <v>3726</v>
      </c>
      <c r="J349" s="25" t="e">
        <f>MATCH(I349,Feuil2!$A$1:$A$1658,0)</f>
        <v>#N/A</v>
      </c>
      <c r="K349" s="25" t="s">
        <v>2639</v>
      </c>
      <c r="L349" s="25" t="s">
        <v>2638</v>
      </c>
      <c r="M349" s="25">
        <v>0</v>
      </c>
      <c r="N349" s="25">
        <v>0</v>
      </c>
      <c r="O349" s="25" t="s">
        <v>2637</v>
      </c>
      <c r="P349" s="25">
        <v>6</v>
      </c>
      <c r="Q349" s="25">
        <v>1046630.32</v>
      </c>
      <c r="R349" s="25">
        <v>6808383.2400000002</v>
      </c>
    </row>
    <row r="350" spans="1:18">
      <c r="A350" s="25">
        <v>1456</v>
      </c>
      <c r="B350" s="25">
        <v>30001293</v>
      </c>
      <c r="C350" s="25">
        <f>+PF7</f>
        <v>0</v>
      </c>
      <c r="D350" s="25" t="s">
        <v>2642</v>
      </c>
      <c r="E350" s="25">
        <v>610761600000</v>
      </c>
      <c r="F350" s="25">
        <v>1460544396000</v>
      </c>
      <c r="G350" s="25">
        <v>1</v>
      </c>
      <c r="H350" s="25" t="s">
        <v>1244</v>
      </c>
      <c r="I350" s="25" t="s">
        <v>1244</v>
      </c>
      <c r="J350" s="25">
        <f>MATCH(I350,Feuil2!$A$1:$A$1658,0)</f>
        <v>671</v>
      </c>
      <c r="K350" s="25" t="s">
        <v>2639</v>
      </c>
      <c r="L350" s="25" t="s">
        <v>2638</v>
      </c>
      <c r="M350" s="25">
        <v>0</v>
      </c>
      <c r="N350" s="25">
        <v>0</v>
      </c>
      <c r="O350" s="25" t="s">
        <v>2637</v>
      </c>
      <c r="P350" s="25">
        <v>7</v>
      </c>
      <c r="Q350" s="25">
        <v>854233.13000000303</v>
      </c>
      <c r="R350" s="25">
        <v>6509700.6900000004</v>
      </c>
    </row>
    <row r="351" spans="1:18">
      <c r="A351" s="25">
        <v>1460</v>
      </c>
      <c r="B351" s="25">
        <v>30001598</v>
      </c>
      <c r="C351" s="25">
        <f>+PF6</f>
        <v>0</v>
      </c>
      <c r="D351" s="25" t="s">
        <v>2642</v>
      </c>
      <c r="E351" s="26">
        <v>1067904000000</v>
      </c>
      <c r="F351" s="25">
        <v>1394194708000</v>
      </c>
      <c r="G351" s="25">
        <v>1</v>
      </c>
      <c r="H351" s="25" t="s">
        <v>3725</v>
      </c>
      <c r="I351" s="25" t="s">
        <v>1513</v>
      </c>
      <c r="J351" s="25">
        <f>MATCH(I351,Feuil2!$A$1:$A$1658,0)</f>
        <v>1330</v>
      </c>
      <c r="K351" s="25" t="s">
        <v>2639</v>
      </c>
      <c r="L351" s="25" t="s">
        <v>2638</v>
      </c>
      <c r="M351" s="25">
        <v>0</v>
      </c>
      <c r="N351" s="25">
        <v>0</v>
      </c>
      <c r="O351" s="25" t="s">
        <v>2637</v>
      </c>
      <c r="P351" s="25">
        <v>6</v>
      </c>
      <c r="Q351" s="25">
        <v>850962</v>
      </c>
      <c r="R351" s="25">
        <v>6493041.6699999999</v>
      </c>
    </row>
    <row r="352" spans="1:18">
      <c r="A352" s="25">
        <v>1462</v>
      </c>
      <c r="B352" s="25">
        <v>70061795</v>
      </c>
      <c r="C352" s="25">
        <f>+PF6</f>
        <v>0</v>
      </c>
      <c r="D352" s="25" t="s">
        <v>2758</v>
      </c>
      <c r="E352" s="25">
        <v>1463067408000</v>
      </c>
      <c r="F352" s="25">
        <v>1463064988000</v>
      </c>
      <c r="G352" s="25">
        <v>1</v>
      </c>
      <c r="H352" s="25" t="s">
        <v>3724</v>
      </c>
      <c r="I352" s="25" t="s">
        <v>3723</v>
      </c>
      <c r="J352" s="25" t="e">
        <f>MATCH(I352,Feuil2!$A$1:$A$1658,0)</f>
        <v>#N/A</v>
      </c>
      <c r="K352" s="25" t="s">
        <v>2639</v>
      </c>
      <c r="L352" s="25" t="s">
        <v>2638</v>
      </c>
      <c r="M352" s="25">
        <v>0</v>
      </c>
      <c r="N352" s="25">
        <v>0</v>
      </c>
      <c r="O352" s="25" t="s">
        <v>2637</v>
      </c>
      <c r="P352" s="25">
        <v>6</v>
      </c>
      <c r="Q352" s="25">
        <v>640603.75999999803</v>
      </c>
      <c r="R352" s="25">
        <v>7104527.4000000004</v>
      </c>
    </row>
    <row r="353" spans="1:18">
      <c r="A353" s="25">
        <v>1481</v>
      </c>
      <c r="B353" s="25">
        <v>30001186</v>
      </c>
      <c r="C353" s="25">
        <f>+PF6</f>
        <v>0</v>
      </c>
      <c r="D353" s="25" t="s">
        <v>2666</v>
      </c>
      <c r="E353" s="25">
        <v>1327936896000</v>
      </c>
      <c r="F353" s="25">
        <v>1327936833000</v>
      </c>
      <c r="G353" s="25">
        <v>1</v>
      </c>
      <c r="H353" s="25" t="s">
        <v>3722</v>
      </c>
      <c r="I353" s="25" t="s">
        <v>1629</v>
      </c>
      <c r="J353" s="25">
        <f>MATCH(I353,Feuil2!$A$1:$A$1658,0)</f>
        <v>1501</v>
      </c>
      <c r="K353" s="25" t="s">
        <v>2639</v>
      </c>
      <c r="L353" s="25" t="s">
        <v>2638</v>
      </c>
      <c r="M353" s="25">
        <v>0</v>
      </c>
      <c r="N353" s="25">
        <v>0</v>
      </c>
      <c r="O353" s="25" t="s">
        <v>2637</v>
      </c>
      <c r="P353" s="25">
        <v>6</v>
      </c>
      <c r="Q353" s="25">
        <v>843094.79999999702</v>
      </c>
      <c r="R353" s="25">
        <v>6516660.1100000003</v>
      </c>
    </row>
    <row r="354" spans="1:18">
      <c r="A354" s="25">
        <v>1482</v>
      </c>
      <c r="B354" s="25">
        <v>30001198</v>
      </c>
      <c r="C354" s="25">
        <f>+PF6</f>
        <v>0</v>
      </c>
      <c r="D354" s="25" t="s">
        <v>2701</v>
      </c>
      <c r="E354" s="26">
        <v>980208000000</v>
      </c>
      <c r="F354" s="25">
        <v>1132224290000</v>
      </c>
      <c r="G354" s="25">
        <v>1</v>
      </c>
      <c r="H354" s="25" t="s">
        <v>3721</v>
      </c>
      <c r="I354" s="25" t="s">
        <v>1630</v>
      </c>
      <c r="J354" s="25">
        <f>MATCH(I354,Feuil2!$A$1:$A$1658,0)</f>
        <v>1504</v>
      </c>
      <c r="K354" s="25" t="s">
        <v>2639</v>
      </c>
      <c r="L354" s="25" t="s">
        <v>2638</v>
      </c>
      <c r="M354" s="25">
        <v>0</v>
      </c>
      <c r="N354" s="25">
        <v>0</v>
      </c>
      <c r="O354" s="25" t="s">
        <v>2637</v>
      </c>
      <c r="P354" s="25">
        <v>6</v>
      </c>
      <c r="Q354" s="25">
        <v>848562.70000000298</v>
      </c>
      <c r="R354" s="25">
        <v>6514988.1200000001</v>
      </c>
    </row>
    <row r="355" spans="1:18">
      <c r="A355" s="25">
        <v>1489</v>
      </c>
      <c r="B355" s="25">
        <v>50001271</v>
      </c>
      <c r="C355" s="25">
        <f>+PF6</f>
        <v>0</v>
      </c>
      <c r="D355" s="25" t="s">
        <v>2639</v>
      </c>
      <c r="E355" s="25">
        <v>938390400000</v>
      </c>
      <c r="F355" s="25" t="s">
        <v>2639</v>
      </c>
      <c r="G355" s="25">
        <v>1</v>
      </c>
      <c r="H355" s="25" t="s">
        <v>3720</v>
      </c>
      <c r="I355" s="25" t="s">
        <v>3719</v>
      </c>
      <c r="J355" s="25" t="e">
        <f>MATCH(I355,Feuil2!$A$1:$A$1658,0)</f>
        <v>#N/A</v>
      </c>
      <c r="K355" s="25" t="s">
        <v>2639</v>
      </c>
      <c r="L355" s="25" t="s">
        <v>2638</v>
      </c>
      <c r="M355" s="25">
        <v>0</v>
      </c>
      <c r="N355" s="25">
        <v>0</v>
      </c>
      <c r="O355" s="25" t="s">
        <v>2637</v>
      </c>
      <c r="P355" s="25">
        <v>6</v>
      </c>
      <c r="Q355" s="25">
        <v>767943.38000000303</v>
      </c>
      <c r="R355" s="25">
        <v>6283518.1500000004</v>
      </c>
    </row>
    <row r="356" spans="1:18">
      <c r="A356" s="25">
        <v>1494</v>
      </c>
      <c r="B356" s="25">
        <v>70001241</v>
      </c>
      <c r="C356" s="25">
        <f>+PF6</f>
        <v>0</v>
      </c>
      <c r="D356" s="25" t="s">
        <v>2736</v>
      </c>
      <c r="E356" s="26">
        <v>954720000000</v>
      </c>
      <c r="F356" s="25">
        <v>1271408135000</v>
      </c>
      <c r="G356" s="25">
        <v>1</v>
      </c>
      <c r="H356" s="25" t="s">
        <v>3718</v>
      </c>
      <c r="I356" s="25" t="s">
        <v>3717</v>
      </c>
      <c r="J356" s="25" t="e">
        <f>MATCH(I356,Feuil2!$A$1:$A$1658,0)</f>
        <v>#N/A</v>
      </c>
      <c r="K356" s="25" t="s">
        <v>2639</v>
      </c>
      <c r="L356" s="25" t="s">
        <v>2638</v>
      </c>
      <c r="M356" s="25">
        <v>0</v>
      </c>
      <c r="N356" s="25">
        <v>0</v>
      </c>
      <c r="O356" s="25" t="s">
        <v>2637</v>
      </c>
      <c r="P356" s="25">
        <v>6</v>
      </c>
      <c r="Q356" s="25">
        <v>646468.52000000305</v>
      </c>
      <c r="R356" s="25">
        <v>6853776.2999999998</v>
      </c>
    </row>
    <row r="357" spans="1:18">
      <c r="A357" s="25">
        <v>1505</v>
      </c>
      <c r="B357" s="25">
        <v>50000764</v>
      </c>
      <c r="C357" s="25">
        <f>+PF7</f>
        <v>0</v>
      </c>
      <c r="D357" s="25" t="s">
        <v>2639</v>
      </c>
      <c r="E357" s="25">
        <v>610761600000</v>
      </c>
      <c r="F357" s="25" t="s">
        <v>2639</v>
      </c>
      <c r="G357" s="25">
        <v>1</v>
      </c>
      <c r="H357" s="25" t="s">
        <v>3716</v>
      </c>
      <c r="I357" s="25" t="s">
        <v>1304</v>
      </c>
      <c r="J357" s="25">
        <f>MATCH(I357,Feuil2!$A$1:$A$1658,0)</f>
        <v>1038</v>
      </c>
      <c r="K357" s="25" t="s">
        <v>2639</v>
      </c>
      <c r="L357" s="25" t="s">
        <v>2638</v>
      </c>
      <c r="M357" s="25">
        <v>0</v>
      </c>
      <c r="N357" s="25">
        <v>0</v>
      </c>
      <c r="O357" s="25" t="s">
        <v>2637</v>
      </c>
      <c r="P357" s="25">
        <v>7</v>
      </c>
      <c r="Q357" s="25">
        <v>413349.79999999702</v>
      </c>
      <c r="R357" s="25">
        <v>6397088.6500000004</v>
      </c>
    </row>
    <row r="358" spans="1:18">
      <c r="A358" s="25">
        <v>1513</v>
      </c>
      <c r="B358" s="25">
        <v>20001309</v>
      </c>
      <c r="C358" s="25">
        <f>+PF6</f>
        <v>0</v>
      </c>
      <c r="D358" s="25" t="s">
        <v>2666</v>
      </c>
      <c r="E358" s="25">
        <v>1195720904000</v>
      </c>
      <c r="F358" s="25">
        <v>1195720889000</v>
      </c>
      <c r="G358" s="25">
        <v>1</v>
      </c>
      <c r="H358" s="25" t="s">
        <v>3715</v>
      </c>
      <c r="I358" s="25" t="s">
        <v>3714</v>
      </c>
      <c r="J358" s="25" t="e">
        <f>MATCH(I358,Feuil2!$A$1:$A$1658,0)</f>
        <v>#N/A</v>
      </c>
      <c r="K358" s="25" t="s">
        <v>2639</v>
      </c>
      <c r="L358" s="25" t="s">
        <v>2638</v>
      </c>
      <c r="M358" s="25">
        <v>0</v>
      </c>
      <c r="N358" s="25">
        <v>0</v>
      </c>
      <c r="O358" s="25" t="s">
        <v>2637</v>
      </c>
      <c r="P358" s="25">
        <v>6</v>
      </c>
      <c r="Q358" s="25">
        <v>816626.82</v>
      </c>
      <c r="R358" s="25">
        <v>6751348.1500000004</v>
      </c>
    </row>
    <row r="359" spans="1:18">
      <c r="A359" s="25">
        <v>1514</v>
      </c>
      <c r="B359" s="25">
        <v>70018507</v>
      </c>
      <c r="C359" s="25">
        <f>+PF6</f>
        <v>0</v>
      </c>
      <c r="D359" s="25" t="s">
        <v>2666</v>
      </c>
      <c r="E359" s="25">
        <v>1193221546000</v>
      </c>
      <c r="F359" s="25">
        <v>1193221528000</v>
      </c>
      <c r="G359" s="25">
        <v>1</v>
      </c>
      <c r="H359" s="25" t="s">
        <v>3713</v>
      </c>
      <c r="I359" s="25" t="s">
        <v>3712</v>
      </c>
      <c r="J359" s="25" t="e">
        <f>MATCH(I359,Feuil2!$A$1:$A$1658,0)</f>
        <v>#N/A</v>
      </c>
      <c r="K359" s="25" t="s">
        <v>3711</v>
      </c>
      <c r="L359" s="25" t="s">
        <v>2638</v>
      </c>
      <c r="M359" s="25">
        <v>0</v>
      </c>
      <c r="N359" s="25">
        <v>0</v>
      </c>
      <c r="O359" s="25" t="s">
        <v>2637</v>
      </c>
      <c r="P359" s="25">
        <v>6</v>
      </c>
      <c r="Q359" s="25">
        <v>662994.46000000101</v>
      </c>
      <c r="R359" s="25">
        <v>6873568.6900000004</v>
      </c>
    </row>
    <row r="360" spans="1:18">
      <c r="A360" s="25">
        <v>1520</v>
      </c>
      <c r="B360" s="25">
        <v>30002004</v>
      </c>
      <c r="C360" s="25">
        <f>+PF6</f>
        <v>0</v>
      </c>
      <c r="D360" s="25" t="s">
        <v>2642</v>
      </c>
      <c r="E360" s="26">
        <v>978912000000</v>
      </c>
      <c r="F360" s="25">
        <v>1394207457000</v>
      </c>
      <c r="G360" s="25">
        <v>1</v>
      </c>
      <c r="H360" s="25" t="s">
        <v>3710</v>
      </c>
      <c r="I360" s="25" t="s">
        <v>1379</v>
      </c>
      <c r="J360" s="25">
        <f>MATCH(I360,Feuil2!$A$1:$A$1658,0)</f>
        <v>322</v>
      </c>
      <c r="K360" s="25" t="s">
        <v>3709</v>
      </c>
      <c r="L360" s="25" t="s">
        <v>2638</v>
      </c>
      <c r="M360" s="25">
        <v>0</v>
      </c>
      <c r="N360" s="25">
        <v>0</v>
      </c>
      <c r="O360" s="25" t="s">
        <v>2637</v>
      </c>
      <c r="P360" s="25">
        <v>6</v>
      </c>
      <c r="Q360" s="25">
        <v>911658.71000000101</v>
      </c>
      <c r="R360" s="25">
        <v>6459502.5899999999</v>
      </c>
    </row>
    <row r="361" spans="1:18">
      <c r="A361" s="25">
        <v>1523</v>
      </c>
      <c r="B361" s="25">
        <v>70000704</v>
      </c>
      <c r="C361" s="25">
        <f>+PF6</f>
        <v>0</v>
      </c>
      <c r="D361" s="25" t="s">
        <v>2736</v>
      </c>
      <c r="E361" s="25">
        <v>1052956800000</v>
      </c>
      <c r="F361" s="25">
        <v>1295950100000</v>
      </c>
      <c r="G361" s="25">
        <v>1</v>
      </c>
      <c r="H361" s="25" t="s">
        <v>3708</v>
      </c>
      <c r="I361" s="25" t="s">
        <v>3707</v>
      </c>
      <c r="J361" s="25" t="e">
        <f>MATCH(I361,Feuil2!$A$1:$A$1658,0)</f>
        <v>#N/A</v>
      </c>
      <c r="K361" s="25" t="s">
        <v>2826</v>
      </c>
      <c r="L361" s="25" t="s">
        <v>2638</v>
      </c>
      <c r="M361" s="25">
        <v>0</v>
      </c>
      <c r="N361" s="25">
        <v>0</v>
      </c>
      <c r="O361" s="25" t="s">
        <v>2637</v>
      </c>
      <c r="P361" s="25">
        <v>6</v>
      </c>
      <c r="Q361" s="25">
        <v>658528.35000000102</v>
      </c>
      <c r="R361" s="25">
        <v>6878241.0999999996</v>
      </c>
    </row>
    <row r="362" spans="1:18">
      <c r="A362" s="25">
        <v>1524</v>
      </c>
      <c r="B362" s="25">
        <v>70000700</v>
      </c>
      <c r="C362" s="25">
        <f>+PF6</f>
        <v>0</v>
      </c>
      <c r="D362" s="25" t="s">
        <v>2639</v>
      </c>
      <c r="E362" s="25">
        <v>774489600000</v>
      </c>
      <c r="F362" s="25" t="s">
        <v>2639</v>
      </c>
      <c r="G362" s="25">
        <v>1</v>
      </c>
      <c r="H362" s="25" t="s">
        <v>3706</v>
      </c>
      <c r="I362" s="25" t="s">
        <v>3705</v>
      </c>
      <c r="J362" s="25" t="e">
        <f>MATCH(I362,Feuil2!$A$1:$A$1658,0)</f>
        <v>#N/A</v>
      </c>
      <c r="K362" s="25" t="s">
        <v>2639</v>
      </c>
      <c r="L362" s="25" t="s">
        <v>2638</v>
      </c>
      <c r="M362" s="25">
        <v>0</v>
      </c>
      <c r="N362" s="25">
        <v>0</v>
      </c>
      <c r="O362" s="25" t="s">
        <v>2637</v>
      </c>
      <c r="P362" s="25">
        <v>6</v>
      </c>
      <c r="Q362" s="25">
        <v>654804.22999999695</v>
      </c>
      <c r="R362" s="25">
        <v>6880103.0300000003</v>
      </c>
    </row>
    <row r="363" spans="1:18">
      <c r="A363" s="25">
        <v>1526</v>
      </c>
      <c r="B363" s="25">
        <v>50000429</v>
      </c>
      <c r="C363" s="25">
        <f>+PF6</f>
        <v>0</v>
      </c>
      <c r="D363" s="25" t="s">
        <v>2663</v>
      </c>
      <c r="E363" s="25">
        <v>1004659200000</v>
      </c>
      <c r="F363" s="25">
        <v>1394618696000</v>
      </c>
      <c r="G363" s="25">
        <v>1</v>
      </c>
      <c r="H363" s="25" t="s">
        <v>3704</v>
      </c>
      <c r="I363" s="25" t="s">
        <v>3703</v>
      </c>
      <c r="J363" s="25" t="e">
        <f>MATCH(I363,Feuil2!$A$1:$A$1658,0)</f>
        <v>#N/A</v>
      </c>
      <c r="K363" s="25" t="s">
        <v>2639</v>
      </c>
      <c r="L363" s="25" t="s">
        <v>2638</v>
      </c>
      <c r="M363" s="25">
        <v>0</v>
      </c>
      <c r="N363" s="25">
        <v>0</v>
      </c>
      <c r="O363" s="25" t="s">
        <v>2637</v>
      </c>
      <c r="P363" s="25">
        <v>6</v>
      </c>
      <c r="Q363" s="25">
        <v>417401.15999999602</v>
      </c>
      <c r="R363" s="25">
        <v>6444632.04</v>
      </c>
    </row>
    <row r="364" spans="1:18">
      <c r="A364" s="25">
        <v>1527</v>
      </c>
      <c r="B364" s="25">
        <v>70001238</v>
      </c>
      <c r="C364" s="25">
        <f>+PF6</f>
        <v>0</v>
      </c>
      <c r="D364" s="25" t="s">
        <v>2712</v>
      </c>
      <c r="E364" s="25">
        <v>774489600000</v>
      </c>
      <c r="F364" s="25">
        <v>1263822476000</v>
      </c>
      <c r="G364" s="25">
        <v>1</v>
      </c>
      <c r="H364" s="25" t="s">
        <v>3702</v>
      </c>
      <c r="I364" s="25" t="s">
        <v>3701</v>
      </c>
      <c r="J364" s="25" t="e">
        <f>MATCH(I364,Feuil2!$A$1:$A$1658,0)</f>
        <v>#N/A</v>
      </c>
      <c r="K364" s="25" t="s">
        <v>2639</v>
      </c>
      <c r="L364" s="25" t="s">
        <v>2638</v>
      </c>
      <c r="M364" s="25">
        <v>0</v>
      </c>
      <c r="N364" s="25">
        <v>0</v>
      </c>
      <c r="O364" s="25" t="s">
        <v>2637</v>
      </c>
      <c r="P364" s="25">
        <v>6</v>
      </c>
      <c r="Q364" s="25">
        <v>630896.02000000305</v>
      </c>
      <c r="R364" s="25">
        <v>6854903.6500000004</v>
      </c>
    </row>
    <row r="365" spans="1:18">
      <c r="A365" s="25">
        <v>1528</v>
      </c>
      <c r="B365" s="25">
        <v>70001214</v>
      </c>
      <c r="C365" s="25">
        <f>+PF6</f>
        <v>0</v>
      </c>
      <c r="D365" s="25" t="s">
        <v>2733</v>
      </c>
      <c r="E365" s="25">
        <v>774489600000</v>
      </c>
      <c r="F365" s="25">
        <v>1361806500000</v>
      </c>
      <c r="G365" s="25">
        <v>1</v>
      </c>
      <c r="H365" s="25" t="s">
        <v>3700</v>
      </c>
      <c r="I365" s="25" t="s">
        <v>3699</v>
      </c>
      <c r="J365" s="25" t="e">
        <f>MATCH(I365,Feuil2!$A$1:$A$1658,0)</f>
        <v>#N/A</v>
      </c>
      <c r="K365" s="25" t="s">
        <v>2639</v>
      </c>
      <c r="L365" s="25" t="s">
        <v>2638</v>
      </c>
      <c r="M365" s="25">
        <v>0</v>
      </c>
      <c r="N365" s="25">
        <v>0</v>
      </c>
      <c r="O365" s="25" t="s">
        <v>2637</v>
      </c>
      <c r="P365" s="25">
        <v>6</v>
      </c>
      <c r="Q365" s="25">
        <v>661542.34000000404</v>
      </c>
      <c r="R365" s="25">
        <v>6855245.0999999996</v>
      </c>
    </row>
    <row r="366" spans="1:18">
      <c r="A366" s="25">
        <v>1529</v>
      </c>
      <c r="B366" s="25">
        <v>40000486</v>
      </c>
      <c r="C366" s="25">
        <f>+PF6</f>
        <v>0</v>
      </c>
      <c r="D366" s="25" t="s">
        <v>2758</v>
      </c>
      <c r="E366" s="25">
        <v>610761600000</v>
      </c>
      <c r="F366" s="25">
        <v>1394467006000</v>
      </c>
      <c r="G366" s="25">
        <v>1</v>
      </c>
      <c r="H366" s="25" t="s">
        <v>3698</v>
      </c>
      <c r="I366" s="25" t="s">
        <v>3697</v>
      </c>
      <c r="J366" s="25" t="e">
        <f>MATCH(I366,Feuil2!$A$1:$A$1658,0)</f>
        <v>#N/A</v>
      </c>
      <c r="K366" s="25" t="s">
        <v>3696</v>
      </c>
      <c r="L366" s="25" t="s">
        <v>2638</v>
      </c>
      <c r="M366" s="25">
        <v>0</v>
      </c>
      <c r="N366" s="25">
        <v>0</v>
      </c>
      <c r="O366" s="25" t="s">
        <v>2637</v>
      </c>
      <c r="P366" s="25">
        <v>6</v>
      </c>
      <c r="Q366" s="25">
        <v>832307.70000000298</v>
      </c>
      <c r="R366" s="25">
        <v>6303315.9100000001</v>
      </c>
    </row>
    <row r="367" spans="1:18">
      <c r="A367" s="25">
        <v>1530</v>
      </c>
      <c r="B367" s="25">
        <v>70001081</v>
      </c>
      <c r="C367" s="25">
        <f>+PF6</f>
        <v>0</v>
      </c>
      <c r="D367" s="25" t="s">
        <v>2733</v>
      </c>
      <c r="E367" s="26">
        <v>922752000000</v>
      </c>
      <c r="F367" s="25">
        <v>1359706855000</v>
      </c>
      <c r="G367" s="25">
        <v>1</v>
      </c>
      <c r="H367" s="25" t="s">
        <v>3695</v>
      </c>
      <c r="I367" s="25" t="s">
        <v>3695</v>
      </c>
      <c r="J367" s="25" t="e">
        <f>MATCH(I367,Feuil2!$A$1:$A$1658,0)</f>
        <v>#N/A</v>
      </c>
      <c r="K367" s="25" t="s">
        <v>2639</v>
      </c>
      <c r="L367" s="25" t="s">
        <v>2638</v>
      </c>
      <c r="M367" s="25">
        <v>0</v>
      </c>
      <c r="N367" s="25">
        <v>0</v>
      </c>
      <c r="O367" s="25" t="s">
        <v>2637</v>
      </c>
      <c r="P367" s="25">
        <v>6</v>
      </c>
      <c r="Q367" s="25">
        <v>642308.60999999905</v>
      </c>
      <c r="R367" s="25">
        <v>6859998.5599999996</v>
      </c>
    </row>
    <row r="368" spans="1:18">
      <c r="A368" s="25">
        <v>1531</v>
      </c>
      <c r="B368" s="25">
        <v>70001233</v>
      </c>
      <c r="C368" s="25">
        <f>+PF6</f>
        <v>0</v>
      </c>
      <c r="D368" s="25" t="s">
        <v>2712</v>
      </c>
      <c r="E368" s="25">
        <v>774489600000</v>
      </c>
      <c r="F368" s="25">
        <v>1215172799000</v>
      </c>
      <c r="G368" s="25">
        <v>1</v>
      </c>
      <c r="H368" s="25" t="s">
        <v>3694</v>
      </c>
      <c r="I368" s="25" t="s">
        <v>3693</v>
      </c>
      <c r="J368" s="25" t="e">
        <f>MATCH(I368,Feuil2!$A$1:$A$1658,0)</f>
        <v>#N/A</v>
      </c>
      <c r="K368" s="25" t="s">
        <v>2639</v>
      </c>
      <c r="L368" s="25" t="s">
        <v>2638</v>
      </c>
      <c r="M368" s="25">
        <v>0</v>
      </c>
      <c r="N368" s="25">
        <v>0</v>
      </c>
      <c r="O368" s="25" t="s">
        <v>2637</v>
      </c>
      <c r="P368" s="25">
        <v>6</v>
      </c>
      <c r="Q368" s="25">
        <v>637122.71000000101</v>
      </c>
      <c r="R368" s="25">
        <v>6854842.0499999998</v>
      </c>
    </row>
    <row r="369" spans="1:18">
      <c r="A369" s="25">
        <v>1540</v>
      </c>
      <c r="B369" s="25">
        <v>20001485</v>
      </c>
      <c r="C369" s="25">
        <f>+PF7</f>
        <v>0</v>
      </c>
      <c r="D369" s="25" t="s">
        <v>2639</v>
      </c>
      <c r="E369" s="25">
        <v>610761600000</v>
      </c>
      <c r="F369" s="25" t="s">
        <v>2639</v>
      </c>
      <c r="G369" s="25">
        <v>1</v>
      </c>
      <c r="H369" s="25" t="s">
        <v>3692</v>
      </c>
      <c r="I369" s="25" t="s">
        <v>1291</v>
      </c>
      <c r="J369" s="25">
        <f>MATCH(I369,Feuil2!$A$1:$A$1658,0)</f>
        <v>633</v>
      </c>
      <c r="K369" s="25" t="s">
        <v>2639</v>
      </c>
      <c r="L369" s="25" t="s">
        <v>2638</v>
      </c>
      <c r="M369" s="25">
        <v>0</v>
      </c>
      <c r="N369" s="25">
        <v>0</v>
      </c>
      <c r="O369" s="25" t="s">
        <v>2637</v>
      </c>
      <c r="P369" s="25">
        <v>7</v>
      </c>
      <c r="Q369" s="25">
        <v>976405.32999999798</v>
      </c>
      <c r="R369" s="25">
        <v>6702732.46</v>
      </c>
    </row>
    <row r="370" spans="1:18">
      <c r="A370" s="25">
        <v>1546</v>
      </c>
      <c r="B370" s="25">
        <v>30000673</v>
      </c>
      <c r="C370" s="25">
        <f>+PF6</f>
        <v>0</v>
      </c>
      <c r="D370" s="25" t="s">
        <v>2639</v>
      </c>
      <c r="E370" s="25">
        <v>972518400000</v>
      </c>
      <c r="F370" s="25" t="s">
        <v>2639</v>
      </c>
      <c r="G370" s="25">
        <v>1</v>
      </c>
      <c r="H370" s="25" t="s">
        <v>3691</v>
      </c>
      <c r="I370" s="25" t="s">
        <v>1395</v>
      </c>
      <c r="J370" s="25">
        <f>MATCH(I370,Feuil2!$A$1:$A$1658,0)</f>
        <v>1171</v>
      </c>
      <c r="K370" s="25" t="s">
        <v>2639</v>
      </c>
      <c r="L370" s="25" t="s">
        <v>2638</v>
      </c>
      <c r="M370" s="25">
        <v>0</v>
      </c>
      <c r="N370" s="25">
        <v>0</v>
      </c>
      <c r="O370" s="25" t="s">
        <v>2637</v>
      </c>
      <c r="P370" s="25">
        <v>6</v>
      </c>
      <c r="Q370" s="25">
        <v>974991.89000000095</v>
      </c>
      <c r="R370" s="25">
        <v>6559721.7300000004</v>
      </c>
    </row>
    <row r="371" spans="1:18">
      <c r="A371" s="25">
        <v>1549</v>
      </c>
      <c r="B371" s="25">
        <v>30000832</v>
      </c>
      <c r="C371" s="25">
        <f>+PF6</f>
        <v>0</v>
      </c>
      <c r="D371" s="25" t="s">
        <v>2642</v>
      </c>
      <c r="E371" s="25">
        <v>1326286104000</v>
      </c>
      <c r="F371" s="25">
        <v>1415273321000</v>
      </c>
      <c r="G371" s="25">
        <v>1</v>
      </c>
      <c r="H371" s="25" t="s">
        <v>1608</v>
      </c>
      <c r="I371" s="25" t="s">
        <v>1608</v>
      </c>
      <c r="J371" s="25">
        <f>MATCH(I371,Feuil2!$A$1:$A$1658,0)</f>
        <v>743</v>
      </c>
      <c r="K371" s="25" t="s">
        <v>2639</v>
      </c>
      <c r="L371" s="25" t="s">
        <v>2638</v>
      </c>
      <c r="M371" s="25">
        <v>0</v>
      </c>
      <c r="N371" s="25">
        <v>0</v>
      </c>
      <c r="O371" s="25" t="s">
        <v>2637</v>
      </c>
      <c r="P371" s="25">
        <v>6</v>
      </c>
      <c r="Q371" s="25">
        <v>989158.09000000404</v>
      </c>
      <c r="R371" s="25">
        <v>6541673.7000000002</v>
      </c>
    </row>
    <row r="372" spans="1:18">
      <c r="A372" s="25">
        <v>1564</v>
      </c>
      <c r="B372" s="25">
        <v>30001043</v>
      </c>
      <c r="C372" s="25">
        <f>+PF7</f>
        <v>0</v>
      </c>
      <c r="D372" s="25" t="s">
        <v>2639</v>
      </c>
      <c r="E372" s="25">
        <v>971913600000</v>
      </c>
      <c r="F372" s="25" t="s">
        <v>2639</v>
      </c>
      <c r="G372" s="25">
        <v>1</v>
      </c>
      <c r="H372" s="25" t="s">
        <v>3690</v>
      </c>
      <c r="I372" s="25" t="s">
        <v>1343</v>
      </c>
      <c r="J372" s="25">
        <f>MATCH(I372,Feuil2!$A$1:$A$1658,0)</f>
        <v>266</v>
      </c>
      <c r="K372" s="25" t="s">
        <v>2639</v>
      </c>
      <c r="L372" s="25" t="s">
        <v>2638</v>
      </c>
      <c r="M372" s="25">
        <v>0</v>
      </c>
      <c r="N372" s="25">
        <v>0</v>
      </c>
      <c r="O372" s="25" t="s">
        <v>2637</v>
      </c>
      <c r="P372" s="25">
        <v>7</v>
      </c>
      <c r="Q372" s="25">
        <v>831221.24000000197</v>
      </c>
      <c r="R372" s="25">
        <v>6525744.4400000004</v>
      </c>
    </row>
    <row r="373" spans="1:18">
      <c r="A373" s="25">
        <v>1565</v>
      </c>
      <c r="B373" s="25">
        <v>40000571</v>
      </c>
      <c r="C373" s="25">
        <f>+PF6</f>
        <v>0</v>
      </c>
      <c r="D373" s="25" t="s">
        <v>2642</v>
      </c>
      <c r="E373" s="25">
        <v>989884800000</v>
      </c>
      <c r="F373" s="25">
        <v>1415967218000</v>
      </c>
      <c r="G373" s="25">
        <v>1</v>
      </c>
      <c r="H373" s="25" t="s">
        <v>3689</v>
      </c>
      <c r="I373" s="25" t="s">
        <v>1238</v>
      </c>
      <c r="J373" s="25">
        <f>MATCH(I373,Feuil2!$A$1:$A$1658,0)</f>
        <v>968</v>
      </c>
      <c r="K373" s="25" t="s">
        <v>2639</v>
      </c>
      <c r="L373" s="25" t="s">
        <v>2638</v>
      </c>
      <c r="M373" s="25">
        <v>0</v>
      </c>
      <c r="N373" s="25">
        <v>0</v>
      </c>
      <c r="O373" s="25" t="s">
        <v>2637</v>
      </c>
      <c r="P373" s="25">
        <v>6</v>
      </c>
      <c r="Q373" s="25">
        <v>1018311.32</v>
      </c>
      <c r="R373" s="25">
        <v>6291442.6200000001</v>
      </c>
    </row>
    <row r="374" spans="1:18">
      <c r="A374" s="25">
        <v>1566</v>
      </c>
      <c r="B374" s="25">
        <v>40000641</v>
      </c>
      <c r="C374" s="25">
        <f>+PF6</f>
        <v>0</v>
      </c>
      <c r="D374" s="25" t="s">
        <v>2642</v>
      </c>
      <c r="E374" s="25">
        <v>993427200000</v>
      </c>
      <c r="F374" s="25">
        <v>1417428920000</v>
      </c>
      <c r="G374" s="25">
        <v>1</v>
      </c>
      <c r="H374" s="25" t="s">
        <v>3688</v>
      </c>
      <c r="I374" s="25" t="s">
        <v>3687</v>
      </c>
      <c r="J374" s="25" t="e">
        <f>MATCH(I374,Feuil2!$A$1:$A$1658,0)</f>
        <v>#N/A</v>
      </c>
      <c r="K374" s="25" t="s">
        <v>2639</v>
      </c>
      <c r="L374" s="25" t="s">
        <v>2638</v>
      </c>
      <c r="M374" s="25">
        <v>0</v>
      </c>
      <c r="N374" s="25">
        <v>0</v>
      </c>
      <c r="O374" s="25" t="s">
        <v>2637</v>
      </c>
      <c r="P374" s="25">
        <v>6</v>
      </c>
      <c r="Q374" s="25">
        <v>1031222.31</v>
      </c>
      <c r="R374" s="25">
        <v>6284749.4199999999</v>
      </c>
    </row>
    <row r="375" spans="1:18">
      <c r="A375" s="25">
        <v>1567</v>
      </c>
      <c r="B375" s="25">
        <v>40000526</v>
      </c>
      <c r="C375" s="25">
        <f>+PF6</f>
        <v>0</v>
      </c>
      <c r="D375" s="25" t="s">
        <v>2642</v>
      </c>
      <c r="E375" s="25">
        <v>610761600000</v>
      </c>
      <c r="F375" s="25">
        <v>1416568550000</v>
      </c>
      <c r="G375" s="25">
        <v>1</v>
      </c>
      <c r="H375" s="25" t="s">
        <v>3686</v>
      </c>
      <c r="I375" s="25" t="s">
        <v>3686</v>
      </c>
      <c r="J375" s="25" t="e">
        <f>MATCH(I375,Feuil2!$A$1:$A$1658,0)</f>
        <v>#N/A</v>
      </c>
      <c r="K375" s="25" t="s">
        <v>2639</v>
      </c>
      <c r="L375" s="25" t="s">
        <v>2638</v>
      </c>
      <c r="M375" s="25">
        <v>0</v>
      </c>
      <c r="N375" s="25">
        <v>0</v>
      </c>
      <c r="O375" s="25" t="s">
        <v>2637</v>
      </c>
      <c r="P375" s="25">
        <v>6</v>
      </c>
      <c r="Q375" s="25">
        <v>1045320.38</v>
      </c>
      <c r="R375" s="25">
        <v>6299252.25</v>
      </c>
    </row>
    <row r="376" spans="1:18">
      <c r="A376" s="25">
        <v>1569</v>
      </c>
      <c r="B376" s="25">
        <v>70041895</v>
      </c>
      <c r="C376" s="25">
        <f>+PF6</f>
        <v>0</v>
      </c>
      <c r="D376" s="25" t="s">
        <v>2642</v>
      </c>
      <c r="E376" s="25">
        <v>1348581852000</v>
      </c>
      <c r="F376" s="25">
        <v>1417424728000</v>
      </c>
      <c r="G376" s="25">
        <v>1</v>
      </c>
      <c r="H376" s="25" t="s">
        <v>3685</v>
      </c>
      <c r="I376" s="25" t="s">
        <v>3684</v>
      </c>
      <c r="J376" s="25" t="e">
        <f>MATCH(I376,Feuil2!$A$1:$A$1658,0)</f>
        <v>#N/A</v>
      </c>
      <c r="K376" s="25" t="s">
        <v>2639</v>
      </c>
      <c r="L376" s="25" t="s">
        <v>2638</v>
      </c>
      <c r="M376" s="25">
        <v>0</v>
      </c>
      <c r="N376" s="25">
        <v>0</v>
      </c>
      <c r="O376" s="25" t="s">
        <v>2637</v>
      </c>
      <c r="P376" s="25">
        <v>6</v>
      </c>
      <c r="Q376" s="25">
        <v>1019718.82</v>
      </c>
      <c r="R376" s="25">
        <v>6281223.2699999996</v>
      </c>
    </row>
    <row r="377" spans="1:18">
      <c r="A377" s="25">
        <v>1571</v>
      </c>
      <c r="B377" s="25">
        <v>40000451</v>
      </c>
      <c r="C377" s="25">
        <f>+PF6</f>
        <v>0</v>
      </c>
      <c r="D377" s="25" t="s">
        <v>2642</v>
      </c>
      <c r="E377" s="25">
        <v>610761600000</v>
      </c>
      <c r="F377" s="25">
        <v>1416567794000</v>
      </c>
      <c r="G377" s="25">
        <v>1</v>
      </c>
      <c r="H377" s="25" t="s">
        <v>3683</v>
      </c>
      <c r="I377" s="25" t="s">
        <v>1592</v>
      </c>
      <c r="J377" s="25">
        <f>MATCH(I377,Feuil2!$A$1:$A$1658,0)</f>
        <v>907</v>
      </c>
      <c r="K377" s="25" t="s">
        <v>2639</v>
      </c>
      <c r="L377" s="25" t="s">
        <v>2638</v>
      </c>
      <c r="M377" s="25">
        <v>0</v>
      </c>
      <c r="N377" s="25">
        <v>0</v>
      </c>
      <c r="O377" s="25" t="s">
        <v>2637</v>
      </c>
      <c r="P377" s="25">
        <v>6</v>
      </c>
      <c r="Q377" s="25">
        <v>1046855.21</v>
      </c>
      <c r="R377" s="25">
        <v>6303772.0300000003</v>
      </c>
    </row>
    <row r="378" spans="1:18">
      <c r="A378" s="25">
        <v>1573</v>
      </c>
      <c r="B378" s="25">
        <v>40000731</v>
      </c>
      <c r="C378" s="25">
        <f>+PF6</f>
        <v>0</v>
      </c>
      <c r="D378" s="25" t="s">
        <v>2639</v>
      </c>
      <c r="E378" s="25">
        <v>956102400000</v>
      </c>
      <c r="F378" s="25" t="s">
        <v>2639</v>
      </c>
      <c r="G378" s="25">
        <v>1</v>
      </c>
      <c r="H378" s="25" t="s">
        <v>3682</v>
      </c>
      <c r="I378" s="25" t="s">
        <v>3681</v>
      </c>
      <c r="J378" s="25" t="e">
        <f>MATCH(I378,Feuil2!$A$1:$A$1658,0)</f>
        <v>#N/A</v>
      </c>
      <c r="K378" s="25" t="s">
        <v>3680</v>
      </c>
      <c r="L378" s="25" t="s">
        <v>2638</v>
      </c>
      <c r="M378" s="25">
        <v>0</v>
      </c>
      <c r="N378" s="25">
        <v>0</v>
      </c>
      <c r="O378" s="25" t="s">
        <v>2637</v>
      </c>
      <c r="P378" s="25">
        <v>6</v>
      </c>
      <c r="Q378" s="25">
        <v>877620.46999999904</v>
      </c>
      <c r="R378" s="25">
        <v>6269816.4900000002</v>
      </c>
    </row>
    <row r="379" spans="1:18">
      <c r="A379" s="25">
        <v>1574</v>
      </c>
      <c r="B379" s="25">
        <v>40000539</v>
      </c>
      <c r="C379" s="25">
        <f>+PF6</f>
        <v>0</v>
      </c>
      <c r="D379" s="25" t="s">
        <v>2642</v>
      </c>
      <c r="E379" s="25">
        <v>960508800000</v>
      </c>
      <c r="F379" s="25">
        <v>1417435357000</v>
      </c>
      <c r="G379" s="25">
        <v>1</v>
      </c>
      <c r="H379" s="25" t="s">
        <v>3679</v>
      </c>
      <c r="I379" s="25" t="s">
        <v>3678</v>
      </c>
      <c r="J379" s="25" t="e">
        <f>MATCH(I379,Feuil2!$A$1:$A$1658,0)</f>
        <v>#N/A</v>
      </c>
      <c r="K379" s="25" t="s">
        <v>2639</v>
      </c>
      <c r="L379" s="25" t="s">
        <v>2638</v>
      </c>
      <c r="M379" s="25">
        <v>0</v>
      </c>
      <c r="N379" s="25">
        <v>0</v>
      </c>
      <c r="O379" s="25" t="s">
        <v>2637</v>
      </c>
      <c r="P379" s="25">
        <v>6</v>
      </c>
      <c r="Q379" s="25">
        <v>1042498.57</v>
      </c>
      <c r="R379" s="25">
        <v>6298422.21</v>
      </c>
    </row>
    <row r="380" spans="1:18">
      <c r="A380" s="25">
        <v>1576</v>
      </c>
      <c r="B380" s="25">
        <v>40000421</v>
      </c>
      <c r="C380" s="25">
        <f>+PF7</f>
        <v>0</v>
      </c>
      <c r="D380" s="25" t="s">
        <v>2642</v>
      </c>
      <c r="E380" s="25">
        <v>610761600000</v>
      </c>
      <c r="F380" s="25">
        <v>1417436133000</v>
      </c>
      <c r="G380" s="25">
        <v>1</v>
      </c>
      <c r="H380" s="25" t="s">
        <v>3677</v>
      </c>
      <c r="I380" s="25" t="s">
        <v>2590</v>
      </c>
      <c r="J380" s="25">
        <f>MATCH(I380,Feuil2!$A$1:$A$1658,0)</f>
        <v>77</v>
      </c>
      <c r="K380" s="25" t="s">
        <v>2639</v>
      </c>
      <c r="L380" s="25" t="s">
        <v>2638</v>
      </c>
      <c r="M380" s="25">
        <v>0</v>
      </c>
      <c r="N380" s="25">
        <v>0</v>
      </c>
      <c r="O380" s="25" t="s">
        <v>2637</v>
      </c>
      <c r="P380" s="25">
        <v>7</v>
      </c>
      <c r="Q380" s="25">
        <v>1037186.21</v>
      </c>
      <c r="R380" s="25">
        <v>6309406.4299999997</v>
      </c>
    </row>
    <row r="381" spans="1:18">
      <c r="A381" s="25">
        <v>1577</v>
      </c>
      <c r="B381" s="25">
        <v>40000546</v>
      </c>
      <c r="C381" s="25">
        <f>+PF6</f>
        <v>0</v>
      </c>
      <c r="D381" s="25" t="s">
        <v>2642</v>
      </c>
      <c r="E381" s="25">
        <v>922665600000</v>
      </c>
      <c r="F381" s="25">
        <v>1417440240000</v>
      </c>
      <c r="G381" s="25">
        <v>1</v>
      </c>
      <c r="H381" s="25" t="s">
        <v>3676</v>
      </c>
      <c r="I381" s="25" t="s">
        <v>3675</v>
      </c>
      <c r="J381" s="25" t="e">
        <f>MATCH(I381,Feuil2!$A$1:$A$1658,0)</f>
        <v>#N/A</v>
      </c>
      <c r="K381" s="25" t="s">
        <v>2639</v>
      </c>
      <c r="L381" s="25" t="s">
        <v>2638</v>
      </c>
      <c r="M381" s="25">
        <v>0</v>
      </c>
      <c r="N381" s="25">
        <v>0</v>
      </c>
      <c r="O381" s="25" t="s">
        <v>2637</v>
      </c>
      <c r="P381" s="25">
        <v>6</v>
      </c>
      <c r="Q381" s="25">
        <v>1039174.72</v>
      </c>
      <c r="R381" s="25">
        <v>6295422.25</v>
      </c>
    </row>
    <row r="382" spans="1:18">
      <c r="A382" s="25">
        <v>1585</v>
      </c>
      <c r="B382" s="25">
        <v>30001103</v>
      </c>
      <c r="C382" s="25">
        <f>+PF6</f>
        <v>0</v>
      </c>
      <c r="D382" s="25" t="s">
        <v>2642</v>
      </c>
      <c r="E382" s="25">
        <v>771724800000</v>
      </c>
      <c r="F382" s="25">
        <v>1424100731000</v>
      </c>
      <c r="G382" s="25">
        <v>1</v>
      </c>
      <c r="H382" s="25" t="s">
        <v>3674</v>
      </c>
      <c r="I382" s="25" t="s">
        <v>3673</v>
      </c>
      <c r="J382" s="25" t="e">
        <f>MATCH(I382,Feuil2!$A$1:$A$1658,0)</f>
        <v>#N/A</v>
      </c>
      <c r="K382" s="25" t="s">
        <v>2639</v>
      </c>
      <c r="L382" s="25" t="s">
        <v>2638</v>
      </c>
      <c r="M382" s="25">
        <v>0</v>
      </c>
      <c r="N382" s="25">
        <v>0</v>
      </c>
      <c r="O382" s="25" t="s">
        <v>2637</v>
      </c>
      <c r="P382" s="25">
        <v>6</v>
      </c>
      <c r="Q382" s="25">
        <v>842411.11999999697</v>
      </c>
      <c r="R382" s="25">
        <v>6522276.6799999997</v>
      </c>
    </row>
    <row r="383" spans="1:18">
      <c r="A383" s="25">
        <v>1586</v>
      </c>
      <c r="B383" s="25">
        <v>40000363</v>
      </c>
      <c r="C383" s="25">
        <f>+PF6</f>
        <v>0</v>
      </c>
      <c r="D383" s="25" t="s">
        <v>2663</v>
      </c>
      <c r="E383" s="25">
        <v>1179931843000</v>
      </c>
      <c r="F383" s="25">
        <v>1396366542000</v>
      </c>
      <c r="G383" s="25">
        <v>1</v>
      </c>
      <c r="H383" s="25" t="s">
        <v>3672</v>
      </c>
      <c r="I383" s="25" t="s">
        <v>3671</v>
      </c>
      <c r="J383" s="25">
        <f>MATCH(I383,Feuil2!$A$1:$A$1658,0)</f>
        <v>68</v>
      </c>
      <c r="K383" s="25" t="s">
        <v>3670</v>
      </c>
      <c r="L383" s="25" t="s">
        <v>2638</v>
      </c>
      <c r="M383" s="25">
        <v>0</v>
      </c>
      <c r="N383" s="25">
        <v>0</v>
      </c>
      <c r="O383" s="25" t="s">
        <v>2637</v>
      </c>
      <c r="P383" s="25">
        <v>6</v>
      </c>
      <c r="Q383" s="25">
        <v>844518.82999999798</v>
      </c>
      <c r="R383" s="25">
        <v>6320539.4199999999</v>
      </c>
    </row>
    <row r="384" spans="1:18">
      <c r="A384" s="25">
        <v>1589</v>
      </c>
      <c r="B384" s="25">
        <v>20001371</v>
      </c>
      <c r="C384" s="25">
        <f>+PF6</f>
        <v>0</v>
      </c>
      <c r="D384" s="25" t="s">
        <v>2639</v>
      </c>
      <c r="E384" s="25">
        <v>610761600000</v>
      </c>
      <c r="F384" s="25" t="s">
        <v>2639</v>
      </c>
      <c r="G384" s="25">
        <v>1</v>
      </c>
      <c r="H384" s="25" t="s">
        <v>1564</v>
      </c>
      <c r="I384" s="25" t="s">
        <v>1564</v>
      </c>
      <c r="J384" s="25">
        <f>MATCH(I384,Feuil2!$A$1:$A$1658,0)</f>
        <v>580</v>
      </c>
      <c r="K384" s="25" t="s">
        <v>2639</v>
      </c>
      <c r="L384" s="25" t="s">
        <v>2638</v>
      </c>
      <c r="M384" s="25">
        <v>0</v>
      </c>
      <c r="N384" s="25">
        <v>0</v>
      </c>
      <c r="O384" s="25" t="s">
        <v>2637</v>
      </c>
      <c r="P384" s="25">
        <v>6</v>
      </c>
      <c r="Q384" s="25">
        <v>1039441.89</v>
      </c>
      <c r="R384" s="25">
        <v>6736593.3899999997</v>
      </c>
    </row>
    <row r="385" spans="1:18">
      <c r="A385" s="25">
        <v>1592</v>
      </c>
      <c r="B385" s="25">
        <v>20001384</v>
      </c>
      <c r="C385" s="25">
        <f>+PF7</f>
        <v>0</v>
      </c>
      <c r="D385" s="25" t="s">
        <v>2639</v>
      </c>
      <c r="E385" s="25">
        <v>610761600000</v>
      </c>
      <c r="F385" s="25" t="s">
        <v>2639</v>
      </c>
      <c r="G385" s="25">
        <v>1</v>
      </c>
      <c r="H385" s="25" t="s">
        <v>3669</v>
      </c>
      <c r="I385" s="25" t="s">
        <v>1123</v>
      </c>
      <c r="J385" s="25">
        <f>MATCH(I385,Feuil2!$A$1:$A$1658,0)</f>
        <v>858</v>
      </c>
      <c r="K385" s="25" t="s">
        <v>2639</v>
      </c>
      <c r="L385" s="25" t="s">
        <v>2638</v>
      </c>
      <c r="M385" s="25">
        <v>0</v>
      </c>
      <c r="N385" s="25">
        <v>0</v>
      </c>
      <c r="O385" s="25" t="s">
        <v>2637</v>
      </c>
      <c r="P385" s="25">
        <v>7</v>
      </c>
      <c r="Q385" s="25">
        <v>1035577.23</v>
      </c>
      <c r="R385" s="25">
        <v>6736880.9900000002</v>
      </c>
    </row>
    <row r="386" spans="1:18">
      <c r="A386" s="25">
        <v>1602</v>
      </c>
      <c r="B386" s="25">
        <v>70001296</v>
      </c>
      <c r="C386" s="25">
        <f>+PF7</f>
        <v>0</v>
      </c>
      <c r="D386" s="25" t="s">
        <v>2639</v>
      </c>
      <c r="E386" s="25">
        <v>897004800000</v>
      </c>
      <c r="F386" s="25" t="s">
        <v>2639</v>
      </c>
      <c r="G386" s="25">
        <v>1</v>
      </c>
      <c r="H386" s="25" t="s">
        <v>3668</v>
      </c>
      <c r="I386" s="25" t="s">
        <v>1139</v>
      </c>
      <c r="J386" s="25">
        <f>MATCH(I386,Feuil2!$A$1:$A$1658,0)</f>
        <v>682</v>
      </c>
      <c r="K386" s="25" t="s">
        <v>2639</v>
      </c>
      <c r="L386" s="25" t="s">
        <v>2638</v>
      </c>
      <c r="M386" s="25">
        <v>0</v>
      </c>
      <c r="N386" s="25">
        <v>0</v>
      </c>
      <c r="O386" s="25" t="s">
        <v>2637</v>
      </c>
      <c r="P386" s="25">
        <v>7</v>
      </c>
      <c r="Q386" s="25">
        <v>673305.96999999904</v>
      </c>
      <c r="R386" s="25">
        <v>6853128.2199999997</v>
      </c>
    </row>
    <row r="387" spans="1:18">
      <c r="A387" s="25">
        <v>1603</v>
      </c>
      <c r="B387" s="25">
        <v>70001092</v>
      </c>
      <c r="C387" s="25">
        <f>+PF6</f>
        <v>0</v>
      </c>
      <c r="D387" s="25" t="s">
        <v>2642</v>
      </c>
      <c r="E387" s="25">
        <v>774489600000</v>
      </c>
      <c r="F387" s="25">
        <v>1411572731000</v>
      </c>
      <c r="G387" s="25">
        <v>1</v>
      </c>
      <c r="H387" s="25" t="s">
        <v>3667</v>
      </c>
      <c r="I387" s="25" t="s">
        <v>3666</v>
      </c>
      <c r="J387" s="25" t="e">
        <f>MATCH(I387,Feuil2!$A$1:$A$1658,0)</f>
        <v>#N/A</v>
      </c>
      <c r="K387" s="25" t="s">
        <v>2639</v>
      </c>
      <c r="L387" s="25" t="s">
        <v>2638</v>
      </c>
      <c r="M387" s="25">
        <v>0</v>
      </c>
      <c r="N387" s="25">
        <v>0</v>
      </c>
      <c r="O387" s="25" t="s">
        <v>2637</v>
      </c>
      <c r="P387" s="25">
        <v>6</v>
      </c>
      <c r="Q387" s="25">
        <v>673987.42000000202</v>
      </c>
      <c r="R387" s="25">
        <v>6860080.0499999998</v>
      </c>
    </row>
    <row r="388" spans="1:18">
      <c r="A388" s="25">
        <v>1607</v>
      </c>
      <c r="B388" s="25">
        <v>20004234</v>
      </c>
      <c r="C388" s="25">
        <f>+PF6</f>
        <v>0</v>
      </c>
      <c r="D388" s="25" t="s">
        <v>2639</v>
      </c>
      <c r="E388" s="25">
        <v>1068076800000</v>
      </c>
      <c r="F388" s="25" t="s">
        <v>2639</v>
      </c>
      <c r="G388" s="25">
        <v>1</v>
      </c>
      <c r="H388" s="25" t="s">
        <v>3665</v>
      </c>
      <c r="I388" s="25" t="s">
        <v>3664</v>
      </c>
      <c r="J388" s="25" t="e">
        <f>MATCH(I388,Feuil2!$A$1:$A$1658,0)</f>
        <v>#N/A</v>
      </c>
      <c r="K388" s="25" t="s">
        <v>2639</v>
      </c>
      <c r="L388" s="25" t="s">
        <v>2638</v>
      </c>
      <c r="M388" s="25">
        <v>0</v>
      </c>
      <c r="N388" s="25">
        <v>0</v>
      </c>
      <c r="O388" s="25" t="s">
        <v>2637</v>
      </c>
      <c r="P388" s="25">
        <v>6</v>
      </c>
      <c r="Q388" s="25">
        <v>941147.96000000101</v>
      </c>
      <c r="R388" s="25">
        <v>6842676.2800000003</v>
      </c>
    </row>
    <row r="389" spans="1:18">
      <c r="A389" s="25">
        <v>1608</v>
      </c>
      <c r="B389" s="25">
        <v>30001827</v>
      </c>
      <c r="C389" s="25">
        <f>+PF6</f>
        <v>0</v>
      </c>
      <c r="D389" s="25" t="s">
        <v>2701</v>
      </c>
      <c r="E389" s="25">
        <v>1107440246000</v>
      </c>
      <c r="F389" s="25" t="s">
        <v>2639</v>
      </c>
      <c r="G389" s="25">
        <v>1</v>
      </c>
      <c r="H389" s="25" t="s">
        <v>3663</v>
      </c>
      <c r="I389" s="25" t="s">
        <v>1097</v>
      </c>
      <c r="J389" s="25">
        <f>MATCH(I389,Feuil2!$A$1:$A$1658,0)</f>
        <v>836</v>
      </c>
      <c r="K389" s="25" t="s">
        <v>2639</v>
      </c>
      <c r="L389" s="25" t="s">
        <v>2638</v>
      </c>
      <c r="M389" s="25">
        <v>0</v>
      </c>
      <c r="N389" s="25">
        <v>0</v>
      </c>
      <c r="O389" s="25" t="s">
        <v>2637</v>
      </c>
      <c r="P389" s="25">
        <v>6</v>
      </c>
      <c r="Q389" s="25">
        <v>962711.43999999797</v>
      </c>
      <c r="R389" s="25">
        <v>6470610.2699999996</v>
      </c>
    </row>
    <row r="390" spans="1:18">
      <c r="A390" s="25">
        <v>1609</v>
      </c>
      <c r="B390" s="25">
        <v>40000356</v>
      </c>
      <c r="C390" s="25">
        <f>+PF6</f>
        <v>0</v>
      </c>
      <c r="D390" s="25" t="s">
        <v>2663</v>
      </c>
      <c r="E390" s="26">
        <v>765504000000</v>
      </c>
      <c r="F390" s="25">
        <v>1396355679000</v>
      </c>
      <c r="G390" s="25">
        <v>1</v>
      </c>
      <c r="H390" s="25" t="s">
        <v>3662</v>
      </c>
      <c r="I390" s="25" t="s">
        <v>3661</v>
      </c>
      <c r="J390" s="25" t="e">
        <f>MATCH(I390,Feuil2!$A$1:$A$1658,0)</f>
        <v>#N/A</v>
      </c>
      <c r="K390" s="25" t="s">
        <v>3660</v>
      </c>
      <c r="L390" s="25" t="s">
        <v>2638</v>
      </c>
      <c r="M390" s="25">
        <v>0</v>
      </c>
      <c r="N390" s="25">
        <v>0</v>
      </c>
      <c r="O390" s="25" t="s">
        <v>2637</v>
      </c>
      <c r="P390" s="25">
        <v>6</v>
      </c>
      <c r="Q390" s="25">
        <v>848540.65999999596</v>
      </c>
      <c r="R390" s="25">
        <v>6321488.5899999999</v>
      </c>
    </row>
    <row r="391" spans="1:18">
      <c r="A391" s="25">
        <v>1613</v>
      </c>
      <c r="B391" s="25">
        <v>40002033</v>
      </c>
      <c r="C391" s="25">
        <f>+PF6</f>
        <v>0</v>
      </c>
      <c r="D391" s="25" t="s">
        <v>2701</v>
      </c>
      <c r="E391" s="25">
        <v>1160665596000</v>
      </c>
      <c r="F391" s="25">
        <v>1160664481000</v>
      </c>
      <c r="G391" s="25">
        <v>1</v>
      </c>
      <c r="H391" s="25" t="s">
        <v>3659</v>
      </c>
      <c r="I391" s="25" t="s">
        <v>3658</v>
      </c>
      <c r="J391" s="25" t="e">
        <f>MATCH(I391,Feuil2!$A$1:$A$1658,0)</f>
        <v>#N/A</v>
      </c>
      <c r="K391" s="25" t="s">
        <v>2639</v>
      </c>
      <c r="L391" s="25" t="s">
        <v>2638</v>
      </c>
      <c r="M391" s="25">
        <v>0</v>
      </c>
      <c r="N391" s="25">
        <v>0</v>
      </c>
      <c r="O391" s="25" t="s">
        <v>2637</v>
      </c>
      <c r="P391" s="25">
        <v>6</v>
      </c>
      <c r="Q391" s="25">
        <v>861322.46999999904</v>
      </c>
      <c r="R391" s="25">
        <v>6255562.9699999997</v>
      </c>
    </row>
    <row r="392" spans="1:18">
      <c r="A392" s="25">
        <v>1620</v>
      </c>
      <c r="B392" s="25">
        <v>70000903</v>
      </c>
      <c r="C392" s="25">
        <f>+PF6</f>
        <v>0</v>
      </c>
      <c r="D392" s="25" t="s">
        <v>2733</v>
      </c>
      <c r="E392" s="25">
        <v>1077062400000</v>
      </c>
      <c r="F392" s="25">
        <v>1321533005000</v>
      </c>
      <c r="G392" s="25">
        <v>1</v>
      </c>
      <c r="H392" s="25" t="s">
        <v>3657</v>
      </c>
      <c r="I392" s="25" t="s">
        <v>3656</v>
      </c>
      <c r="J392" s="25" t="e">
        <f>MATCH(I392,Feuil2!$A$1:$A$1658,0)</f>
        <v>#N/A</v>
      </c>
      <c r="K392" s="25" t="s">
        <v>2639</v>
      </c>
      <c r="L392" s="25" t="s">
        <v>2638</v>
      </c>
      <c r="M392" s="25">
        <v>0</v>
      </c>
      <c r="N392" s="25">
        <v>0</v>
      </c>
      <c r="O392" s="25" t="s">
        <v>2637</v>
      </c>
      <c r="P392" s="25">
        <v>6</v>
      </c>
      <c r="Q392" s="25">
        <v>640093.25999999803</v>
      </c>
      <c r="R392" s="25">
        <v>6870523.2300000004</v>
      </c>
    </row>
    <row r="393" spans="1:18">
      <c r="A393" s="25">
        <v>1625</v>
      </c>
      <c r="B393" s="25">
        <v>40000338</v>
      </c>
      <c r="C393" s="25">
        <f>+PF7</f>
        <v>0</v>
      </c>
      <c r="D393" s="25" t="s">
        <v>2748</v>
      </c>
      <c r="E393" s="25">
        <v>610761600000</v>
      </c>
      <c r="F393" s="25">
        <v>1318330706000</v>
      </c>
      <c r="G393" s="25">
        <v>1</v>
      </c>
      <c r="H393" s="25" t="s">
        <v>1089</v>
      </c>
      <c r="I393" s="25" t="s">
        <v>1089</v>
      </c>
      <c r="J393" s="25">
        <f>MATCH(I393,Feuil2!$A$1:$A$1658,0)</f>
        <v>814</v>
      </c>
      <c r="K393" s="25" t="s">
        <v>2639</v>
      </c>
      <c r="L393" s="25" t="s">
        <v>2638</v>
      </c>
      <c r="M393" s="25">
        <v>0</v>
      </c>
      <c r="N393" s="25">
        <v>0</v>
      </c>
      <c r="O393" s="25" t="s">
        <v>2637</v>
      </c>
      <c r="P393" s="25">
        <v>7</v>
      </c>
      <c r="Q393" s="25">
        <v>831766.11999999697</v>
      </c>
      <c r="R393" s="25">
        <v>6325302.1399999997</v>
      </c>
    </row>
    <row r="394" spans="1:18">
      <c r="A394" s="25">
        <v>1626</v>
      </c>
      <c r="B394" s="25">
        <v>40000443</v>
      </c>
      <c r="C394" s="25">
        <f>+PF6</f>
        <v>0</v>
      </c>
      <c r="D394" s="25" t="s">
        <v>2670</v>
      </c>
      <c r="E394" s="25">
        <v>1004313600000</v>
      </c>
      <c r="F394" s="25">
        <v>1151923206000</v>
      </c>
      <c r="G394" s="25">
        <v>1</v>
      </c>
      <c r="H394" s="25" t="s">
        <v>3655</v>
      </c>
      <c r="I394" s="25" t="s">
        <v>3654</v>
      </c>
      <c r="J394" s="25" t="e">
        <f>MATCH(I394,Feuil2!$A$1:$A$1658,0)</f>
        <v>#N/A</v>
      </c>
      <c r="K394" s="25" t="s">
        <v>2826</v>
      </c>
      <c r="L394" s="25" t="s">
        <v>2638</v>
      </c>
      <c r="M394" s="25">
        <v>0</v>
      </c>
      <c r="N394" s="25">
        <v>0</v>
      </c>
      <c r="O394" s="25" t="s">
        <v>2637</v>
      </c>
      <c r="P394" s="25">
        <v>6</v>
      </c>
      <c r="Q394" s="25">
        <v>824909.46999999904</v>
      </c>
      <c r="R394" s="25">
        <v>6306230.9299999997</v>
      </c>
    </row>
    <row r="395" spans="1:18">
      <c r="A395" s="25">
        <v>1628</v>
      </c>
      <c r="B395" s="25">
        <v>70001621</v>
      </c>
      <c r="C395" s="25">
        <f>+PF6</f>
        <v>0</v>
      </c>
      <c r="D395" s="25" t="s">
        <v>2701</v>
      </c>
      <c r="E395" s="25">
        <v>1108139897000</v>
      </c>
      <c r="F395" s="25" t="s">
        <v>2639</v>
      </c>
      <c r="G395" s="25">
        <v>1</v>
      </c>
      <c r="H395" s="25" t="s">
        <v>3653</v>
      </c>
      <c r="I395" s="25" t="s">
        <v>3652</v>
      </c>
      <c r="J395" s="25" t="e">
        <f>MATCH(I395,Feuil2!$A$1:$A$1658,0)</f>
        <v>#N/A</v>
      </c>
      <c r="K395" s="25" t="s">
        <v>3651</v>
      </c>
      <c r="L395" s="25" t="s">
        <v>2638</v>
      </c>
      <c r="M395" s="25">
        <v>0</v>
      </c>
      <c r="N395" s="25">
        <v>0</v>
      </c>
      <c r="O395" s="25" t="s">
        <v>2637</v>
      </c>
      <c r="P395" s="25">
        <v>6</v>
      </c>
      <c r="Q395" s="25">
        <v>660198.50999999803</v>
      </c>
      <c r="R395" s="25">
        <v>6830333.2300000004</v>
      </c>
    </row>
    <row r="396" spans="1:18">
      <c r="A396" s="25">
        <v>1634</v>
      </c>
      <c r="B396" s="25">
        <v>70000894</v>
      </c>
      <c r="C396" s="25">
        <f>+PF6</f>
        <v>0</v>
      </c>
      <c r="D396" s="25" t="s">
        <v>2642</v>
      </c>
      <c r="E396" s="25">
        <v>824169600000</v>
      </c>
      <c r="F396" s="25">
        <v>1453307846000</v>
      </c>
      <c r="G396" s="25">
        <v>1</v>
      </c>
      <c r="H396" s="25" t="s">
        <v>3650</v>
      </c>
      <c r="I396" s="25" t="s">
        <v>3649</v>
      </c>
      <c r="J396" s="25" t="e">
        <f>MATCH(I396,Feuil2!$A$1:$A$1658,0)</f>
        <v>#N/A</v>
      </c>
      <c r="K396" s="25" t="s">
        <v>3186</v>
      </c>
      <c r="L396" s="25" t="s">
        <v>2638</v>
      </c>
      <c r="M396" s="25">
        <v>0</v>
      </c>
      <c r="N396" s="25">
        <v>0</v>
      </c>
      <c r="O396" s="25" t="s">
        <v>2637</v>
      </c>
      <c r="P396" s="25">
        <v>6</v>
      </c>
      <c r="Q396" s="25">
        <v>649337.65999999596</v>
      </c>
      <c r="R396" s="25">
        <v>6870454.4400000004</v>
      </c>
    </row>
    <row r="397" spans="1:18">
      <c r="A397" s="25">
        <v>1636</v>
      </c>
      <c r="B397" s="25">
        <v>70000269</v>
      </c>
      <c r="C397" s="25">
        <f>+PF6</f>
        <v>0</v>
      </c>
      <c r="D397" s="25" t="s">
        <v>2660</v>
      </c>
      <c r="E397" s="25">
        <v>774489600000</v>
      </c>
      <c r="F397" s="25">
        <v>1453720111000</v>
      </c>
      <c r="G397" s="25">
        <v>1</v>
      </c>
      <c r="H397" s="25" t="s">
        <v>3648</v>
      </c>
      <c r="I397" s="25" t="s">
        <v>1375</v>
      </c>
      <c r="J397" s="25">
        <f>MATCH(I397,Feuil2!$A$1:$A$1658,0)</f>
        <v>318</v>
      </c>
      <c r="K397" s="25" t="s">
        <v>2639</v>
      </c>
      <c r="L397" s="25" t="s">
        <v>2638</v>
      </c>
      <c r="M397" s="25">
        <v>0</v>
      </c>
      <c r="N397" s="25">
        <v>0</v>
      </c>
      <c r="O397" s="25" t="s">
        <v>2637</v>
      </c>
      <c r="P397" s="25">
        <v>6</v>
      </c>
      <c r="Q397" s="25">
        <v>688305.79999999702</v>
      </c>
      <c r="R397" s="25">
        <v>6926112.8099999996</v>
      </c>
    </row>
    <row r="398" spans="1:18">
      <c r="A398" s="25">
        <v>1649</v>
      </c>
      <c r="B398" s="25">
        <v>70026777</v>
      </c>
      <c r="C398" s="25">
        <f>+PF6</f>
        <v>0</v>
      </c>
      <c r="D398" s="25" t="s">
        <v>2758</v>
      </c>
      <c r="E398" s="25">
        <v>1390298802000</v>
      </c>
      <c r="F398" s="25">
        <v>1390297931000</v>
      </c>
      <c r="G398" s="25">
        <v>1</v>
      </c>
      <c r="H398" s="25" t="s">
        <v>3647</v>
      </c>
      <c r="I398" s="25" t="s">
        <v>3646</v>
      </c>
      <c r="J398" s="25" t="e">
        <f>MATCH(I398,Feuil2!$A$1:$A$1658,0)</f>
        <v>#N/A</v>
      </c>
      <c r="K398" s="25" t="s">
        <v>3645</v>
      </c>
      <c r="L398" s="25" t="s">
        <v>2638</v>
      </c>
      <c r="M398" s="25">
        <v>0</v>
      </c>
      <c r="N398" s="25">
        <v>0</v>
      </c>
      <c r="O398" s="25" t="s">
        <v>2637</v>
      </c>
      <c r="P398" s="25">
        <v>6</v>
      </c>
      <c r="Q398" s="25">
        <v>724040.11999999697</v>
      </c>
      <c r="R398" s="25">
        <v>6574426.7800000003</v>
      </c>
    </row>
    <row r="399" spans="1:18">
      <c r="A399" s="25">
        <v>1652</v>
      </c>
      <c r="B399" s="25">
        <v>70000148</v>
      </c>
      <c r="C399" s="25">
        <f>+PF7</f>
        <v>0</v>
      </c>
      <c r="D399" s="25" t="s">
        <v>2639</v>
      </c>
      <c r="E399" s="25">
        <v>757641600000</v>
      </c>
      <c r="F399" s="25" t="s">
        <v>2639</v>
      </c>
      <c r="G399" s="25">
        <v>1</v>
      </c>
      <c r="H399" s="25" t="s">
        <v>3644</v>
      </c>
      <c r="I399" s="25" t="s">
        <v>1624</v>
      </c>
      <c r="J399" s="25">
        <f>MATCH(I399,Feuil2!$A$1:$A$1658,0)</f>
        <v>656</v>
      </c>
      <c r="K399" s="25" t="s">
        <v>2639</v>
      </c>
      <c r="L399" s="25" t="s">
        <v>2638</v>
      </c>
      <c r="M399" s="25">
        <v>0</v>
      </c>
      <c r="N399" s="25">
        <v>0</v>
      </c>
      <c r="O399" s="25" t="s">
        <v>2637</v>
      </c>
      <c r="P399" s="25">
        <v>7</v>
      </c>
      <c r="Q399" s="25">
        <v>368332.390000001</v>
      </c>
      <c r="R399" s="25">
        <v>6940413.8700000001</v>
      </c>
    </row>
    <row r="400" spans="1:18">
      <c r="A400" s="25">
        <v>1656</v>
      </c>
      <c r="B400" s="25">
        <v>30000781</v>
      </c>
      <c r="C400" s="25">
        <f>+PF6</f>
        <v>0</v>
      </c>
      <c r="D400" s="25" t="s">
        <v>2639</v>
      </c>
      <c r="E400" s="25">
        <v>610761600000</v>
      </c>
      <c r="F400" s="25" t="s">
        <v>2639</v>
      </c>
      <c r="G400" s="25">
        <v>1</v>
      </c>
      <c r="H400" s="25" t="s">
        <v>3643</v>
      </c>
      <c r="I400" s="25" t="s">
        <v>1497</v>
      </c>
      <c r="J400" s="25">
        <f>MATCH(I400,Feuil2!$A$1:$A$1658,0)</f>
        <v>1304</v>
      </c>
      <c r="K400" s="25" t="s">
        <v>2639</v>
      </c>
      <c r="L400" s="25" t="s">
        <v>2638</v>
      </c>
      <c r="M400" s="25">
        <v>0</v>
      </c>
      <c r="N400" s="25">
        <v>0</v>
      </c>
      <c r="O400" s="25" t="s">
        <v>2637</v>
      </c>
      <c r="P400" s="25">
        <v>6</v>
      </c>
      <c r="Q400" s="25">
        <v>781637.71000000101</v>
      </c>
      <c r="R400" s="25">
        <v>6551463.5800000001</v>
      </c>
    </row>
    <row r="401" spans="1:18">
      <c r="A401" s="25">
        <v>1659</v>
      </c>
      <c r="B401" s="25">
        <v>20001167</v>
      </c>
      <c r="C401" s="25">
        <f>+PF6</f>
        <v>0</v>
      </c>
      <c r="D401" s="25" t="s">
        <v>2639</v>
      </c>
      <c r="E401" s="25">
        <v>610761600000</v>
      </c>
      <c r="F401" s="25" t="s">
        <v>2639</v>
      </c>
      <c r="G401" s="25">
        <v>1</v>
      </c>
      <c r="H401" s="25" t="s">
        <v>3642</v>
      </c>
      <c r="I401" s="25" t="s">
        <v>3641</v>
      </c>
      <c r="J401" s="25" t="e">
        <f>MATCH(I401,Feuil2!$A$1:$A$1658,0)</f>
        <v>#N/A</v>
      </c>
      <c r="K401" s="25" t="s">
        <v>2639</v>
      </c>
      <c r="L401" s="25" t="s">
        <v>2638</v>
      </c>
      <c r="M401" s="25">
        <v>0</v>
      </c>
      <c r="N401" s="25">
        <v>0</v>
      </c>
      <c r="O401" s="25" t="s">
        <v>2637</v>
      </c>
      <c r="P401" s="25">
        <v>6</v>
      </c>
      <c r="Q401" s="25">
        <v>968351.06000000203</v>
      </c>
      <c r="R401" s="25">
        <v>6780746.3099999996</v>
      </c>
    </row>
    <row r="402" spans="1:18">
      <c r="A402" s="25">
        <v>1665</v>
      </c>
      <c r="B402" s="25">
        <v>20000690</v>
      </c>
      <c r="C402" s="25">
        <f>+PF6</f>
        <v>0</v>
      </c>
      <c r="D402" s="25" t="s">
        <v>2660</v>
      </c>
      <c r="E402" s="26">
        <v>1022112000000</v>
      </c>
      <c r="F402" s="25">
        <v>1449651981000</v>
      </c>
      <c r="G402" s="25">
        <v>1</v>
      </c>
      <c r="H402" s="25" t="s">
        <v>3640</v>
      </c>
      <c r="I402" s="25" t="s">
        <v>1225</v>
      </c>
      <c r="J402" s="25">
        <f>MATCH(I402,Feuil2!$A$1:$A$1658,0)</f>
        <v>195</v>
      </c>
      <c r="K402" s="25" t="s">
        <v>2639</v>
      </c>
      <c r="L402" s="25" t="s">
        <v>2638</v>
      </c>
      <c r="M402" s="25">
        <v>0</v>
      </c>
      <c r="N402" s="25">
        <v>0</v>
      </c>
      <c r="O402" s="25" t="s">
        <v>2637</v>
      </c>
      <c r="P402" s="25">
        <v>6</v>
      </c>
      <c r="Q402" s="25">
        <v>913942.96999999904</v>
      </c>
      <c r="R402" s="25">
        <v>6847013.1100000003</v>
      </c>
    </row>
    <row r="403" spans="1:18">
      <c r="A403" s="25">
        <v>1668</v>
      </c>
      <c r="B403" s="25">
        <v>70002467</v>
      </c>
      <c r="C403" s="25">
        <f>+PF6</f>
        <v>0</v>
      </c>
      <c r="D403" s="25" t="s">
        <v>2676</v>
      </c>
      <c r="E403" s="25">
        <v>956793600000</v>
      </c>
      <c r="F403" s="25">
        <v>1340270310000</v>
      </c>
      <c r="G403" s="25">
        <v>1</v>
      </c>
      <c r="H403" s="25" t="s">
        <v>3639</v>
      </c>
      <c r="I403" s="25" t="s">
        <v>3639</v>
      </c>
      <c r="J403" s="25" t="e">
        <f>MATCH(I403,Feuil2!$A$1:$A$1658,0)</f>
        <v>#N/A</v>
      </c>
      <c r="K403" s="25" t="s">
        <v>2826</v>
      </c>
      <c r="L403" s="25" t="s">
        <v>2638</v>
      </c>
      <c r="M403" s="25">
        <v>0</v>
      </c>
      <c r="N403" s="25">
        <v>0</v>
      </c>
      <c r="O403" s="25" t="s">
        <v>2637</v>
      </c>
      <c r="P403" s="25">
        <v>6</v>
      </c>
      <c r="Q403" s="25">
        <v>660527.24000000197</v>
      </c>
      <c r="R403" s="25">
        <v>6866517.6500000004</v>
      </c>
    </row>
    <row r="404" spans="1:18">
      <c r="A404" s="25">
        <v>1671</v>
      </c>
      <c r="B404" s="25">
        <v>70001384</v>
      </c>
      <c r="C404" s="25">
        <f>+PF6</f>
        <v>0</v>
      </c>
      <c r="D404" s="25" t="s">
        <v>2639</v>
      </c>
      <c r="E404" s="25">
        <v>950140800000</v>
      </c>
      <c r="F404" s="25" t="s">
        <v>2639</v>
      </c>
      <c r="G404" s="25">
        <v>1</v>
      </c>
      <c r="H404" s="25" t="s">
        <v>3638</v>
      </c>
      <c r="I404" s="25" t="s">
        <v>1140</v>
      </c>
      <c r="J404" s="25" t="e">
        <f>MATCH(I404,Feuil2!$A$1:$A$1658,0)</f>
        <v>#N/A</v>
      </c>
      <c r="K404" s="25" t="s">
        <v>2639</v>
      </c>
      <c r="L404" s="25" t="s">
        <v>2638</v>
      </c>
      <c r="M404" s="25">
        <v>0</v>
      </c>
      <c r="N404" s="25">
        <v>0</v>
      </c>
      <c r="O404" s="25" t="s">
        <v>2637</v>
      </c>
      <c r="P404" s="25">
        <v>6</v>
      </c>
      <c r="Q404" s="25">
        <v>659816.52000000305</v>
      </c>
      <c r="R404" s="25">
        <v>6850069.3099999996</v>
      </c>
    </row>
    <row r="405" spans="1:18">
      <c r="A405" s="25">
        <v>1687</v>
      </c>
      <c r="B405" s="25">
        <v>50001771</v>
      </c>
      <c r="C405" s="25">
        <f>+PF6</f>
        <v>0</v>
      </c>
      <c r="D405" s="25" t="s">
        <v>2639</v>
      </c>
      <c r="E405" s="25">
        <v>938563200000</v>
      </c>
      <c r="F405" s="25" t="s">
        <v>2639</v>
      </c>
      <c r="G405" s="25">
        <v>1</v>
      </c>
      <c r="H405" s="25" t="s">
        <v>3637</v>
      </c>
      <c r="I405" s="25" t="s">
        <v>1520</v>
      </c>
      <c r="J405" s="25">
        <f>MATCH(I405,Feuil2!$A$1:$A$1658,0)</f>
        <v>609</v>
      </c>
      <c r="K405" s="25" t="s">
        <v>2639</v>
      </c>
      <c r="L405" s="25" t="s">
        <v>2638</v>
      </c>
      <c r="M405" s="25">
        <v>0</v>
      </c>
      <c r="N405" s="25">
        <v>0</v>
      </c>
      <c r="O405" s="25" t="s">
        <v>2637</v>
      </c>
      <c r="P405" s="25">
        <v>6</v>
      </c>
      <c r="Q405" s="25">
        <v>698965.47999999695</v>
      </c>
      <c r="R405" s="25">
        <v>6232596.0599999996</v>
      </c>
    </row>
    <row r="406" spans="1:18">
      <c r="A406" s="25">
        <v>1696</v>
      </c>
      <c r="B406" s="25">
        <v>30001885</v>
      </c>
      <c r="C406" s="25">
        <f>+PF6</f>
        <v>0</v>
      </c>
      <c r="D406" s="25" t="s">
        <v>2642</v>
      </c>
      <c r="E406" s="25">
        <v>610761600000</v>
      </c>
      <c r="F406" s="25">
        <v>1432313271000</v>
      </c>
      <c r="G406" s="25">
        <v>1</v>
      </c>
      <c r="H406" s="25" t="s">
        <v>3636</v>
      </c>
      <c r="I406" s="25" t="s">
        <v>1152</v>
      </c>
      <c r="J406" s="25">
        <f>MATCH(I406,Feuil2!$A$1:$A$1658,0)</f>
        <v>58</v>
      </c>
      <c r="K406" s="25" t="s">
        <v>2639</v>
      </c>
      <c r="L406" s="25" t="s">
        <v>2638</v>
      </c>
      <c r="M406" s="25">
        <v>0</v>
      </c>
      <c r="N406" s="25">
        <v>0</v>
      </c>
      <c r="O406" s="25" t="s">
        <v>2637</v>
      </c>
      <c r="P406" s="25">
        <v>6</v>
      </c>
      <c r="Q406" s="25">
        <v>989419.96000000101</v>
      </c>
      <c r="R406" s="25">
        <v>6465191.21</v>
      </c>
    </row>
    <row r="407" spans="1:18">
      <c r="A407" s="25">
        <v>1701</v>
      </c>
      <c r="B407" s="25">
        <v>50001827</v>
      </c>
      <c r="C407" s="25">
        <f>+PF6</f>
        <v>0</v>
      </c>
      <c r="D407" s="25" t="s">
        <v>2639</v>
      </c>
      <c r="E407" s="25">
        <v>1013644800000</v>
      </c>
      <c r="F407" s="25" t="s">
        <v>2639</v>
      </c>
      <c r="G407" s="25">
        <v>1</v>
      </c>
      <c r="H407" s="25" t="s">
        <v>3635</v>
      </c>
      <c r="I407" s="25" t="s">
        <v>1703</v>
      </c>
      <c r="J407" s="25">
        <f>MATCH(I407,Feuil2!$A$1:$A$1658,0)</f>
        <v>777</v>
      </c>
      <c r="K407" s="25" t="s">
        <v>2639</v>
      </c>
      <c r="L407" s="25" t="s">
        <v>2638</v>
      </c>
      <c r="M407" s="25">
        <v>0</v>
      </c>
      <c r="N407" s="25">
        <v>0</v>
      </c>
      <c r="O407" s="25" t="s">
        <v>2637</v>
      </c>
      <c r="P407" s="25">
        <v>6</v>
      </c>
      <c r="Q407" s="25">
        <v>589345.35999999905</v>
      </c>
      <c r="R407" s="25">
        <v>6225550.1299999999</v>
      </c>
    </row>
    <row r="408" spans="1:18">
      <c r="A408" s="25">
        <v>1702</v>
      </c>
      <c r="B408" s="25">
        <v>50001005</v>
      </c>
      <c r="C408" s="25">
        <f>+PF7</f>
        <v>0</v>
      </c>
      <c r="D408" s="25" t="s">
        <v>2639</v>
      </c>
      <c r="E408" s="25">
        <v>610761600000</v>
      </c>
      <c r="F408" s="25" t="s">
        <v>2639</v>
      </c>
      <c r="G408" s="25">
        <v>1</v>
      </c>
      <c r="H408" s="25" t="s">
        <v>3634</v>
      </c>
      <c r="I408" s="25" t="s">
        <v>1120</v>
      </c>
      <c r="J408" s="25">
        <f>MATCH(I408,Feuil2!$A$1:$A$1658,0)</f>
        <v>205</v>
      </c>
      <c r="K408" s="25" t="s">
        <v>2639</v>
      </c>
      <c r="L408" s="25" t="s">
        <v>2638</v>
      </c>
      <c r="M408" s="25">
        <v>0</v>
      </c>
      <c r="N408" s="25">
        <v>0</v>
      </c>
      <c r="O408" s="25" t="s">
        <v>2637</v>
      </c>
      <c r="P408" s="25">
        <v>7</v>
      </c>
      <c r="Q408" s="25">
        <v>386109.02000000299</v>
      </c>
      <c r="R408" s="25">
        <v>6330112.0599999996</v>
      </c>
    </row>
    <row r="409" spans="1:18">
      <c r="A409" s="25">
        <v>1704</v>
      </c>
      <c r="B409" s="25">
        <v>20001059</v>
      </c>
      <c r="C409" s="25">
        <f>+PF6</f>
        <v>0</v>
      </c>
      <c r="D409" s="25" t="s">
        <v>2639</v>
      </c>
      <c r="E409" s="26">
        <v>910656000000</v>
      </c>
      <c r="F409" s="25" t="s">
        <v>2639</v>
      </c>
      <c r="G409" s="25">
        <v>1</v>
      </c>
      <c r="H409" s="25" t="s">
        <v>3633</v>
      </c>
      <c r="I409" s="25" t="s">
        <v>3632</v>
      </c>
      <c r="J409" s="25" t="e">
        <f>MATCH(I409,Feuil2!$A$1:$A$1658,0)</f>
        <v>#N/A</v>
      </c>
      <c r="K409" s="25" t="s">
        <v>2639</v>
      </c>
      <c r="L409" s="25" t="s">
        <v>2638</v>
      </c>
      <c r="M409" s="25">
        <v>0</v>
      </c>
      <c r="N409" s="25">
        <v>0</v>
      </c>
      <c r="O409" s="25" t="s">
        <v>2637</v>
      </c>
      <c r="P409" s="25">
        <v>6</v>
      </c>
      <c r="Q409" s="25">
        <v>954279.67000000202</v>
      </c>
      <c r="R409" s="25">
        <v>6796251.4199999999</v>
      </c>
    </row>
    <row r="410" spans="1:18">
      <c r="A410" s="25">
        <v>1707</v>
      </c>
      <c r="B410" s="25">
        <v>10000313</v>
      </c>
      <c r="C410" s="25">
        <f>+PF6</f>
        <v>0</v>
      </c>
      <c r="D410" s="25" t="s">
        <v>2736</v>
      </c>
      <c r="E410" s="25">
        <v>610761600000</v>
      </c>
      <c r="F410" s="25">
        <v>1289985694000</v>
      </c>
      <c r="G410" s="25">
        <v>1</v>
      </c>
      <c r="H410" s="25" t="s">
        <v>3631</v>
      </c>
      <c r="I410" s="25" t="s">
        <v>3630</v>
      </c>
      <c r="J410" s="25" t="e">
        <f>MATCH(I410,Feuil2!$A$1:$A$1658,0)</f>
        <v>#N/A</v>
      </c>
      <c r="K410" s="25" t="s">
        <v>2639</v>
      </c>
      <c r="L410" s="25" t="s">
        <v>2638</v>
      </c>
      <c r="M410" s="25">
        <v>0</v>
      </c>
      <c r="N410" s="25">
        <v>0</v>
      </c>
      <c r="O410" s="25" t="s">
        <v>2637</v>
      </c>
      <c r="P410" s="25">
        <v>6</v>
      </c>
      <c r="Q410" s="25">
        <v>689165.74000000197</v>
      </c>
      <c r="R410" s="25">
        <v>7045473.1500000004</v>
      </c>
    </row>
    <row r="411" spans="1:18">
      <c r="A411" s="25">
        <v>1709</v>
      </c>
      <c r="B411" s="25">
        <v>10000340</v>
      </c>
      <c r="C411" s="25">
        <f>+PF6</f>
        <v>0</v>
      </c>
      <c r="D411" s="25" t="s">
        <v>2642</v>
      </c>
      <c r="E411" s="25">
        <v>982195200000</v>
      </c>
      <c r="F411" s="25">
        <v>1422010945000</v>
      </c>
      <c r="G411" s="25">
        <v>1</v>
      </c>
      <c r="H411" s="25" t="s">
        <v>3629</v>
      </c>
      <c r="I411" s="25" t="s">
        <v>1159</v>
      </c>
      <c r="J411" s="25">
        <f>MATCH(I411,Feuil2!$A$1:$A$1658,0)</f>
        <v>890</v>
      </c>
      <c r="K411" s="25" t="s">
        <v>3628</v>
      </c>
      <c r="L411" s="25" t="s">
        <v>2638</v>
      </c>
      <c r="M411" s="25">
        <v>0</v>
      </c>
      <c r="N411" s="25">
        <v>0</v>
      </c>
      <c r="O411" s="25" t="s">
        <v>2637</v>
      </c>
      <c r="P411" s="25">
        <v>6</v>
      </c>
      <c r="Q411" s="25">
        <v>695054.89999999898</v>
      </c>
      <c r="R411" s="25">
        <v>7039183.8899999997</v>
      </c>
    </row>
    <row r="412" spans="1:18">
      <c r="A412" s="25">
        <v>1711</v>
      </c>
      <c r="B412" s="25">
        <v>30000501</v>
      </c>
      <c r="C412" s="25">
        <f>+PF6</f>
        <v>0</v>
      </c>
      <c r="D412" s="25" t="s">
        <v>2739</v>
      </c>
      <c r="E412" s="25">
        <v>610761600000</v>
      </c>
      <c r="F412" s="26">
        <v>1302874000000</v>
      </c>
      <c r="G412" s="25">
        <v>1</v>
      </c>
      <c r="H412" s="25" t="s">
        <v>1540</v>
      </c>
      <c r="I412" s="25" t="s">
        <v>1540</v>
      </c>
      <c r="J412" s="25">
        <f>MATCH(I412,Feuil2!$A$1:$A$1658,0)</f>
        <v>1379</v>
      </c>
      <c r="K412" s="25" t="s">
        <v>3012</v>
      </c>
      <c r="L412" s="25" t="s">
        <v>2638</v>
      </c>
      <c r="M412" s="25">
        <v>0</v>
      </c>
      <c r="N412" s="25">
        <v>0</v>
      </c>
      <c r="O412" s="25" t="s">
        <v>2637</v>
      </c>
      <c r="P412" s="25">
        <v>6</v>
      </c>
      <c r="Q412" s="25">
        <v>836493.34000000404</v>
      </c>
      <c r="R412" s="25">
        <v>6577975.75</v>
      </c>
    </row>
    <row r="413" spans="1:18">
      <c r="A413" s="25">
        <v>1712</v>
      </c>
      <c r="B413" s="25">
        <v>10000329</v>
      </c>
      <c r="C413" s="25">
        <f>+PF6</f>
        <v>0</v>
      </c>
      <c r="D413" s="25" t="s">
        <v>2642</v>
      </c>
      <c r="E413" s="25">
        <v>1179938403000</v>
      </c>
      <c r="F413" s="25">
        <v>1422008541000</v>
      </c>
      <c r="G413" s="25">
        <v>1</v>
      </c>
      <c r="H413" s="25" t="s">
        <v>3627</v>
      </c>
      <c r="I413" s="25" t="s">
        <v>3626</v>
      </c>
      <c r="J413" s="25" t="e">
        <f>MATCH(I413,Feuil2!$A$1:$A$1658,0)</f>
        <v>#N/A</v>
      </c>
      <c r="K413" s="25" t="s">
        <v>3625</v>
      </c>
      <c r="L413" s="25" t="s">
        <v>2638</v>
      </c>
      <c r="M413" s="25">
        <v>0</v>
      </c>
      <c r="N413" s="25">
        <v>0</v>
      </c>
      <c r="O413" s="25" t="s">
        <v>2637</v>
      </c>
      <c r="P413" s="25">
        <v>6</v>
      </c>
      <c r="Q413" s="25">
        <v>680380.38000000303</v>
      </c>
      <c r="R413" s="25">
        <v>7041911.2400000002</v>
      </c>
    </row>
    <row r="414" spans="1:18">
      <c r="A414" s="25">
        <v>1715</v>
      </c>
      <c r="B414" s="25">
        <v>10000305</v>
      </c>
      <c r="C414" s="25">
        <f>+PF6</f>
        <v>0</v>
      </c>
      <c r="D414" s="25" t="s">
        <v>2642</v>
      </c>
      <c r="E414" s="25">
        <v>1179937119000</v>
      </c>
      <c r="F414" s="25">
        <v>1422008632000</v>
      </c>
      <c r="G414" s="25">
        <v>1</v>
      </c>
      <c r="H414" s="25" t="s">
        <v>3624</v>
      </c>
      <c r="I414" s="25" t="s">
        <v>3623</v>
      </c>
      <c r="J414" s="25" t="e">
        <f>MATCH(I414,Feuil2!$A$1:$A$1658,0)</f>
        <v>#N/A</v>
      </c>
      <c r="K414" s="25" t="s">
        <v>3622</v>
      </c>
      <c r="L414" s="25" t="s">
        <v>2638</v>
      </c>
      <c r="M414" s="25">
        <v>0</v>
      </c>
      <c r="N414" s="25">
        <v>0</v>
      </c>
      <c r="O414" s="25" t="s">
        <v>2637</v>
      </c>
      <c r="P414" s="25">
        <v>6</v>
      </c>
      <c r="Q414" s="25">
        <v>688576</v>
      </c>
      <c r="R414" s="25">
        <v>7047828.75</v>
      </c>
    </row>
    <row r="415" spans="1:18">
      <c r="A415" s="25">
        <v>1716</v>
      </c>
      <c r="B415" s="25">
        <v>10000342</v>
      </c>
      <c r="C415" s="25">
        <f>+PF6</f>
        <v>0</v>
      </c>
      <c r="D415" s="25" t="s">
        <v>2642</v>
      </c>
      <c r="E415" s="25">
        <v>610761600000</v>
      </c>
      <c r="F415" s="25">
        <v>1422009812000</v>
      </c>
      <c r="G415" s="25">
        <v>1</v>
      </c>
      <c r="H415" s="25" t="s">
        <v>3621</v>
      </c>
      <c r="I415" s="25" t="s">
        <v>3620</v>
      </c>
      <c r="J415" s="25" t="e">
        <f>MATCH(I415,Feuil2!$A$1:$A$1658,0)</f>
        <v>#N/A</v>
      </c>
      <c r="K415" s="25" t="s">
        <v>2639</v>
      </c>
      <c r="L415" s="25" t="s">
        <v>2638</v>
      </c>
      <c r="M415" s="25">
        <v>0</v>
      </c>
      <c r="N415" s="25">
        <v>0</v>
      </c>
      <c r="O415" s="25" t="s">
        <v>2637</v>
      </c>
      <c r="P415" s="25">
        <v>6</v>
      </c>
      <c r="Q415" s="25">
        <v>685914.89000000095</v>
      </c>
      <c r="R415" s="25">
        <v>7039235.8200000003</v>
      </c>
    </row>
    <row r="416" spans="1:18">
      <c r="A416" s="25">
        <v>1718</v>
      </c>
      <c r="B416" s="25">
        <v>10000333</v>
      </c>
      <c r="C416" s="25">
        <f>+PF6</f>
        <v>0</v>
      </c>
      <c r="D416" s="25" t="s">
        <v>2642</v>
      </c>
      <c r="E416" s="25">
        <v>610761600000</v>
      </c>
      <c r="F416" s="25">
        <v>1422010591000</v>
      </c>
      <c r="G416" s="25">
        <v>1</v>
      </c>
      <c r="H416" s="25" t="s">
        <v>3619</v>
      </c>
      <c r="I416" s="25" t="s">
        <v>3618</v>
      </c>
      <c r="J416" s="25" t="e">
        <f>MATCH(I416,Feuil2!$A$1:$A$1658,0)</f>
        <v>#N/A</v>
      </c>
      <c r="K416" s="25" t="s">
        <v>2639</v>
      </c>
      <c r="L416" s="25" t="s">
        <v>2638</v>
      </c>
      <c r="M416" s="25">
        <v>0</v>
      </c>
      <c r="N416" s="25">
        <v>0</v>
      </c>
      <c r="O416" s="25" t="s">
        <v>2637</v>
      </c>
      <c r="P416" s="25">
        <v>6</v>
      </c>
      <c r="Q416" s="25">
        <v>690367.36999999697</v>
      </c>
      <c r="R416" s="25">
        <v>7041220.4000000004</v>
      </c>
    </row>
    <row r="417" spans="1:18">
      <c r="A417" s="25">
        <v>1720</v>
      </c>
      <c r="B417" s="25">
        <v>60001448</v>
      </c>
      <c r="C417" s="25">
        <f>+PF6</f>
        <v>0</v>
      </c>
      <c r="D417" s="25" t="s">
        <v>2639</v>
      </c>
      <c r="E417" s="25">
        <v>610761600000</v>
      </c>
      <c r="F417" s="25" t="s">
        <v>2639</v>
      </c>
      <c r="G417" s="25">
        <v>1</v>
      </c>
      <c r="H417" s="25" t="s">
        <v>3617</v>
      </c>
      <c r="I417" s="25" t="s">
        <v>1617</v>
      </c>
      <c r="J417" s="25">
        <f>MATCH(I417,Feuil2!$A$1:$A$1658,0)</f>
        <v>1474</v>
      </c>
      <c r="K417" s="25" t="s">
        <v>2639</v>
      </c>
      <c r="L417" s="25" t="s">
        <v>2638</v>
      </c>
      <c r="M417" s="25">
        <v>0</v>
      </c>
      <c r="N417" s="25">
        <v>0</v>
      </c>
      <c r="O417" s="25" t="s">
        <v>2637</v>
      </c>
      <c r="P417" s="25">
        <v>6</v>
      </c>
      <c r="Q417" s="25">
        <v>593757.71000000101</v>
      </c>
      <c r="R417" s="25">
        <v>6677756.5800000001</v>
      </c>
    </row>
    <row r="418" spans="1:18">
      <c r="A418" s="25">
        <v>1723</v>
      </c>
      <c r="B418" s="25">
        <v>70001821</v>
      </c>
      <c r="C418" s="25">
        <f>+PF7</f>
        <v>0</v>
      </c>
      <c r="D418" s="25" t="s">
        <v>2642</v>
      </c>
      <c r="E418" s="26">
        <v>1039392000000</v>
      </c>
      <c r="F418" s="25">
        <v>1411557745000</v>
      </c>
      <c r="G418" s="25">
        <v>1</v>
      </c>
      <c r="H418" s="25" t="s">
        <v>3616</v>
      </c>
      <c r="I418" s="25" t="s">
        <v>1713</v>
      </c>
      <c r="J418" s="25">
        <f>MATCH(I418,Feuil2!$A$1:$A$1658,0)</f>
        <v>795</v>
      </c>
      <c r="K418" s="25" t="s">
        <v>2639</v>
      </c>
      <c r="L418" s="25" t="s">
        <v>2638</v>
      </c>
      <c r="M418" s="25">
        <v>0</v>
      </c>
      <c r="N418" s="25">
        <v>0</v>
      </c>
      <c r="O418" s="25" t="s">
        <v>2637</v>
      </c>
      <c r="P418" s="25">
        <v>7</v>
      </c>
      <c r="Q418" s="25">
        <v>668204.99000000197</v>
      </c>
      <c r="R418" s="25">
        <v>6874226.9699999997</v>
      </c>
    </row>
    <row r="419" spans="1:18">
      <c r="A419" s="25">
        <v>1731</v>
      </c>
      <c r="B419" s="25">
        <v>30002194</v>
      </c>
      <c r="C419" s="25">
        <f>+PF6</f>
        <v>0</v>
      </c>
      <c r="D419" s="25" t="s">
        <v>2642</v>
      </c>
      <c r="E419" s="25">
        <v>610761600000</v>
      </c>
      <c r="F419" s="25">
        <v>1393579080000</v>
      </c>
      <c r="G419" s="25">
        <v>1</v>
      </c>
      <c r="H419" s="25" t="s">
        <v>3615</v>
      </c>
      <c r="I419" s="25" t="s">
        <v>3614</v>
      </c>
      <c r="J419" s="25" t="e">
        <f>MATCH(I419,Feuil2!$A$1:$A$1658,0)</f>
        <v>#N/A</v>
      </c>
      <c r="K419" s="25" t="s">
        <v>2639</v>
      </c>
      <c r="L419" s="25" t="s">
        <v>2638</v>
      </c>
      <c r="M419" s="25">
        <v>0</v>
      </c>
      <c r="N419" s="25">
        <v>0</v>
      </c>
      <c r="O419" s="25" t="s">
        <v>2637</v>
      </c>
      <c r="P419" s="25">
        <v>6</v>
      </c>
      <c r="Q419" s="25">
        <v>911744.13000000303</v>
      </c>
      <c r="R419" s="25">
        <v>6433238.8399999999</v>
      </c>
    </row>
    <row r="420" spans="1:18">
      <c r="A420" s="25">
        <v>1732</v>
      </c>
      <c r="B420" s="25">
        <v>30001864</v>
      </c>
      <c r="C420" s="25">
        <f>+PF6</f>
        <v>0</v>
      </c>
      <c r="D420" s="25" t="s">
        <v>2642</v>
      </c>
      <c r="E420" s="25">
        <v>934156800000</v>
      </c>
      <c r="F420" s="25">
        <v>1393341723000</v>
      </c>
      <c r="G420" s="25">
        <v>1</v>
      </c>
      <c r="H420" s="25" t="s">
        <v>3613</v>
      </c>
      <c r="I420" s="25" t="s">
        <v>3612</v>
      </c>
      <c r="J420" s="25" t="e">
        <f>MATCH(I420,Feuil2!$A$1:$A$1658,0)</f>
        <v>#N/A</v>
      </c>
      <c r="K420" s="25" t="s">
        <v>2639</v>
      </c>
      <c r="L420" s="25" t="s">
        <v>2638</v>
      </c>
      <c r="M420" s="25">
        <v>0</v>
      </c>
      <c r="N420" s="25">
        <v>0</v>
      </c>
      <c r="O420" s="25" t="s">
        <v>2637</v>
      </c>
      <c r="P420" s="25">
        <v>6</v>
      </c>
      <c r="Q420" s="25">
        <v>928550.56000000203</v>
      </c>
      <c r="R420" s="25">
        <v>6466613.7599999998</v>
      </c>
    </row>
    <row r="421" spans="1:18">
      <c r="A421" s="25">
        <v>1733</v>
      </c>
      <c r="B421" s="25">
        <v>30002032</v>
      </c>
      <c r="C421" s="25">
        <f>+PF7</f>
        <v>0</v>
      </c>
      <c r="D421" s="25" t="s">
        <v>2642</v>
      </c>
      <c r="E421" s="26">
        <v>891216000000</v>
      </c>
      <c r="F421" s="25">
        <v>1393591740000</v>
      </c>
      <c r="G421" s="25">
        <v>1</v>
      </c>
      <c r="H421" s="25" t="s">
        <v>3611</v>
      </c>
      <c r="I421" s="25" t="s">
        <v>3610</v>
      </c>
      <c r="J421" s="25" t="e">
        <f>MATCH(I421,Feuil2!$A$1:$A$1658,0)</f>
        <v>#N/A</v>
      </c>
      <c r="K421" s="25" t="s">
        <v>2639</v>
      </c>
      <c r="L421" s="25" t="s">
        <v>2638</v>
      </c>
      <c r="M421" s="25">
        <v>0</v>
      </c>
      <c r="N421" s="25">
        <v>0</v>
      </c>
      <c r="O421" s="25" t="s">
        <v>2637</v>
      </c>
      <c r="P421" s="25">
        <v>7</v>
      </c>
      <c r="Q421" s="25">
        <v>940366.85999999905</v>
      </c>
      <c r="R421" s="25">
        <v>6453829.75</v>
      </c>
    </row>
    <row r="422" spans="1:18">
      <c r="A422" s="25">
        <v>1740</v>
      </c>
      <c r="B422" s="25">
        <v>30001469</v>
      </c>
      <c r="C422" s="25">
        <f>+PF6</f>
        <v>0</v>
      </c>
      <c r="D422" s="25" t="s">
        <v>2676</v>
      </c>
      <c r="E422" s="25">
        <v>1133974140000</v>
      </c>
      <c r="F422" s="25">
        <v>1333555376000</v>
      </c>
      <c r="G422" s="25">
        <v>1</v>
      </c>
      <c r="H422" s="25" t="s">
        <v>3609</v>
      </c>
      <c r="I422" s="25" t="s">
        <v>1381</v>
      </c>
      <c r="J422" s="25">
        <f>MATCH(I422,Feuil2!$A$1:$A$1658,0)</f>
        <v>1153</v>
      </c>
      <c r="K422" s="25" t="s">
        <v>2639</v>
      </c>
      <c r="L422" s="25" t="s">
        <v>2638</v>
      </c>
      <c r="M422" s="25">
        <v>0</v>
      </c>
      <c r="N422" s="25">
        <v>0</v>
      </c>
      <c r="O422" s="25" t="s">
        <v>2637</v>
      </c>
      <c r="P422" s="25">
        <v>6</v>
      </c>
      <c r="Q422" s="25">
        <v>972591.97999999695</v>
      </c>
      <c r="R422" s="25">
        <v>6495368.5700000003</v>
      </c>
    </row>
    <row r="423" spans="1:18">
      <c r="A423" s="25">
        <v>1745</v>
      </c>
      <c r="B423" s="25">
        <v>50001361</v>
      </c>
      <c r="C423" s="25">
        <f>+PF6</f>
        <v>0</v>
      </c>
      <c r="D423" s="25" t="s">
        <v>2693</v>
      </c>
      <c r="E423" s="25">
        <v>1118683186000</v>
      </c>
      <c r="F423" s="25">
        <v>1118683119000</v>
      </c>
      <c r="G423" s="25">
        <v>1</v>
      </c>
      <c r="H423" s="25" t="s">
        <v>3608</v>
      </c>
      <c r="I423" s="25" t="s">
        <v>3607</v>
      </c>
      <c r="J423" s="25" t="e">
        <f>MATCH(I423,Feuil2!$A$1:$A$1658,0)</f>
        <v>#N/A</v>
      </c>
      <c r="K423" s="25" t="s">
        <v>3606</v>
      </c>
      <c r="L423" s="25" t="s">
        <v>2638</v>
      </c>
      <c r="M423" s="25">
        <v>0</v>
      </c>
      <c r="N423" s="25">
        <v>0</v>
      </c>
      <c r="O423" s="25" t="s">
        <v>2637</v>
      </c>
      <c r="P423" s="25">
        <v>6</v>
      </c>
      <c r="Q423" s="25">
        <v>574954.93999999797</v>
      </c>
      <c r="R423" s="25">
        <v>6280326.7800000003</v>
      </c>
    </row>
    <row r="424" spans="1:18">
      <c r="A424" s="25">
        <v>1755</v>
      </c>
      <c r="B424" s="25">
        <v>50001614</v>
      </c>
      <c r="C424" s="25">
        <f>+PF6</f>
        <v>0</v>
      </c>
      <c r="D424" s="25" t="s">
        <v>2639</v>
      </c>
      <c r="E424" s="25">
        <v>1034726400000</v>
      </c>
      <c r="F424" s="25" t="s">
        <v>2639</v>
      </c>
      <c r="G424" s="25">
        <v>1</v>
      </c>
      <c r="H424" s="25" t="s">
        <v>3605</v>
      </c>
      <c r="I424" s="25" t="s">
        <v>1195</v>
      </c>
      <c r="J424" s="25">
        <f>MATCH(I424,Feuil2!$A$1:$A$1658,0)</f>
        <v>474</v>
      </c>
      <c r="K424" s="25" t="s">
        <v>2639</v>
      </c>
      <c r="L424" s="25" t="s">
        <v>2638</v>
      </c>
      <c r="M424" s="25">
        <v>0</v>
      </c>
      <c r="N424" s="25">
        <v>0</v>
      </c>
      <c r="O424" s="25" t="s">
        <v>2637</v>
      </c>
      <c r="P424" s="25">
        <v>6</v>
      </c>
      <c r="Q424" s="25">
        <v>738988.75999999803</v>
      </c>
      <c r="R424" s="25">
        <v>6254253.2000000002</v>
      </c>
    </row>
    <row r="425" spans="1:18">
      <c r="A425" s="25">
        <v>1762</v>
      </c>
      <c r="B425" s="25">
        <v>10000032</v>
      </c>
      <c r="C425" s="25">
        <f>+PF7</f>
        <v>0</v>
      </c>
      <c r="D425" s="25" t="s">
        <v>2739</v>
      </c>
      <c r="E425" s="25">
        <v>962582400000</v>
      </c>
      <c r="F425" s="25">
        <v>1311260469000</v>
      </c>
      <c r="G425" s="25">
        <v>1</v>
      </c>
      <c r="H425" s="25" t="s">
        <v>3604</v>
      </c>
      <c r="I425" s="25" t="s">
        <v>3603</v>
      </c>
      <c r="J425" s="25" t="e">
        <f>MATCH(I425,Feuil2!$A$1:$A$1658,0)</f>
        <v>#N/A</v>
      </c>
      <c r="K425" s="25" t="s">
        <v>3354</v>
      </c>
      <c r="L425" s="25" t="s">
        <v>2638</v>
      </c>
      <c r="M425" s="25">
        <v>0</v>
      </c>
      <c r="N425" s="25">
        <v>0</v>
      </c>
      <c r="O425" s="25" t="s">
        <v>2637</v>
      </c>
      <c r="P425" s="25">
        <v>7</v>
      </c>
      <c r="Q425" s="25">
        <v>638184.11999999697</v>
      </c>
      <c r="R425" s="25">
        <v>7102521.8399999999</v>
      </c>
    </row>
    <row r="426" spans="1:18">
      <c r="A426" s="25">
        <v>1766</v>
      </c>
      <c r="B426" s="25">
        <v>60001143</v>
      </c>
      <c r="C426" s="25">
        <f>+PF6</f>
        <v>0</v>
      </c>
      <c r="D426" s="25" t="s">
        <v>2639</v>
      </c>
      <c r="E426" s="26">
        <v>1000080000000</v>
      </c>
      <c r="F426" s="25" t="s">
        <v>2639</v>
      </c>
      <c r="G426" s="25">
        <v>1</v>
      </c>
      <c r="H426" s="25" t="s">
        <v>3602</v>
      </c>
      <c r="I426" s="25" t="s">
        <v>3601</v>
      </c>
      <c r="J426" s="25" t="e">
        <f>MATCH(I426,Feuil2!$A$1:$A$1658,0)</f>
        <v>#N/A</v>
      </c>
      <c r="K426" s="25" t="s">
        <v>2639</v>
      </c>
      <c r="L426" s="25" t="s">
        <v>2638</v>
      </c>
      <c r="M426" s="25">
        <v>0</v>
      </c>
      <c r="N426" s="25">
        <v>0</v>
      </c>
      <c r="O426" s="25" t="s">
        <v>2637</v>
      </c>
      <c r="P426" s="25">
        <v>6</v>
      </c>
      <c r="Q426" s="25">
        <v>426455.77000000299</v>
      </c>
      <c r="R426" s="25">
        <v>6713183.4299999997</v>
      </c>
    </row>
    <row r="427" spans="1:18">
      <c r="A427" s="25">
        <v>1770</v>
      </c>
      <c r="B427" s="25">
        <v>70001553</v>
      </c>
      <c r="C427" s="25">
        <f>+PF7</f>
        <v>0</v>
      </c>
      <c r="D427" s="25" t="s">
        <v>2639</v>
      </c>
      <c r="E427" s="25">
        <v>757641600000</v>
      </c>
      <c r="F427" s="25" t="s">
        <v>2639</v>
      </c>
      <c r="G427" s="25">
        <v>1</v>
      </c>
      <c r="H427" s="25" t="s">
        <v>3600</v>
      </c>
      <c r="I427" s="25" t="s">
        <v>1446</v>
      </c>
      <c r="J427" s="25">
        <f>MATCH(I427,Feuil2!$A$1:$A$1658,0)</f>
        <v>595</v>
      </c>
      <c r="K427" s="25" t="s">
        <v>2639</v>
      </c>
      <c r="L427" s="25" t="s">
        <v>2638</v>
      </c>
      <c r="M427" s="25">
        <v>0</v>
      </c>
      <c r="N427" s="25">
        <v>0</v>
      </c>
      <c r="O427" s="25" t="s">
        <v>2637</v>
      </c>
      <c r="P427" s="25">
        <v>7</v>
      </c>
      <c r="Q427" s="25">
        <v>385686.859999999</v>
      </c>
      <c r="R427" s="25">
        <v>6837723.6799999997</v>
      </c>
    </row>
    <row r="428" spans="1:18">
      <c r="A428" s="25">
        <v>1773</v>
      </c>
      <c r="B428" s="25">
        <v>50000593</v>
      </c>
      <c r="C428" s="25">
        <f>+PF6</f>
        <v>0</v>
      </c>
      <c r="D428" s="25" t="s">
        <v>2663</v>
      </c>
      <c r="E428" s="25">
        <v>610761600000</v>
      </c>
      <c r="F428" s="25">
        <v>1394704249000</v>
      </c>
      <c r="G428" s="25">
        <v>1</v>
      </c>
      <c r="H428" s="25" t="s">
        <v>3599</v>
      </c>
      <c r="I428" s="25" t="s">
        <v>1493</v>
      </c>
      <c r="J428" s="25">
        <f>MATCH(I428,Feuil2!$A$1:$A$1658,0)</f>
        <v>472</v>
      </c>
      <c r="K428" s="25" t="s">
        <v>2639</v>
      </c>
      <c r="L428" s="25" t="s">
        <v>2638</v>
      </c>
      <c r="M428" s="25">
        <v>0</v>
      </c>
      <c r="N428" s="25">
        <v>0</v>
      </c>
      <c r="O428" s="25" t="s">
        <v>2637</v>
      </c>
      <c r="P428" s="25">
        <v>6</v>
      </c>
      <c r="Q428" s="25">
        <v>421677.03000000102</v>
      </c>
      <c r="R428" s="25">
        <v>6420666.5499999998</v>
      </c>
    </row>
    <row r="429" spans="1:18">
      <c r="A429" s="25">
        <v>1787</v>
      </c>
      <c r="B429" s="25">
        <v>70001077</v>
      </c>
      <c r="C429" s="25">
        <f>+PF6</f>
        <v>0</v>
      </c>
      <c r="D429" s="25" t="s">
        <v>2642</v>
      </c>
      <c r="E429" s="25">
        <v>774489600000</v>
      </c>
      <c r="F429" s="25">
        <v>1424102056000</v>
      </c>
      <c r="G429" s="25">
        <v>1</v>
      </c>
      <c r="H429" s="25" t="s">
        <v>3598</v>
      </c>
      <c r="I429" s="25" t="s">
        <v>3597</v>
      </c>
      <c r="J429" s="25" t="e">
        <f>MATCH(I429,Feuil2!$A$1:$A$1658,0)</f>
        <v>#N/A</v>
      </c>
      <c r="K429" s="25" t="s">
        <v>2639</v>
      </c>
      <c r="L429" s="25" t="s">
        <v>2638</v>
      </c>
      <c r="M429" s="25">
        <v>0</v>
      </c>
      <c r="N429" s="25">
        <v>0</v>
      </c>
      <c r="O429" s="25" t="s">
        <v>2637</v>
      </c>
      <c r="P429" s="25">
        <v>6</v>
      </c>
      <c r="Q429" s="25">
        <v>652833.89000000095</v>
      </c>
      <c r="R429" s="25">
        <v>6861284.5599999996</v>
      </c>
    </row>
    <row r="430" spans="1:18">
      <c r="A430" s="25">
        <v>1788</v>
      </c>
      <c r="B430" s="25">
        <v>30001154</v>
      </c>
      <c r="C430" s="25">
        <f>+PF6</f>
        <v>0</v>
      </c>
      <c r="D430" s="25" t="s">
        <v>2642</v>
      </c>
      <c r="E430" s="25">
        <v>815011200000</v>
      </c>
      <c r="F430" s="25">
        <v>1424105885000</v>
      </c>
      <c r="G430" s="25">
        <v>1</v>
      </c>
      <c r="H430" s="25" t="s">
        <v>3596</v>
      </c>
      <c r="I430" s="25" t="s">
        <v>3595</v>
      </c>
      <c r="J430" s="25" t="e">
        <f>MATCH(I430,Feuil2!$A$1:$A$1658,0)</f>
        <v>#N/A</v>
      </c>
      <c r="K430" s="25" t="s">
        <v>2639</v>
      </c>
      <c r="L430" s="25" t="s">
        <v>2638</v>
      </c>
      <c r="M430" s="25">
        <v>0</v>
      </c>
      <c r="N430" s="25">
        <v>0</v>
      </c>
      <c r="O430" s="25" t="s">
        <v>2637</v>
      </c>
      <c r="P430" s="25">
        <v>6</v>
      </c>
      <c r="Q430" s="25">
        <v>840174.50999999803</v>
      </c>
      <c r="R430" s="25">
        <v>6517442.1100000003</v>
      </c>
    </row>
    <row r="431" spans="1:18">
      <c r="A431" s="25">
        <v>1791</v>
      </c>
      <c r="B431" s="25">
        <v>70034977</v>
      </c>
      <c r="C431" s="25">
        <f>+PF6</f>
        <v>0</v>
      </c>
      <c r="D431" s="25" t="s">
        <v>2642</v>
      </c>
      <c r="E431" s="25">
        <v>1308819781000</v>
      </c>
      <c r="F431" s="25">
        <v>1424094554000</v>
      </c>
      <c r="G431" s="25">
        <v>1</v>
      </c>
      <c r="H431" s="25" t="s">
        <v>3594</v>
      </c>
      <c r="I431" s="25" t="s">
        <v>3594</v>
      </c>
      <c r="J431" s="25" t="e">
        <f>MATCH(I431,Feuil2!$A$1:$A$1658,0)</f>
        <v>#N/A</v>
      </c>
      <c r="K431" s="25" t="s">
        <v>2639</v>
      </c>
      <c r="L431" s="25" t="s">
        <v>2638</v>
      </c>
      <c r="M431" s="25">
        <v>0</v>
      </c>
      <c r="N431" s="25">
        <v>0</v>
      </c>
      <c r="O431" s="25" t="s">
        <v>2637</v>
      </c>
      <c r="P431" s="25">
        <v>6</v>
      </c>
      <c r="Q431" s="25">
        <v>942205.78999999899</v>
      </c>
      <c r="R431" s="25">
        <v>6371696.1200000001</v>
      </c>
    </row>
    <row r="432" spans="1:18">
      <c r="A432" s="25">
        <v>1800</v>
      </c>
      <c r="B432" s="25">
        <v>50001370</v>
      </c>
      <c r="C432" s="25">
        <f>+PF6</f>
        <v>0</v>
      </c>
      <c r="D432" s="25" t="s">
        <v>2639</v>
      </c>
      <c r="E432" s="25">
        <v>786931200000</v>
      </c>
      <c r="F432" s="25" t="s">
        <v>2639</v>
      </c>
      <c r="G432" s="25">
        <v>1</v>
      </c>
      <c r="H432" s="25" t="s">
        <v>3593</v>
      </c>
      <c r="I432" s="25" t="s">
        <v>1586</v>
      </c>
      <c r="J432" s="25">
        <f>MATCH(I432,Feuil2!$A$1:$A$1658,0)</f>
        <v>601</v>
      </c>
      <c r="K432" s="25" t="s">
        <v>2639</v>
      </c>
      <c r="L432" s="25" t="s">
        <v>2638</v>
      </c>
      <c r="M432" s="25">
        <v>0</v>
      </c>
      <c r="N432" s="25">
        <v>0</v>
      </c>
      <c r="O432" s="25" t="s">
        <v>2637</v>
      </c>
      <c r="P432" s="25">
        <v>6</v>
      </c>
      <c r="Q432" s="25">
        <v>560598.00999999803</v>
      </c>
      <c r="R432" s="25">
        <v>6279197.8200000003</v>
      </c>
    </row>
    <row r="433" spans="1:18">
      <c r="A433" s="25">
        <v>1801</v>
      </c>
      <c r="B433" s="25">
        <v>70000627</v>
      </c>
      <c r="C433" s="25">
        <f>+PF6</f>
        <v>0</v>
      </c>
      <c r="D433" s="25" t="s">
        <v>2639</v>
      </c>
      <c r="E433" s="25">
        <v>774489600000</v>
      </c>
      <c r="F433" s="25" t="s">
        <v>2639</v>
      </c>
      <c r="G433" s="25">
        <v>1</v>
      </c>
      <c r="H433" s="25" t="s">
        <v>3592</v>
      </c>
      <c r="I433" s="25" t="s">
        <v>1320</v>
      </c>
      <c r="J433" s="25">
        <f>MATCH(I433,Feuil2!$A$1:$A$1658,0)</f>
        <v>1058</v>
      </c>
      <c r="K433" s="25" t="s">
        <v>2639</v>
      </c>
      <c r="L433" s="25" t="s">
        <v>2638</v>
      </c>
      <c r="M433" s="25">
        <v>0</v>
      </c>
      <c r="N433" s="25">
        <v>0</v>
      </c>
      <c r="O433" s="25" t="s">
        <v>2637</v>
      </c>
      <c r="P433" s="25">
        <v>6</v>
      </c>
      <c r="Q433" s="25">
        <v>628477.56999999995</v>
      </c>
      <c r="R433" s="25">
        <v>6883184.9800000004</v>
      </c>
    </row>
    <row r="434" spans="1:18">
      <c r="A434" s="25">
        <v>1811</v>
      </c>
      <c r="B434" s="25">
        <v>60000427</v>
      </c>
      <c r="C434" s="25">
        <f>+PF6</f>
        <v>0</v>
      </c>
      <c r="D434" s="25" t="s">
        <v>2663</v>
      </c>
      <c r="E434" s="25">
        <v>610761600000</v>
      </c>
      <c r="F434" s="25">
        <v>1386176283000</v>
      </c>
      <c r="G434" s="25">
        <v>1</v>
      </c>
      <c r="H434" s="25" t="s">
        <v>3591</v>
      </c>
      <c r="I434" s="25" t="s">
        <v>3590</v>
      </c>
      <c r="J434" s="25" t="e">
        <f>MATCH(I434,Feuil2!$A$1:$A$1658,0)</f>
        <v>#N/A</v>
      </c>
      <c r="K434" s="25" t="s">
        <v>2826</v>
      </c>
      <c r="L434" s="25" t="s">
        <v>2638</v>
      </c>
      <c r="M434" s="25">
        <v>0</v>
      </c>
      <c r="N434" s="25">
        <v>0</v>
      </c>
      <c r="O434" s="25" t="s">
        <v>2637</v>
      </c>
      <c r="P434" s="25">
        <v>6</v>
      </c>
      <c r="Q434" s="25">
        <v>590382.18999999797</v>
      </c>
      <c r="R434" s="25">
        <v>6794614.4299999997</v>
      </c>
    </row>
    <row r="435" spans="1:18">
      <c r="A435" s="25">
        <v>1815</v>
      </c>
      <c r="B435" s="25">
        <v>30001113</v>
      </c>
      <c r="C435" s="25">
        <f>+PF7</f>
        <v>0</v>
      </c>
      <c r="D435" s="25" t="s">
        <v>2639</v>
      </c>
      <c r="E435" s="26">
        <v>1022544000000</v>
      </c>
      <c r="F435" s="25" t="s">
        <v>2639</v>
      </c>
      <c r="G435" s="25">
        <v>1</v>
      </c>
      <c r="H435" s="25" t="s">
        <v>1421</v>
      </c>
      <c r="I435" s="25" t="s">
        <v>1421</v>
      </c>
      <c r="J435" s="25">
        <f>MATCH(I435,Feuil2!$A$1:$A$1658,0)</f>
        <v>376</v>
      </c>
      <c r="K435" s="25" t="s">
        <v>2639</v>
      </c>
      <c r="L435" s="25" t="s">
        <v>2638</v>
      </c>
      <c r="M435" s="25">
        <v>0</v>
      </c>
      <c r="N435" s="25">
        <v>0</v>
      </c>
      <c r="O435" s="25" t="s">
        <v>2637</v>
      </c>
      <c r="P435" s="25">
        <v>7</v>
      </c>
      <c r="Q435" s="25">
        <v>891689.13000000303</v>
      </c>
      <c r="R435" s="25">
        <v>6520887.9100000001</v>
      </c>
    </row>
    <row r="436" spans="1:18">
      <c r="A436" s="25">
        <v>1820</v>
      </c>
      <c r="B436" s="25">
        <v>10000458</v>
      </c>
      <c r="C436" s="25">
        <f>+PF6</f>
        <v>0</v>
      </c>
      <c r="D436" s="25" t="s">
        <v>2639</v>
      </c>
      <c r="E436" s="25">
        <v>1024444800000</v>
      </c>
      <c r="F436" s="25" t="s">
        <v>2639</v>
      </c>
      <c r="G436" s="25">
        <v>1</v>
      </c>
      <c r="H436" s="25" t="s">
        <v>3589</v>
      </c>
      <c r="I436" s="25" t="s">
        <v>3588</v>
      </c>
      <c r="J436" s="25" t="e">
        <f>MATCH(I436,Feuil2!$A$1:$A$1658,0)</f>
        <v>#N/A</v>
      </c>
      <c r="K436" s="25" t="s">
        <v>2853</v>
      </c>
      <c r="L436" s="25" t="s">
        <v>2638</v>
      </c>
      <c r="M436" s="25">
        <v>0</v>
      </c>
      <c r="N436" s="25">
        <v>0</v>
      </c>
      <c r="O436" s="25" t="s">
        <v>2637</v>
      </c>
      <c r="P436" s="25">
        <v>6</v>
      </c>
      <c r="Q436" s="25">
        <v>693405.28000000096</v>
      </c>
      <c r="R436" s="25">
        <v>7024541.75</v>
      </c>
    </row>
    <row r="437" spans="1:18">
      <c r="A437" s="25">
        <v>1828</v>
      </c>
      <c r="B437" s="25">
        <v>70001731</v>
      </c>
      <c r="C437" s="25">
        <f>+PF6</f>
        <v>0</v>
      </c>
      <c r="D437" s="25" t="s">
        <v>2642</v>
      </c>
      <c r="E437" s="25">
        <v>774489600000</v>
      </c>
      <c r="F437" s="25">
        <v>1411562014000</v>
      </c>
      <c r="G437" s="25">
        <v>1</v>
      </c>
      <c r="H437" s="25" t="s">
        <v>3587</v>
      </c>
      <c r="I437" s="25" t="s">
        <v>1347</v>
      </c>
      <c r="J437" s="25">
        <f>MATCH(I437,Feuil2!$A$1:$A$1658,0)</f>
        <v>699</v>
      </c>
      <c r="K437" s="25" t="s">
        <v>2639</v>
      </c>
      <c r="L437" s="25" t="s">
        <v>2638</v>
      </c>
      <c r="M437" s="25">
        <v>0</v>
      </c>
      <c r="N437" s="25">
        <v>0</v>
      </c>
      <c r="O437" s="25" t="s">
        <v>2637</v>
      </c>
      <c r="P437" s="25">
        <v>6</v>
      </c>
      <c r="Q437" s="25">
        <v>676812.75</v>
      </c>
      <c r="R437" s="25">
        <v>6792786.6600000001</v>
      </c>
    </row>
    <row r="438" spans="1:18">
      <c r="A438" s="25">
        <v>1829</v>
      </c>
      <c r="B438" s="25">
        <v>70013702</v>
      </c>
      <c r="C438" s="25">
        <f>+PF7</f>
        <v>0</v>
      </c>
      <c r="D438" s="25" t="s">
        <v>2642</v>
      </c>
      <c r="E438" s="25">
        <v>1291724306000</v>
      </c>
      <c r="F438" s="25">
        <v>1411562802000</v>
      </c>
      <c r="G438" s="25">
        <v>1</v>
      </c>
      <c r="H438" s="25" t="s">
        <v>3586</v>
      </c>
      <c r="I438" s="25" t="s">
        <v>3585</v>
      </c>
      <c r="J438" s="25" t="e">
        <f>MATCH(I438,Feuil2!$A$1:$A$1658,0)</f>
        <v>#N/A</v>
      </c>
      <c r="K438" s="25" t="s">
        <v>3584</v>
      </c>
      <c r="L438" s="25" t="s">
        <v>2638</v>
      </c>
      <c r="M438" s="25">
        <v>0</v>
      </c>
      <c r="N438" s="25">
        <v>0</v>
      </c>
      <c r="O438" s="25" t="s">
        <v>2637</v>
      </c>
      <c r="P438" s="25">
        <v>7</v>
      </c>
      <c r="Q438" s="25">
        <v>688849.54999999702</v>
      </c>
      <c r="R438" s="25">
        <v>6877661.79</v>
      </c>
    </row>
    <row r="439" spans="1:18">
      <c r="A439" s="25">
        <v>1832</v>
      </c>
      <c r="B439" s="25">
        <v>70000770</v>
      </c>
      <c r="C439" s="25">
        <f>+PF6</f>
        <v>0</v>
      </c>
      <c r="D439" s="25" t="s">
        <v>2676</v>
      </c>
      <c r="E439" s="25">
        <v>956793600000</v>
      </c>
      <c r="F439" s="25">
        <v>1365072353000</v>
      </c>
      <c r="G439" s="25">
        <v>1</v>
      </c>
      <c r="H439" s="25" t="s">
        <v>3583</v>
      </c>
      <c r="I439" s="25" t="s">
        <v>3582</v>
      </c>
      <c r="J439" s="25" t="e">
        <f>MATCH(I439,Feuil2!$A$1:$A$1658,0)</f>
        <v>#N/A</v>
      </c>
      <c r="K439" s="25" t="s">
        <v>3581</v>
      </c>
      <c r="L439" s="25" t="s">
        <v>2638</v>
      </c>
      <c r="M439" s="25">
        <v>0</v>
      </c>
      <c r="N439" s="25">
        <v>0</v>
      </c>
      <c r="O439" s="25" t="s">
        <v>2637</v>
      </c>
      <c r="P439" s="25">
        <v>6</v>
      </c>
      <c r="Q439" s="25">
        <v>674305.43999999797</v>
      </c>
      <c r="R439" s="25">
        <v>6875008.1100000003</v>
      </c>
    </row>
    <row r="440" spans="1:18">
      <c r="A440" s="25">
        <v>1833</v>
      </c>
      <c r="B440" s="25">
        <v>40002055</v>
      </c>
      <c r="C440" s="25">
        <f>+PF6</f>
        <v>0</v>
      </c>
      <c r="D440" s="25" t="s">
        <v>2663</v>
      </c>
      <c r="E440" s="25">
        <v>1111748832000</v>
      </c>
      <c r="F440" s="25">
        <v>1397558808000</v>
      </c>
      <c r="G440" s="25">
        <v>1</v>
      </c>
      <c r="H440" s="25" t="s">
        <v>3580</v>
      </c>
      <c r="I440" s="25" t="s">
        <v>3579</v>
      </c>
      <c r="J440" s="25" t="e">
        <f>MATCH(I440,Feuil2!$A$1:$A$1658,0)</f>
        <v>#N/A</v>
      </c>
      <c r="K440" s="25" t="s">
        <v>2826</v>
      </c>
      <c r="L440" s="25" t="s">
        <v>2638</v>
      </c>
      <c r="M440" s="25">
        <v>0</v>
      </c>
      <c r="N440" s="25">
        <v>0</v>
      </c>
      <c r="O440" s="25" t="s">
        <v>2637</v>
      </c>
      <c r="P440" s="25">
        <v>6</v>
      </c>
      <c r="Q440" s="25">
        <v>836699</v>
      </c>
      <c r="R440" s="25">
        <v>6353795.2000000002</v>
      </c>
    </row>
    <row r="441" spans="1:18">
      <c r="A441" s="25">
        <v>1837</v>
      </c>
      <c r="B441" s="25">
        <v>20000145</v>
      </c>
      <c r="C441" s="25">
        <f>+PF7</f>
        <v>0</v>
      </c>
      <c r="D441" s="25" t="s">
        <v>2701</v>
      </c>
      <c r="E441" s="25">
        <v>1143802612000</v>
      </c>
      <c r="F441" s="25" t="s">
        <v>2639</v>
      </c>
      <c r="G441" s="25">
        <v>1</v>
      </c>
      <c r="H441" s="25" t="s">
        <v>3578</v>
      </c>
      <c r="I441" s="25" t="s">
        <v>3577</v>
      </c>
      <c r="J441" s="25" t="e">
        <f>MATCH(I441,Feuil2!$A$1:$A$1658,0)</f>
        <v>#N/A</v>
      </c>
      <c r="K441" s="25" t="s">
        <v>3126</v>
      </c>
      <c r="L441" s="25" t="s">
        <v>2638</v>
      </c>
      <c r="M441" s="25">
        <v>0</v>
      </c>
      <c r="N441" s="25">
        <v>0</v>
      </c>
      <c r="O441" s="25" t="s">
        <v>2637</v>
      </c>
      <c r="P441" s="25">
        <v>7</v>
      </c>
      <c r="Q441" s="25">
        <v>992767.10999999905</v>
      </c>
      <c r="R441" s="25">
        <v>6928878.6600000001</v>
      </c>
    </row>
    <row r="442" spans="1:18">
      <c r="A442" s="25">
        <v>1840</v>
      </c>
      <c r="B442" s="25">
        <v>20001266</v>
      </c>
      <c r="C442" s="25">
        <f>+PF6</f>
        <v>0</v>
      </c>
      <c r="D442" s="25" t="s">
        <v>2651</v>
      </c>
      <c r="E442" s="25">
        <v>868579200000</v>
      </c>
      <c r="F442" s="25">
        <v>1223568764000</v>
      </c>
      <c r="G442" s="25">
        <v>1</v>
      </c>
      <c r="H442" s="25" t="s">
        <v>3576</v>
      </c>
      <c r="I442" s="25" t="s">
        <v>3575</v>
      </c>
      <c r="J442" s="25" t="e">
        <f>MATCH(I442,Feuil2!$A$1:$A$1658,0)</f>
        <v>#N/A</v>
      </c>
      <c r="K442" s="25" t="s">
        <v>3574</v>
      </c>
      <c r="L442" s="25" t="s">
        <v>2638</v>
      </c>
      <c r="M442" s="25">
        <v>0</v>
      </c>
      <c r="N442" s="25">
        <v>0</v>
      </c>
      <c r="O442" s="25" t="s">
        <v>2637</v>
      </c>
      <c r="P442" s="25">
        <v>6</v>
      </c>
      <c r="Q442" s="25">
        <v>1038528.03</v>
      </c>
      <c r="R442" s="25">
        <v>6755693.5899999999</v>
      </c>
    </row>
    <row r="443" spans="1:18">
      <c r="A443" s="25">
        <v>1842</v>
      </c>
      <c r="B443" s="25">
        <v>20001222</v>
      </c>
      <c r="C443" s="25">
        <f>+PF6</f>
        <v>0</v>
      </c>
      <c r="D443" s="25" t="s">
        <v>2837</v>
      </c>
      <c r="E443" s="25">
        <v>610761600000</v>
      </c>
      <c r="F443" s="25">
        <v>1299171831000</v>
      </c>
      <c r="G443" s="25">
        <v>1</v>
      </c>
      <c r="H443" s="25" t="s">
        <v>3573</v>
      </c>
      <c r="I443" s="25" t="s">
        <v>2650</v>
      </c>
      <c r="J443" s="25" t="e">
        <f>MATCH(I443,Feuil2!$A$1:$A$1658,0)</f>
        <v>#N/A</v>
      </c>
      <c r="K443" s="25" t="s">
        <v>3572</v>
      </c>
      <c r="L443" s="25" t="s">
        <v>2638</v>
      </c>
      <c r="M443" s="25">
        <v>0</v>
      </c>
      <c r="N443" s="25">
        <v>0</v>
      </c>
      <c r="O443" s="25" t="s">
        <v>2637</v>
      </c>
      <c r="P443" s="25">
        <v>6</v>
      </c>
      <c r="Q443" s="25">
        <v>1041987.35</v>
      </c>
      <c r="R443" s="25">
        <v>6767710.4100000001</v>
      </c>
    </row>
    <row r="444" spans="1:18">
      <c r="A444" s="25">
        <v>1843</v>
      </c>
      <c r="B444" s="25">
        <v>10000253</v>
      </c>
      <c r="C444" s="25">
        <f>+PF6</f>
        <v>0</v>
      </c>
      <c r="D444" s="25" t="s">
        <v>2743</v>
      </c>
      <c r="E444" s="25">
        <v>610761600000</v>
      </c>
      <c r="F444" s="25">
        <v>1126612989000</v>
      </c>
      <c r="G444" s="25">
        <v>1</v>
      </c>
      <c r="H444" s="25" t="s">
        <v>3571</v>
      </c>
      <c r="I444" s="25" t="s">
        <v>3570</v>
      </c>
      <c r="J444" s="25" t="e">
        <f>MATCH(I444,Feuil2!$A$1:$A$1658,0)</f>
        <v>#N/A</v>
      </c>
      <c r="K444" s="25" t="s">
        <v>2639</v>
      </c>
      <c r="L444" s="25" t="s">
        <v>2638</v>
      </c>
      <c r="M444" s="25">
        <v>0</v>
      </c>
      <c r="N444" s="25">
        <v>0</v>
      </c>
      <c r="O444" s="25" t="s">
        <v>2637</v>
      </c>
      <c r="P444" s="25">
        <v>6</v>
      </c>
      <c r="Q444" s="25">
        <v>700606.11999999697</v>
      </c>
      <c r="R444" s="25">
        <v>7056691.8399999999</v>
      </c>
    </row>
    <row r="445" spans="1:18">
      <c r="A445" s="25">
        <v>1845</v>
      </c>
      <c r="B445" s="25">
        <v>70000215</v>
      </c>
      <c r="C445" s="25">
        <f>+PF6</f>
        <v>0</v>
      </c>
      <c r="D445" s="25" t="s">
        <v>2639</v>
      </c>
      <c r="E445" s="25">
        <v>610761600000</v>
      </c>
      <c r="F445" s="25" t="s">
        <v>2639</v>
      </c>
      <c r="G445" s="25">
        <v>1</v>
      </c>
      <c r="H445" s="25" t="s">
        <v>3569</v>
      </c>
      <c r="I445" s="25" t="s">
        <v>2629</v>
      </c>
      <c r="J445" s="25">
        <f>MATCH(I445,Feuil2!$A$1:$A$1658,0)</f>
        <v>724</v>
      </c>
      <c r="K445" s="25" t="s">
        <v>2639</v>
      </c>
      <c r="L445" s="25" t="s">
        <v>2638</v>
      </c>
      <c r="M445" s="25">
        <v>0</v>
      </c>
      <c r="N445" s="25">
        <v>0</v>
      </c>
      <c r="O445" s="25" t="s">
        <v>2637</v>
      </c>
      <c r="P445" s="25">
        <v>6</v>
      </c>
      <c r="Q445" s="25">
        <v>523547.60000000102</v>
      </c>
      <c r="R445" s="25">
        <v>6935021.8399999999</v>
      </c>
    </row>
    <row r="446" spans="1:18">
      <c r="A446" s="25">
        <v>1862</v>
      </c>
      <c r="B446" s="25">
        <v>70001020</v>
      </c>
      <c r="C446" s="25">
        <f>+PF6</f>
        <v>0</v>
      </c>
      <c r="D446" s="25" t="s">
        <v>2642</v>
      </c>
      <c r="E446" s="25">
        <v>774489600000</v>
      </c>
      <c r="F446" s="25">
        <v>1411577407000</v>
      </c>
      <c r="G446" s="25">
        <v>1</v>
      </c>
      <c r="H446" s="25" t="s">
        <v>3568</v>
      </c>
      <c r="I446" s="25" t="s">
        <v>3567</v>
      </c>
      <c r="J446" s="25" t="e">
        <f>MATCH(I446,Feuil2!$A$1:$A$1658,0)</f>
        <v>#N/A</v>
      </c>
      <c r="K446" s="25" t="s">
        <v>2639</v>
      </c>
      <c r="L446" s="25" t="s">
        <v>2638</v>
      </c>
      <c r="M446" s="25">
        <v>0</v>
      </c>
      <c r="N446" s="25">
        <v>0</v>
      </c>
      <c r="O446" s="25" t="s">
        <v>2637</v>
      </c>
      <c r="P446" s="25">
        <v>6</v>
      </c>
      <c r="Q446" s="25">
        <v>674084.50999999803</v>
      </c>
      <c r="R446" s="25">
        <v>6863774.5099999998</v>
      </c>
    </row>
    <row r="447" spans="1:18">
      <c r="A447" s="25">
        <v>1863</v>
      </c>
      <c r="B447" s="25">
        <v>20002473</v>
      </c>
      <c r="C447" s="25">
        <f>+PF6</f>
        <v>0</v>
      </c>
      <c r="D447" s="25" t="s">
        <v>2639</v>
      </c>
      <c r="E447" s="26">
        <v>971136000000</v>
      </c>
      <c r="F447" s="25" t="s">
        <v>2639</v>
      </c>
      <c r="G447" s="25">
        <v>1</v>
      </c>
      <c r="H447" s="25" t="s">
        <v>3566</v>
      </c>
      <c r="I447" s="25" t="s">
        <v>3565</v>
      </c>
      <c r="J447" s="25" t="e">
        <f>MATCH(I447,Feuil2!$A$1:$A$1658,0)</f>
        <v>#N/A</v>
      </c>
      <c r="K447" s="25" t="s">
        <v>2857</v>
      </c>
      <c r="L447" s="25" t="s">
        <v>2638</v>
      </c>
      <c r="M447" s="25">
        <v>0</v>
      </c>
      <c r="N447" s="25">
        <v>0</v>
      </c>
      <c r="O447" s="25" t="s">
        <v>2637</v>
      </c>
      <c r="P447" s="25">
        <v>6</v>
      </c>
      <c r="Q447" s="25">
        <v>1031206.29</v>
      </c>
      <c r="R447" s="25">
        <v>6835201.1900000004</v>
      </c>
    </row>
    <row r="448" spans="1:18">
      <c r="A448" s="25">
        <v>1865</v>
      </c>
      <c r="B448" s="25">
        <v>20000463</v>
      </c>
      <c r="C448" s="25">
        <f>+PF6</f>
        <v>0</v>
      </c>
      <c r="D448" s="25" t="s">
        <v>2639</v>
      </c>
      <c r="E448" s="25">
        <v>957398400000</v>
      </c>
      <c r="F448" s="25" t="s">
        <v>2639</v>
      </c>
      <c r="G448" s="25">
        <v>1</v>
      </c>
      <c r="H448" s="25" t="s">
        <v>3564</v>
      </c>
      <c r="I448" s="25" t="s">
        <v>3563</v>
      </c>
      <c r="J448" s="25" t="e">
        <f>MATCH(I448,Feuil2!$A$1:$A$1658,0)</f>
        <v>#N/A</v>
      </c>
      <c r="K448" s="25" t="s">
        <v>3562</v>
      </c>
      <c r="L448" s="25" t="s">
        <v>2638</v>
      </c>
      <c r="M448" s="25">
        <v>0</v>
      </c>
      <c r="N448" s="25">
        <v>0</v>
      </c>
      <c r="O448" s="25" t="s">
        <v>2637</v>
      </c>
      <c r="P448" s="25">
        <v>6</v>
      </c>
      <c r="Q448" s="25">
        <v>934192</v>
      </c>
      <c r="R448" s="25">
        <v>6889453.6699999999</v>
      </c>
    </row>
    <row r="449" spans="1:18">
      <c r="A449" s="25">
        <v>1866</v>
      </c>
      <c r="B449" s="25">
        <v>70001437</v>
      </c>
      <c r="C449" s="25">
        <f>+PF6</f>
        <v>0</v>
      </c>
      <c r="D449" s="25" t="s">
        <v>2642</v>
      </c>
      <c r="E449" s="25">
        <v>774489600000</v>
      </c>
      <c r="F449" s="25">
        <v>1411570026000</v>
      </c>
      <c r="G449" s="25">
        <v>1</v>
      </c>
      <c r="H449" s="25" t="s">
        <v>3561</v>
      </c>
      <c r="I449" s="25" t="s">
        <v>1397</v>
      </c>
      <c r="J449" s="25">
        <f>MATCH(I449,Feuil2!$A$1:$A$1658,0)</f>
        <v>346</v>
      </c>
      <c r="K449" s="25" t="s">
        <v>2639</v>
      </c>
      <c r="L449" s="25" t="s">
        <v>2638</v>
      </c>
      <c r="M449" s="25">
        <v>0</v>
      </c>
      <c r="N449" s="25">
        <v>0</v>
      </c>
      <c r="O449" s="25" t="s">
        <v>2637</v>
      </c>
      <c r="P449" s="25">
        <v>6</v>
      </c>
      <c r="Q449" s="25">
        <v>674863.99000000197</v>
      </c>
      <c r="R449" s="25">
        <v>6846971.4000000004</v>
      </c>
    </row>
    <row r="450" spans="1:18">
      <c r="A450" s="25">
        <v>1871</v>
      </c>
      <c r="B450" s="25">
        <v>70000812</v>
      </c>
      <c r="C450" s="25">
        <f>+PF6</f>
        <v>0</v>
      </c>
      <c r="D450" s="25" t="s">
        <v>2639</v>
      </c>
      <c r="E450" s="25">
        <v>774489600000</v>
      </c>
      <c r="F450" s="25" t="s">
        <v>2639</v>
      </c>
      <c r="G450" s="25">
        <v>1</v>
      </c>
      <c r="H450" s="25" t="s">
        <v>3560</v>
      </c>
      <c r="I450" s="25" t="s">
        <v>3559</v>
      </c>
      <c r="J450" s="25" t="e">
        <f>MATCH(I450,Feuil2!$A$1:$A$1658,0)</f>
        <v>#N/A</v>
      </c>
      <c r="K450" s="25" t="s">
        <v>2639</v>
      </c>
      <c r="L450" s="25" t="s">
        <v>2638</v>
      </c>
      <c r="M450" s="25">
        <v>0</v>
      </c>
      <c r="N450" s="25">
        <v>0</v>
      </c>
      <c r="O450" s="25" t="s">
        <v>2637</v>
      </c>
      <c r="P450" s="25">
        <v>6</v>
      </c>
      <c r="Q450" s="25">
        <v>664909.29999999702</v>
      </c>
      <c r="R450" s="25">
        <v>6870821.4199999999</v>
      </c>
    </row>
    <row r="451" spans="1:18">
      <c r="A451" s="25">
        <v>1882</v>
      </c>
      <c r="B451" s="25">
        <v>30001367</v>
      </c>
      <c r="C451" s="25">
        <f>+PF6</f>
        <v>0</v>
      </c>
      <c r="D451" s="25" t="s">
        <v>2639</v>
      </c>
      <c r="E451" s="25">
        <v>610761600000</v>
      </c>
      <c r="F451" s="25" t="s">
        <v>2639</v>
      </c>
      <c r="G451" s="25">
        <v>1</v>
      </c>
      <c r="H451" s="25" t="s">
        <v>1110</v>
      </c>
      <c r="I451" s="25" t="s">
        <v>1110</v>
      </c>
      <c r="J451" s="25">
        <f>MATCH(I451,Feuil2!$A$1:$A$1658,0)</f>
        <v>142</v>
      </c>
      <c r="K451" s="25" t="s">
        <v>2639</v>
      </c>
      <c r="L451" s="25" t="s">
        <v>2638</v>
      </c>
      <c r="M451" s="25">
        <v>0</v>
      </c>
      <c r="N451" s="25">
        <v>0</v>
      </c>
      <c r="O451" s="25" t="s">
        <v>2637</v>
      </c>
      <c r="P451" s="25">
        <v>6</v>
      </c>
      <c r="Q451" s="25">
        <v>925480.25999999803</v>
      </c>
      <c r="R451" s="25">
        <v>6503294.7999999998</v>
      </c>
    </row>
    <row r="452" spans="1:18">
      <c r="A452" s="25">
        <v>1893</v>
      </c>
      <c r="B452" s="25">
        <v>10000070</v>
      </c>
      <c r="C452" s="25">
        <f>+PF7</f>
        <v>0</v>
      </c>
      <c r="D452" s="25" t="s">
        <v>2639</v>
      </c>
      <c r="E452" s="25">
        <v>610761600000</v>
      </c>
      <c r="F452" s="25" t="s">
        <v>2639</v>
      </c>
      <c r="G452" s="25">
        <v>1</v>
      </c>
      <c r="H452" s="25" t="s">
        <v>3558</v>
      </c>
      <c r="I452" s="25" t="s">
        <v>1143</v>
      </c>
      <c r="J452" s="25">
        <f>MATCH(I452,Feuil2!$A$1:$A$1658,0)</f>
        <v>829</v>
      </c>
      <c r="K452" s="25" t="s">
        <v>2639</v>
      </c>
      <c r="L452" s="25" t="s">
        <v>2638</v>
      </c>
      <c r="M452" s="25">
        <v>0</v>
      </c>
      <c r="N452" s="25">
        <v>0</v>
      </c>
      <c r="O452" s="25" t="s">
        <v>2637</v>
      </c>
      <c r="P452" s="25">
        <v>7</v>
      </c>
      <c r="Q452" s="25">
        <v>640900.56000000203</v>
      </c>
      <c r="R452" s="25">
        <v>7095113.0300000003</v>
      </c>
    </row>
    <row r="453" spans="1:18">
      <c r="A453" s="25">
        <v>1894</v>
      </c>
      <c r="B453" s="25">
        <v>70000889</v>
      </c>
      <c r="C453" s="25">
        <f>+PF6</f>
        <v>0</v>
      </c>
      <c r="D453" s="25" t="s">
        <v>2639</v>
      </c>
      <c r="E453" s="25">
        <v>956793600000</v>
      </c>
      <c r="F453" s="25" t="s">
        <v>2639</v>
      </c>
      <c r="G453" s="25">
        <v>1</v>
      </c>
      <c r="H453" s="25" t="s">
        <v>3557</v>
      </c>
      <c r="I453" s="25" t="s">
        <v>3556</v>
      </c>
      <c r="J453" s="25" t="e">
        <f>MATCH(I453,Feuil2!$A$1:$A$1658,0)</f>
        <v>#N/A</v>
      </c>
      <c r="K453" s="25" t="s">
        <v>3098</v>
      </c>
      <c r="L453" s="25" t="s">
        <v>2638</v>
      </c>
      <c r="M453" s="25">
        <v>0</v>
      </c>
      <c r="N453" s="25">
        <v>0</v>
      </c>
      <c r="O453" s="25" t="s">
        <v>2637</v>
      </c>
      <c r="P453" s="25">
        <v>6</v>
      </c>
      <c r="Q453" s="25">
        <v>653534.31000000203</v>
      </c>
      <c r="R453" s="25">
        <v>6870143.0300000003</v>
      </c>
    </row>
    <row r="454" spans="1:18">
      <c r="A454" s="25">
        <v>1895</v>
      </c>
      <c r="B454" s="25">
        <v>70000754</v>
      </c>
      <c r="C454" s="25">
        <f>+PF6</f>
        <v>0</v>
      </c>
      <c r="D454" s="25" t="s">
        <v>2639</v>
      </c>
      <c r="E454" s="25">
        <v>823651200000</v>
      </c>
      <c r="F454" s="25" t="s">
        <v>2639</v>
      </c>
      <c r="G454" s="25">
        <v>1</v>
      </c>
      <c r="H454" s="25" t="s">
        <v>3555</v>
      </c>
      <c r="I454" s="25" t="s">
        <v>3554</v>
      </c>
      <c r="J454" s="25" t="e">
        <f>MATCH(I454,Feuil2!$A$1:$A$1658,0)</f>
        <v>#N/A</v>
      </c>
      <c r="K454" s="25" t="s">
        <v>2639</v>
      </c>
      <c r="L454" s="25" t="s">
        <v>2638</v>
      </c>
      <c r="M454" s="25">
        <v>0</v>
      </c>
      <c r="N454" s="25">
        <v>0</v>
      </c>
      <c r="O454" s="25" t="s">
        <v>2637</v>
      </c>
      <c r="P454" s="25">
        <v>6</v>
      </c>
      <c r="Q454" s="25">
        <v>638392.35000000102</v>
      </c>
      <c r="R454" s="25">
        <v>6874601.5899999999</v>
      </c>
    </row>
    <row r="455" spans="1:18">
      <c r="A455" s="25">
        <v>1897</v>
      </c>
      <c r="B455" s="25">
        <v>70000963</v>
      </c>
      <c r="C455" s="25">
        <f>+PF6</f>
        <v>0</v>
      </c>
      <c r="D455" s="25" t="s">
        <v>2639</v>
      </c>
      <c r="E455" s="25">
        <v>774489600000</v>
      </c>
      <c r="F455" s="25" t="s">
        <v>2639</v>
      </c>
      <c r="G455" s="25">
        <v>1</v>
      </c>
      <c r="H455" s="25" t="s">
        <v>3553</v>
      </c>
      <c r="I455" s="25" t="s">
        <v>3552</v>
      </c>
      <c r="J455" s="25" t="e">
        <f>MATCH(I455,Feuil2!$A$1:$A$1658,0)</f>
        <v>#N/A</v>
      </c>
      <c r="K455" s="25" t="s">
        <v>2639</v>
      </c>
      <c r="L455" s="25" t="s">
        <v>2638</v>
      </c>
      <c r="M455" s="25">
        <v>0</v>
      </c>
      <c r="N455" s="25">
        <v>0</v>
      </c>
      <c r="O455" s="25" t="s">
        <v>2637</v>
      </c>
      <c r="P455" s="25">
        <v>6</v>
      </c>
      <c r="Q455" s="25">
        <v>646110.10999999905</v>
      </c>
      <c r="R455" s="25">
        <v>6865429.4800000004</v>
      </c>
    </row>
    <row r="456" spans="1:18">
      <c r="A456" s="25">
        <v>1912</v>
      </c>
      <c r="B456" s="25">
        <v>70000426</v>
      </c>
      <c r="C456" s="25">
        <f>+PF7</f>
        <v>0</v>
      </c>
      <c r="D456" s="25" t="s">
        <v>2639</v>
      </c>
      <c r="E456" s="25">
        <v>774489600000</v>
      </c>
      <c r="F456" s="25" t="s">
        <v>2639</v>
      </c>
      <c r="G456" s="25">
        <v>1</v>
      </c>
      <c r="H456" s="25" t="s">
        <v>3551</v>
      </c>
      <c r="I456" s="25" t="s">
        <v>1204</v>
      </c>
      <c r="J456" s="25">
        <f>MATCH(I456,Feuil2!$A$1:$A$1658,0)</f>
        <v>773</v>
      </c>
      <c r="K456" s="25" t="s">
        <v>2639</v>
      </c>
      <c r="L456" s="25" t="s">
        <v>2638</v>
      </c>
      <c r="M456" s="25">
        <v>0</v>
      </c>
      <c r="N456" s="25">
        <v>0</v>
      </c>
      <c r="O456" s="25" t="s">
        <v>2637</v>
      </c>
      <c r="P456" s="25">
        <v>7</v>
      </c>
      <c r="Q456" s="25">
        <v>622186.18999999797</v>
      </c>
      <c r="R456" s="25">
        <v>6910360.5800000001</v>
      </c>
    </row>
    <row r="457" spans="1:18">
      <c r="A457" s="25">
        <v>1913</v>
      </c>
      <c r="B457" s="25">
        <v>30001536</v>
      </c>
      <c r="C457" s="25">
        <f>+PF7</f>
        <v>0</v>
      </c>
      <c r="D457" s="25" t="s">
        <v>2639</v>
      </c>
      <c r="E457" s="26">
        <v>1067904000000</v>
      </c>
      <c r="F457" s="25" t="s">
        <v>2639</v>
      </c>
      <c r="G457" s="25">
        <v>1</v>
      </c>
      <c r="H457" s="25" t="s">
        <v>3550</v>
      </c>
      <c r="I457" s="25" t="s">
        <v>1344</v>
      </c>
      <c r="J457" s="25">
        <f>MATCH(I457,Feuil2!$A$1:$A$1658,0)</f>
        <v>430</v>
      </c>
      <c r="K457" s="25" t="s">
        <v>2639</v>
      </c>
      <c r="L457" s="25" t="s">
        <v>2638</v>
      </c>
      <c r="M457" s="25">
        <v>0</v>
      </c>
      <c r="N457" s="25">
        <v>0</v>
      </c>
      <c r="O457" s="25" t="s">
        <v>2637</v>
      </c>
      <c r="P457" s="25">
        <v>7</v>
      </c>
      <c r="Q457" s="25">
        <v>834865.06000000203</v>
      </c>
      <c r="R457" s="25">
        <v>6493566.7400000002</v>
      </c>
    </row>
    <row r="458" spans="1:18">
      <c r="A458" s="25">
        <v>1921</v>
      </c>
      <c r="B458" s="25">
        <v>50001427</v>
      </c>
      <c r="C458" s="25">
        <f>+PF6</f>
        <v>0</v>
      </c>
      <c r="D458" s="25" t="s">
        <v>2639</v>
      </c>
      <c r="E458" s="26">
        <v>1061424000000</v>
      </c>
      <c r="F458" s="25" t="s">
        <v>2639</v>
      </c>
      <c r="G458" s="25">
        <v>1</v>
      </c>
      <c r="H458" s="25" t="s">
        <v>3549</v>
      </c>
      <c r="I458" s="25" t="s">
        <v>3548</v>
      </c>
      <c r="J458" s="25" t="e">
        <f>MATCH(I458,Feuil2!$A$1:$A$1658,0)</f>
        <v>#N/A</v>
      </c>
      <c r="K458" s="25" t="s">
        <v>2639</v>
      </c>
      <c r="L458" s="25" t="s">
        <v>2638</v>
      </c>
      <c r="M458" s="25">
        <v>0</v>
      </c>
      <c r="N458" s="25">
        <v>0</v>
      </c>
      <c r="O458" s="25" t="s">
        <v>2637</v>
      </c>
      <c r="P458" s="25">
        <v>6</v>
      </c>
      <c r="Q458" s="25">
        <v>579645</v>
      </c>
      <c r="R458" s="25">
        <v>6273769.0499999998</v>
      </c>
    </row>
    <row r="459" spans="1:18">
      <c r="A459" s="25">
        <v>1923</v>
      </c>
      <c r="B459" s="25">
        <v>20000068</v>
      </c>
      <c r="C459" s="25">
        <f>+PF6</f>
        <v>0</v>
      </c>
      <c r="D459" s="25" t="s">
        <v>2712</v>
      </c>
      <c r="E459" s="25">
        <v>610761600000</v>
      </c>
      <c r="F459" s="25">
        <v>1280936613000</v>
      </c>
      <c r="G459" s="25">
        <v>1</v>
      </c>
      <c r="H459" s="25" t="s">
        <v>1598</v>
      </c>
      <c r="I459" s="25" t="s">
        <v>1598</v>
      </c>
      <c r="J459" s="25">
        <f>MATCH(I459,Feuil2!$A$1:$A$1658,0)</f>
        <v>1448</v>
      </c>
      <c r="K459" s="25" t="s">
        <v>2639</v>
      </c>
      <c r="L459" s="25" t="s">
        <v>2638</v>
      </c>
      <c r="M459" s="25">
        <v>0</v>
      </c>
      <c r="N459" s="25">
        <v>0</v>
      </c>
      <c r="O459" s="25" t="s">
        <v>2637</v>
      </c>
      <c r="P459" s="25">
        <v>6</v>
      </c>
      <c r="Q459" s="25">
        <v>825206.85000000102</v>
      </c>
      <c r="R459" s="25">
        <v>6962962</v>
      </c>
    </row>
    <row r="460" spans="1:18">
      <c r="A460" s="25">
        <v>1925</v>
      </c>
      <c r="B460" s="25">
        <v>20000437</v>
      </c>
      <c r="C460" s="25">
        <f>+PF6</f>
        <v>0</v>
      </c>
      <c r="D460" s="25" t="s">
        <v>2736</v>
      </c>
      <c r="E460" s="25">
        <v>1258019710000</v>
      </c>
      <c r="F460" s="25">
        <v>1276249381000</v>
      </c>
      <c r="G460" s="25">
        <v>1</v>
      </c>
      <c r="H460" s="25" t="s">
        <v>3547</v>
      </c>
      <c r="I460" s="25" t="s">
        <v>2632</v>
      </c>
      <c r="J460" s="25">
        <f>MATCH(I460,Feuil2!$A$1:$A$1658,0)</f>
        <v>1558</v>
      </c>
      <c r="K460" s="25" t="s">
        <v>2639</v>
      </c>
      <c r="L460" s="25" t="s">
        <v>2638</v>
      </c>
      <c r="M460" s="25">
        <v>0</v>
      </c>
      <c r="N460" s="25">
        <v>0</v>
      </c>
      <c r="O460" s="25" t="s">
        <v>2637</v>
      </c>
      <c r="P460" s="25">
        <v>6</v>
      </c>
      <c r="Q460" s="25">
        <v>997413.81000000203</v>
      </c>
      <c r="R460" s="25">
        <v>6895880.4500000002</v>
      </c>
    </row>
    <row r="461" spans="1:18">
      <c r="A461" s="25">
        <v>1928</v>
      </c>
      <c r="B461" s="25">
        <v>20000298</v>
      </c>
      <c r="C461" s="25">
        <f>+PF6</f>
        <v>0</v>
      </c>
      <c r="D461" s="25" t="s">
        <v>2736</v>
      </c>
      <c r="E461" s="25">
        <v>1179768924000</v>
      </c>
      <c r="F461" s="25">
        <v>1276251907000</v>
      </c>
      <c r="G461" s="25">
        <v>1</v>
      </c>
      <c r="H461" s="25" t="s">
        <v>3546</v>
      </c>
      <c r="I461" s="25" t="s">
        <v>2631</v>
      </c>
      <c r="J461" s="25">
        <f>MATCH(I461,Feuil2!$A$1:$A$1658,0)</f>
        <v>729</v>
      </c>
      <c r="K461" s="25" t="s">
        <v>3545</v>
      </c>
      <c r="L461" s="25" t="s">
        <v>2638</v>
      </c>
      <c r="M461" s="25">
        <v>0</v>
      </c>
      <c r="N461" s="25">
        <v>0</v>
      </c>
      <c r="O461" s="25" t="s">
        <v>2637</v>
      </c>
      <c r="P461" s="25">
        <v>6</v>
      </c>
      <c r="Q461" s="25">
        <v>982611.10000000102</v>
      </c>
      <c r="R461" s="25">
        <v>6906698.9000000004</v>
      </c>
    </row>
    <row r="462" spans="1:18">
      <c r="A462" s="25">
        <v>1938</v>
      </c>
      <c r="B462" s="25">
        <v>70001691</v>
      </c>
      <c r="C462" s="25">
        <f>+PF6</f>
        <v>0</v>
      </c>
      <c r="D462" s="25" t="s">
        <v>2642</v>
      </c>
      <c r="E462" s="25">
        <v>956793600000</v>
      </c>
      <c r="F462" s="25">
        <v>1411405049000</v>
      </c>
      <c r="G462" s="25">
        <v>1</v>
      </c>
      <c r="H462" s="25" t="s">
        <v>3544</v>
      </c>
      <c r="I462" s="25" t="s">
        <v>3544</v>
      </c>
      <c r="J462" s="25" t="e">
        <f>MATCH(I462,Feuil2!$A$1:$A$1658,0)</f>
        <v>#N/A</v>
      </c>
      <c r="K462" s="25" t="s">
        <v>3543</v>
      </c>
      <c r="L462" s="25" t="s">
        <v>2638</v>
      </c>
      <c r="M462" s="25">
        <v>0</v>
      </c>
      <c r="N462" s="25">
        <v>0</v>
      </c>
      <c r="O462" s="25" t="s">
        <v>2637</v>
      </c>
      <c r="P462" s="25">
        <v>6</v>
      </c>
      <c r="Q462" s="25">
        <v>698756.29999999702</v>
      </c>
      <c r="R462" s="25">
        <v>6809442.6200000001</v>
      </c>
    </row>
    <row r="463" spans="1:18">
      <c r="A463" s="25">
        <v>1949</v>
      </c>
      <c r="B463" s="25">
        <v>70008402</v>
      </c>
      <c r="C463" s="25">
        <f>+PF6</f>
        <v>0</v>
      </c>
      <c r="D463" s="25" t="s">
        <v>2663</v>
      </c>
      <c r="E463" s="25">
        <v>1132849745000</v>
      </c>
      <c r="F463" s="25">
        <v>1384447680000</v>
      </c>
      <c r="G463" s="25">
        <v>1</v>
      </c>
      <c r="H463" s="25" t="s">
        <v>3542</v>
      </c>
      <c r="I463" s="25" t="s">
        <v>3541</v>
      </c>
      <c r="J463" s="25" t="e">
        <f>MATCH(I463,Feuil2!$A$1:$A$1658,0)</f>
        <v>#N/A</v>
      </c>
      <c r="K463" s="25" t="s">
        <v>2639</v>
      </c>
      <c r="L463" s="25" t="s">
        <v>2638</v>
      </c>
      <c r="M463" s="25">
        <v>0</v>
      </c>
      <c r="N463" s="25">
        <v>0</v>
      </c>
      <c r="O463" s="25" t="s">
        <v>2637</v>
      </c>
      <c r="P463" s="25">
        <v>6</v>
      </c>
      <c r="Q463" s="25">
        <v>865320.72999999695</v>
      </c>
      <c r="R463" s="25">
        <v>6877632.0300000003</v>
      </c>
    </row>
    <row r="464" spans="1:18">
      <c r="A464" s="25">
        <v>1950</v>
      </c>
      <c r="B464" s="25">
        <v>20000120</v>
      </c>
      <c r="C464" s="25">
        <f>+PF6</f>
        <v>0</v>
      </c>
      <c r="D464" s="25" t="s">
        <v>2663</v>
      </c>
      <c r="E464" s="25">
        <v>610761600000</v>
      </c>
      <c r="F464" s="25">
        <v>1385051059000</v>
      </c>
      <c r="G464" s="25">
        <v>1</v>
      </c>
      <c r="H464" s="25" t="s">
        <v>3540</v>
      </c>
      <c r="I464" s="25" t="s">
        <v>1575</v>
      </c>
      <c r="J464" s="25">
        <f>MATCH(I464,Feuil2!$A$1:$A$1658,0)</f>
        <v>1418</v>
      </c>
      <c r="K464" s="25" t="s">
        <v>2639</v>
      </c>
      <c r="L464" s="25" t="s">
        <v>2638</v>
      </c>
      <c r="M464" s="25">
        <v>0</v>
      </c>
      <c r="N464" s="25">
        <v>0</v>
      </c>
      <c r="O464" s="25" t="s">
        <v>2637</v>
      </c>
      <c r="P464" s="25">
        <v>6</v>
      </c>
      <c r="Q464" s="25">
        <v>859404.40999999596</v>
      </c>
      <c r="R464" s="25">
        <v>6936850.2599999998</v>
      </c>
    </row>
    <row r="465" spans="1:18">
      <c r="A465" s="25">
        <v>1953</v>
      </c>
      <c r="B465" s="25">
        <v>60000311</v>
      </c>
      <c r="C465" s="25">
        <f>+PF6</f>
        <v>0</v>
      </c>
      <c r="D465" s="25" t="s">
        <v>2663</v>
      </c>
      <c r="E465" s="25">
        <v>1059609600000</v>
      </c>
      <c r="F465" s="25">
        <v>1386596085000</v>
      </c>
      <c r="G465" s="25">
        <v>1</v>
      </c>
      <c r="H465" s="25" t="s">
        <v>3539</v>
      </c>
      <c r="I465" s="25" t="s">
        <v>3538</v>
      </c>
      <c r="J465" s="25" t="e">
        <f>MATCH(I465,Feuil2!$A$1:$A$1658,0)</f>
        <v>#N/A</v>
      </c>
      <c r="K465" s="25" t="s">
        <v>2639</v>
      </c>
      <c r="L465" s="25" t="s">
        <v>2638</v>
      </c>
      <c r="M465" s="25">
        <v>0</v>
      </c>
      <c r="N465" s="25">
        <v>0</v>
      </c>
      <c r="O465" s="25" t="s">
        <v>2637</v>
      </c>
      <c r="P465" s="25">
        <v>6</v>
      </c>
      <c r="Q465" s="25">
        <v>584746.39999999898</v>
      </c>
      <c r="R465" s="25">
        <v>6812445.3899999997</v>
      </c>
    </row>
    <row r="466" spans="1:18">
      <c r="A466" s="25">
        <v>1960</v>
      </c>
      <c r="B466" s="25">
        <v>50000426</v>
      </c>
      <c r="C466" s="25">
        <f>+PF6</f>
        <v>0</v>
      </c>
      <c r="D466" s="25" t="s">
        <v>2852</v>
      </c>
      <c r="E466" s="25">
        <v>610761600000</v>
      </c>
      <c r="F466" s="25">
        <v>1128443817000</v>
      </c>
      <c r="G466" s="25">
        <v>1</v>
      </c>
      <c r="H466" s="25" t="s">
        <v>3537</v>
      </c>
      <c r="I466" s="25" t="s">
        <v>3536</v>
      </c>
      <c r="J466" s="25" t="e">
        <f>MATCH(I466,Feuil2!$A$1:$A$1658,0)</f>
        <v>#N/A</v>
      </c>
      <c r="K466" s="25" t="s">
        <v>2639</v>
      </c>
      <c r="L466" s="25" t="s">
        <v>2638</v>
      </c>
      <c r="M466" s="25">
        <v>0</v>
      </c>
      <c r="N466" s="25">
        <v>0</v>
      </c>
      <c r="O466" s="25" t="s">
        <v>2637</v>
      </c>
      <c r="P466" s="25">
        <v>6</v>
      </c>
      <c r="Q466" s="25">
        <v>637198.60000000102</v>
      </c>
      <c r="R466" s="25">
        <v>6442793</v>
      </c>
    </row>
    <row r="467" spans="1:18">
      <c r="A467" s="25">
        <v>1971</v>
      </c>
      <c r="B467" s="25">
        <v>70000907</v>
      </c>
      <c r="C467" s="25">
        <f>+PF6</f>
        <v>0</v>
      </c>
      <c r="D467" s="25" t="s">
        <v>2733</v>
      </c>
      <c r="E467" s="25">
        <v>956707200000</v>
      </c>
      <c r="F467" s="25">
        <v>1321532453000</v>
      </c>
      <c r="G467" s="25">
        <v>1</v>
      </c>
      <c r="H467" s="25" t="s">
        <v>3535</v>
      </c>
      <c r="I467" s="25" t="s">
        <v>3534</v>
      </c>
      <c r="J467" s="25" t="e">
        <f>MATCH(I467,Feuil2!$A$1:$A$1658,0)</f>
        <v>#N/A</v>
      </c>
      <c r="K467" s="25" t="s">
        <v>2826</v>
      </c>
      <c r="L467" s="25" t="s">
        <v>2638</v>
      </c>
      <c r="M467" s="25">
        <v>0</v>
      </c>
      <c r="N467" s="25">
        <v>0</v>
      </c>
      <c r="O467" s="25" t="s">
        <v>2637</v>
      </c>
      <c r="P467" s="25">
        <v>6</v>
      </c>
      <c r="Q467" s="25">
        <v>641568.89999999898</v>
      </c>
      <c r="R467" s="25">
        <v>6869230.5899999999</v>
      </c>
    </row>
    <row r="468" spans="1:18">
      <c r="A468" s="25">
        <v>1974</v>
      </c>
      <c r="B468" s="25">
        <v>70022177</v>
      </c>
      <c r="C468" s="25">
        <f>+PF6</f>
        <v>0</v>
      </c>
      <c r="D468" s="25" t="s">
        <v>2758</v>
      </c>
      <c r="E468" s="25">
        <v>1467030286000</v>
      </c>
      <c r="F468" s="25">
        <v>1397141740000</v>
      </c>
      <c r="G468" s="25">
        <v>1</v>
      </c>
      <c r="H468" s="25" t="s">
        <v>3533</v>
      </c>
      <c r="I468" s="25" t="s">
        <v>3532</v>
      </c>
      <c r="J468" s="25" t="e">
        <f>MATCH(I468,Feuil2!$A$1:$A$1658,0)</f>
        <v>#N/A</v>
      </c>
      <c r="K468" s="25" t="s">
        <v>2639</v>
      </c>
      <c r="L468" s="25" t="s">
        <v>2638</v>
      </c>
      <c r="M468" s="25">
        <v>0</v>
      </c>
      <c r="N468" s="25">
        <v>0</v>
      </c>
      <c r="O468" s="25" t="s">
        <v>2637</v>
      </c>
      <c r="P468" s="25">
        <v>6</v>
      </c>
      <c r="Q468" s="25">
        <v>766225.18999999797</v>
      </c>
      <c r="R468" s="25">
        <v>6727379.1399999997</v>
      </c>
    </row>
    <row r="469" spans="1:18">
      <c r="A469" s="25">
        <v>1979</v>
      </c>
      <c r="B469" s="25">
        <v>20000715</v>
      </c>
      <c r="C469" s="25">
        <f>+PF7</f>
        <v>0</v>
      </c>
      <c r="D469" s="25" t="s">
        <v>2639</v>
      </c>
      <c r="E469" s="25">
        <v>610761600000</v>
      </c>
      <c r="F469" s="25" t="s">
        <v>2639</v>
      </c>
      <c r="G469" s="25">
        <v>1</v>
      </c>
      <c r="H469" s="25" t="s">
        <v>3531</v>
      </c>
      <c r="I469" s="25" t="s">
        <v>1210</v>
      </c>
      <c r="J469" s="25">
        <f>MATCH(I469,Feuil2!$A$1:$A$1658,0)</f>
        <v>642</v>
      </c>
      <c r="K469" s="25" t="s">
        <v>2639</v>
      </c>
      <c r="L469" s="25" t="s">
        <v>2638</v>
      </c>
      <c r="M469" s="25">
        <v>0</v>
      </c>
      <c r="N469" s="25">
        <v>0</v>
      </c>
      <c r="O469" s="25" t="s">
        <v>2637</v>
      </c>
      <c r="P469" s="25">
        <v>7</v>
      </c>
      <c r="Q469" s="25">
        <v>1033493.35</v>
      </c>
      <c r="R469" s="25">
        <v>6844194.4800000004</v>
      </c>
    </row>
    <row r="470" spans="1:18">
      <c r="A470" s="25">
        <v>1982</v>
      </c>
      <c r="B470" s="25">
        <v>20001272</v>
      </c>
      <c r="C470" s="25">
        <f>+PF6</f>
        <v>0</v>
      </c>
      <c r="D470" s="25" t="s">
        <v>2701</v>
      </c>
      <c r="E470" s="25">
        <v>1158855427000</v>
      </c>
      <c r="F470" s="25" t="s">
        <v>2639</v>
      </c>
      <c r="G470" s="25">
        <v>1</v>
      </c>
      <c r="H470" s="25" t="s">
        <v>3530</v>
      </c>
      <c r="I470" s="25" t="s">
        <v>3529</v>
      </c>
      <c r="J470" s="25" t="e">
        <f>MATCH(I470,Feuil2!$A$1:$A$1658,0)</f>
        <v>#N/A</v>
      </c>
      <c r="K470" s="25" t="s">
        <v>3528</v>
      </c>
      <c r="L470" s="25" t="s">
        <v>2638</v>
      </c>
      <c r="M470" s="25">
        <v>0</v>
      </c>
      <c r="N470" s="25">
        <v>0</v>
      </c>
      <c r="O470" s="25" t="s">
        <v>2637</v>
      </c>
      <c r="P470" s="25">
        <v>6</v>
      </c>
      <c r="Q470" s="25">
        <v>1008378.79</v>
      </c>
      <c r="R470" s="25">
        <v>6754951.4699999997</v>
      </c>
    </row>
    <row r="471" spans="1:18">
      <c r="A471" s="25">
        <v>1988</v>
      </c>
      <c r="B471" s="25">
        <v>30002202</v>
      </c>
      <c r="C471" s="25">
        <f>+PF6</f>
        <v>0</v>
      </c>
      <c r="D471" s="25" t="s">
        <v>2639</v>
      </c>
      <c r="E471" s="25">
        <v>610761600000</v>
      </c>
      <c r="F471" s="25" t="s">
        <v>2639</v>
      </c>
      <c r="G471" s="25">
        <v>1</v>
      </c>
      <c r="H471" s="25" t="s">
        <v>3527</v>
      </c>
      <c r="I471" s="25" t="s">
        <v>3526</v>
      </c>
      <c r="J471" s="25" t="e">
        <f>MATCH(I471,Feuil2!$A$1:$A$1658,0)</f>
        <v>#N/A</v>
      </c>
      <c r="K471" s="25" t="s">
        <v>2639</v>
      </c>
      <c r="L471" s="25" t="s">
        <v>2638</v>
      </c>
      <c r="M471" s="25">
        <v>0</v>
      </c>
      <c r="N471" s="25">
        <v>0</v>
      </c>
      <c r="O471" s="25" t="s">
        <v>2637</v>
      </c>
      <c r="P471" s="25">
        <v>6</v>
      </c>
      <c r="Q471" s="25">
        <v>847998.82</v>
      </c>
      <c r="R471" s="25">
        <v>6429794.8700000001</v>
      </c>
    </row>
    <row r="472" spans="1:18">
      <c r="A472" s="25">
        <v>1990</v>
      </c>
      <c r="B472" s="25">
        <v>20004356</v>
      </c>
      <c r="C472" s="25">
        <f>+PF6</f>
        <v>0</v>
      </c>
      <c r="D472" s="25" t="s">
        <v>2712</v>
      </c>
      <c r="E472" s="25">
        <v>1179938879000</v>
      </c>
      <c r="F472" s="25" t="s">
        <v>2639</v>
      </c>
      <c r="G472" s="25">
        <v>1</v>
      </c>
      <c r="H472" s="25" t="s">
        <v>3525</v>
      </c>
      <c r="I472" s="25" t="s">
        <v>3525</v>
      </c>
      <c r="J472" s="25" t="e">
        <f>MATCH(I472,Feuil2!$A$1:$A$1658,0)</f>
        <v>#N/A</v>
      </c>
      <c r="K472" s="25" t="s">
        <v>2857</v>
      </c>
      <c r="L472" s="25" t="s">
        <v>2638</v>
      </c>
      <c r="M472" s="25">
        <v>0</v>
      </c>
      <c r="N472" s="25">
        <v>0</v>
      </c>
      <c r="O472" s="25" t="s">
        <v>2637</v>
      </c>
      <c r="P472" s="25">
        <v>6</v>
      </c>
      <c r="Q472" s="25">
        <v>1072832.3</v>
      </c>
      <c r="R472" s="25">
        <v>6878468.3099999996</v>
      </c>
    </row>
    <row r="473" spans="1:18">
      <c r="A473" s="25">
        <v>1991</v>
      </c>
      <c r="B473" s="25">
        <v>70001026</v>
      </c>
      <c r="C473" s="25">
        <f>+PF6</f>
        <v>0</v>
      </c>
      <c r="D473" s="25" t="s">
        <v>2639</v>
      </c>
      <c r="E473" s="25">
        <v>774489600000</v>
      </c>
      <c r="F473" s="25" t="s">
        <v>2639</v>
      </c>
      <c r="G473" s="25">
        <v>1</v>
      </c>
      <c r="H473" s="25" t="s">
        <v>3524</v>
      </c>
      <c r="I473" s="25" t="s">
        <v>3523</v>
      </c>
      <c r="J473" s="25" t="e">
        <f>MATCH(I473,Feuil2!$A$1:$A$1658,0)</f>
        <v>#N/A</v>
      </c>
      <c r="K473" s="25" t="s">
        <v>2639</v>
      </c>
      <c r="L473" s="25" t="s">
        <v>2638</v>
      </c>
      <c r="M473" s="25">
        <v>0</v>
      </c>
      <c r="N473" s="25">
        <v>0</v>
      </c>
      <c r="O473" s="25" t="s">
        <v>2637</v>
      </c>
      <c r="P473" s="25">
        <v>6</v>
      </c>
      <c r="Q473" s="25">
        <v>654710.88000000303</v>
      </c>
      <c r="R473" s="25">
        <v>6863576.4100000001</v>
      </c>
    </row>
    <row r="474" spans="1:18">
      <c r="A474" s="25">
        <v>1995</v>
      </c>
      <c r="B474" s="25">
        <v>70000291</v>
      </c>
      <c r="C474" s="25">
        <f>+PF6</f>
        <v>0</v>
      </c>
      <c r="D474" s="25" t="s">
        <v>2660</v>
      </c>
      <c r="E474" s="26">
        <v>1006992000000</v>
      </c>
      <c r="F474" s="25">
        <v>1453822180000</v>
      </c>
      <c r="G474" s="25">
        <v>1</v>
      </c>
      <c r="H474" s="25" t="s">
        <v>1682</v>
      </c>
      <c r="I474" s="25" t="s">
        <v>1682</v>
      </c>
      <c r="J474" s="25">
        <f>MATCH(I474,Feuil2!$A$1:$A$1658,0)</f>
        <v>744</v>
      </c>
      <c r="K474" s="25" t="s">
        <v>2639</v>
      </c>
      <c r="L474" s="25" t="s">
        <v>2638</v>
      </c>
      <c r="M474" s="25">
        <v>0</v>
      </c>
      <c r="N474" s="25">
        <v>0</v>
      </c>
      <c r="O474" s="25" t="s">
        <v>2637</v>
      </c>
      <c r="P474" s="25">
        <v>6</v>
      </c>
      <c r="Q474" s="25">
        <v>634656.81999999995</v>
      </c>
      <c r="R474" s="25">
        <v>6921636.2699999996</v>
      </c>
    </row>
    <row r="475" spans="1:18">
      <c r="A475" s="25">
        <v>1998</v>
      </c>
      <c r="B475" s="25">
        <v>40000435</v>
      </c>
      <c r="C475" s="25">
        <f>+PF6</f>
        <v>0</v>
      </c>
      <c r="D475" s="25" t="s">
        <v>2639</v>
      </c>
      <c r="E475" s="25">
        <v>1010534400000</v>
      </c>
      <c r="F475" s="25" t="s">
        <v>2639</v>
      </c>
      <c r="G475" s="25">
        <v>1</v>
      </c>
      <c r="H475" s="25" t="s">
        <v>3522</v>
      </c>
      <c r="I475" s="25" t="s">
        <v>1165</v>
      </c>
      <c r="J475" s="25">
        <f>MATCH(I475,Feuil2!$A$1:$A$1658,0)</f>
        <v>897</v>
      </c>
      <c r="K475" s="25" t="s">
        <v>2639</v>
      </c>
      <c r="L475" s="25" t="s">
        <v>2638</v>
      </c>
      <c r="M475" s="25">
        <v>0</v>
      </c>
      <c r="N475" s="25">
        <v>0</v>
      </c>
      <c r="O475" s="25" t="s">
        <v>2637</v>
      </c>
      <c r="P475" s="25">
        <v>6</v>
      </c>
      <c r="Q475" s="25">
        <v>849278.39999999898</v>
      </c>
      <c r="R475" s="25">
        <v>6309008.6799999997</v>
      </c>
    </row>
    <row r="476" spans="1:18">
      <c r="A476" s="25">
        <v>2013</v>
      </c>
      <c r="B476" s="25">
        <v>20000783</v>
      </c>
      <c r="C476" s="25">
        <f>+PF6</f>
        <v>0</v>
      </c>
      <c r="D476" s="25" t="s">
        <v>2642</v>
      </c>
      <c r="E476" s="25">
        <v>791769600000</v>
      </c>
      <c r="F476" s="25">
        <v>1404309184000</v>
      </c>
      <c r="G476" s="25">
        <v>1</v>
      </c>
      <c r="H476" s="25" t="s">
        <v>3521</v>
      </c>
      <c r="I476" s="25" t="s">
        <v>3520</v>
      </c>
      <c r="J476" s="25" t="e">
        <f>MATCH(I476,Feuil2!$A$1:$A$1658,0)</f>
        <v>#N/A</v>
      </c>
      <c r="K476" s="25" t="s">
        <v>3519</v>
      </c>
      <c r="L476" s="25" t="s">
        <v>2638</v>
      </c>
      <c r="M476" s="25">
        <v>0</v>
      </c>
      <c r="N476" s="25">
        <v>0</v>
      </c>
      <c r="O476" s="25" t="s">
        <v>2637</v>
      </c>
      <c r="P476" s="25">
        <v>6</v>
      </c>
      <c r="Q476" s="25">
        <v>1053320.51</v>
      </c>
      <c r="R476" s="25">
        <v>6840095.5999999996</v>
      </c>
    </row>
    <row r="477" spans="1:18">
      <c r="A477" s="25">
        <v>2017</v>
      </c>
      <c r="B477" s="25">
        <v>30001312</v>
      </c>
      <c r="C477" s="25">
        <f>+PF7</f>
        <v>0</v>
      </c>
      <c r="D477" s="25" t="s">
        <v>2701</v>
      </c>
      <c r="E477" s="25">
        <v>1111405362000</v>
      </c>
      <c r="F477" s="25" t="s">
        <v>2639</v>
      </c>
      <c r="G477" s="25">
        <v>1</v>
      </c>
      <c r="H477" s="25" t="s">
        <v>3518</v>
      </c>
      <c r="I477" s="25" t="s">
        <v>1245</v>
      </c>
      <c r="J477" s="25">
        <f>MATCH(I477,Feuil2!$A$1:$A$1658,0)</f>
        <v>238</v>
      </c>
      <c r="K477" s="25" t="s">
        <v>2639</v>
      </c>
      <c r="L477" s="25" t="s">
        <v>2638</v>
      </c>
      <c r="M477" s="25">
        <v>0</v>
      </c>
      <c r="N477" s="25">
        <v>0</v>
      </c>
      <c r="O477" s="25" t="s">
        <v>2637</v>
      </c>
      <c r="P477" s="25">
        <v>7</v>
      </c>
      <c r="Q477" s="25">
        <v>865246.89999999898</v>
      </c>
      <c r="R477" s="25">
        <v>6509179.25</v>
      </c>
    </row>
    <row r="478" spans="1:18">
      <c r="A478" s="25">
        <v>2033</v>
      </c>
      <c r="B478" s="25">
        <v>60001990</v>
      </c>
      <c r="C478" s="25">
        <f>+PF6</f>
        <v>0</v>
      </c>
      <c r="D478" s="25" t="s">
        <v>3516</v>
      </c>
      <c r="E478" s="25">
        <v>816393600000</v>
      </c>
      <c r="F478" s="25">
        <v>1389194930000</v>
      </c>
      <c r="G478" s="25">
        <v>1</v>
      </c>
      <c r="H478" s="25" t="s">
        <v>3517</v>
      </c>
      <c r="I478" s="25" t="s">
        <v>1423</v>
      </c>
      <c r="J478" s="25">
        <f>MATCH(I478,Feuil2!$A$1:$A$1658,0)</f>
        <v>1213</v>
      </c>
      <c r="K478" s="25" t="s">
        <v>2639</v>
      </c>
      <c r="L478" s="25" t="s">
        <v>2638</v>
      </c>
      <c r="M478" s="25">
        <v>0</v>
      </c>
      <c r="N478" s="25">
        <v>0</v>
      </c>
      <c r="O478" s="25" t="s">
        <v>2637</v>
      </c>
      <c r="P478" s="25">
        <v>6</v>
      </c>
      <c r="Q478" s="25">
        <v>447423.13000000297</v>
      </c>
      <c r="R478" s="25">
        <v>6461090.8099999996</v>
      </c>
    </row>
    <row r="479" spans="1:18">
      <c r="A479" s="25">
        <v>2035</v>
      </c>
      <c r="B479" s="25">
        <v>60001809</v>
      </c>
      <c r="C479" s="25">
        <f>+PF6</f>
        <v>0</v>
      </c>
      <c r="D479" s="25" t="s">
        <v>3516</v>
      </c>
      <c r="E479" s="25">
        <v>1182164771000</v>
      </c>
      <c r="F479" s="25">
        <v>1387301120000</v>
      </c>
      <c r="G479" s="25">
        <v>1</v>
      </c>
      <c r="H479" s="25" t="s">
        <v>3515</v>
      </c>
      <c r="I479" s="25" t="s">
        <v>1279</v>
      </c>
      <c r="J479" s="25">
        <f>MATCH(I479,Feuil2!$A$1:$A$1658,0)</f>
        <v>183</v>
      </c>
      <c r="K479" s="25" t="s">
        <v>2639</v>
      </c>
      <c r="L479" s="25" t="s">
        <v>2638</v>
      </c>
      <c r="M479" s="25">
        <v>0</v>
      </c>
      <c r="N479" s="25">
        <v>0</v>
      </c>
      <c r="O479" s="25" t="s">
        <v>2637</v>
      </c>
      <c r="P479" s="25">
        <v>6</v>
      </c>
      <c r="Q479" s="25">
        <v>382253.890000001</v>
      </c>
      <c r="R479" s="25">
        <v>6572278.8899999997</v>
      </c>
    </row>
    <row r="480" spans="1:18">
      <c r="A480" s="25">
        <v>2042</v>
      </c>
      <c r="B480" s="25">
        <v>30001934</v>
      </c>
      <c r="C480" s="25">
        <f>+PF6</f>
        <v>0</v>
      </c>
      <c r="D480" s="25" t="s">
        <v>2642</v>
      </c>
      <c r="E480" s="25">
        <v>610761600000</v>
      </c>
      <c r="F480" s="25">
        <v>1422532538000</v>
      </c>
      <c r="G480" s="25">
        <v>1</v>
      </c>
      <c r="H480" s="25" t="s">
        <v>3514</v>
      </c>
      <c r="I480" s="25" t="s">
        <v>3513</v>
      </c>
      <c r="J480" s="25" t="e">
        <f>MATCH(I480,Feuil2!$A$1:$A$1658,0)</f>
        <v>#N/A</v>
      </c>
      <c r="K480" s="25" t="s">
        <v>2639</v>
      </c>
      <c r="L480" s="25" t="s">
        <v>2638</v>
      </c>
      <c r="M480" s="25">
        <v>0</v>
      </c>
      <c r="N480" s="25">
        <v>0</v>
      </c>
      <c r="O480" s="25" t="s">
        <v>2637</v>
      </c>
      <c r="P480" s="25">
        <v>6</v>
      </c>
      <c r="Q480" s="25">
        <v>980083.63000000303</v>
      </c>
      <c r="R480" s="25">
        <v>6462320.0700000003</v>
      </c>
    </row>
    <row r="481" spans="1:18">
      <c r="A481" s="25">
        <v>2047</v>
      </c>
      <c r="B481" s="25">
        <v>20000846</v>
      </c>
      <c r="C481" s="25">
        <f>+PF6</f>
        <v>0</v>
      </c>
      <c r="D481" s="25" t="s">
        <v>2676</v>
      </c>
      <c r="E481" s="26">
        <v>876096000000</v>
      </c>
      <c r="F481" s="25">
        <v>1330095186000</v>
      </c>
      <c r="G481" s="25">
        <v>1</v>
      </c>
      <c r="H481" s="25" t="s">
        <v>3512</v>
      </c>
      <c r="I481" s="25" t="s">
        <v>1535</v>
      </c>
      <c r="J481" s="25">
        <f>MATCH(I481,Feuil2!$A$1:$A$1658,0)</f>
        <v>536</v>
      </c>
      <c r="K481" s="25" t="s">
        <v>3511</v>
      </c>
      <c r="L481" s="25" t="s">
        <v>2638</v>
      </c>
      <c r="M481" s="25">
        <v>0</v>
      </c>
      <c r="N481" s="25">
        <v>0</v>
      </c>
      <c r="O481" s="25" t="s">
        <v>2637</v>
      </c>
      <c r="P481" s="25">
        <v>6</v>
      </c>
      <c r="Q481" s="25">
        <v>1045254.79</v>
      </c>
      <c r="R481" s="25">
        <v>6837001.1200000001</v>
      </c>
    </row>
    <row r="482" spans="1:18">
      <c r="A482" s="25">
        <v>2056</v>
      </c>
      <c r="B482" s="25">
        <v>30002019</v>
      </c>
      <c r="C482" s="25">
        <f>+PF6</f>
        <v>0</v>
      </c>
      <c r="D482" s="25" t="s">
        <v>2676</v>
      </c>
      <c r="E482" s="25">
        <v>1190130412000</v>
      </c>
      <c r="F482" s="25">
        <v>1360583409000</v>
      </c>
      <c r="G482" s="25">
        <v>1</v>
      </c>
      <c r="H482" s="25" t="s">
        <v>3510</v>
      </c>
      <c r="I482" s="25" t="s">
        <v>1380</v>
      </c>
      <c r="J482" s="25">
        <f>MATCH(I482,Feuil2!$A$1:$A$1658,0)</f>
        <v>1152</v>
      </c>
      <c r="K482" s="25" t="s">
        <v>3509</v>
      </c>
      <c r="L482" s="25" t="s">
        <v>2638</v>
      </c>
      <c r="M482" s="25">
        <v>0</v>
      </c>
      <c r="N482" s="25">
        <v>0</v>
      </c>
      <c r="O482" s="25" t="s">
        <v>2637</v>
      </c>
      <c r="P482" s="25">
        <v>6</v>
      </c>
      <c r="Q482" s="25">
        <v>910737.35000000102</v>
      </c>
      <c r="R482" s="25">
        <v>6456714.3600000003</v>
      </c>
    </row>
    <row r="483" spans="1:18">
      <c r="A483" s="25">
        <v>2060</v>
      </c>
      <c r="B483" s="25">
        <v>40000912</v>
      </c>
      <c r="C483" s="25">
        <f>+PF6</f>
        <v>0</v>
      </c>
      <c r="D483" s="25" t="s">
        <v>2642</v>
      </c>
      <c r="E483" s="25">
        <v>610761600000</v>
      </c>
      <c r="F483" s="25">
        <v>1432138956000</v>
      </c>
      <c r="G483" s="25">
        <v>1</v>
      </c>
      <c r="H483" s="25" t="s">
        <v>3508</v>
      </c>
      <c r="I483" s="25" t="s">
        <v>1483</v>
      </c>
      <c r="J483" s="25">
        <f>MATCH(I483,Feuil2!$A$1:$A$1658,0)</f>
        <v>598</v>
      </c>
      <c r="K483" s="25" t="s">
        <v>2639</v>
      </c>
      <c r="L483" s="25" t="s">
        <v>2638</v>
      </c>
      <c r="M483" s="25">
        <v>0</v>
      </c>
      <c r="N483" s="25">
        <v>0</v>
      </c>
      <c r="O483" s="25" t="s">
        <v>2637</v>
      </c>
      <c r="P483" s="25">
        <v>6</v>
      </c>
      <c r="Q483" s="25">
        <v>865397.70000000298</v>
      </c>
      <c r="R483" s="25">
        <v>6255829.9699999997</v>
      </c>
    </row>
    <row r="484" spans="1:18">
      <c r="A484" s="25">
        <v>2069</v>
      </c>
      <c r="B484" s="25">
        <v>10000316</v>
      </c>
      <c r="C484" s="25">
        <f>+PF6</f>
        <v>0</v>
      </c>
      <c r="D484" s="25" t="s">
        <v>2642</v>
      </c>
      <c r="E484" s="25">
        <v>1034899200000</v>
      </c>
      <c r="F484" s="25">
        <v>1422007830000</v>
      </c>
      <c r="G484" s="25">
        <v>1</v>
      </c>
      <c r="H484" s="25" t="s">
        <v>3507</v>
      </c>
      <c r="I484" s="25" t="s">
        <v>3506</v>
      </c>
      <c r="J484" s="25" t="e">
        <f>MATCH(I484,Feuil2!$A$1:$A$1658,0)</f>
        <v>#N/A</v>
      </c>
      <c r="K484" s="25" t="s">
        <v>2639</v>
      </c>
      <c r="L484" s="25" t="s">
        <v>2638</v>
      </c>
      <c r="M484" s="25">
        <v>0</v>
      </c>
      <c r="N484" s="25">
        <v>0</v>
      </c>
      <c r="O484" s="25" t="s">
        <v>2637</v>
      </c>
      <c r="P484" s="25">
        <v>6</v>
      </c>
      <c r="Q484" s="25">
        <v>677405.46000000101</v>
      </c>
      <c r="R484" s="25">
        <v>7045492.5899999999</v>
      </c>
    </row>
    <row r="485" spans="1:18">
      <c r="A485" s="25">
        <v>2070</v>
      </c>
      <c r="B485" s="25">
        <v>60000757</v>
      </c>
      <c r="C485" s="25">
        <f>+PF6</f>
        <v>0</v>
      </c>
      <c r="D485" s="25" t="s">
        <v>2639</v>
      </c>
      <c r="E485" s="25">
        <v>610761600000</v>
      </c>
      <c r="F485" s="25" t="s">
        <v>2639</v>
      </c>
      <c r="G485" s="25">
        <v>1</v>
      </c>
      <c r="H485" s="25" t="s">
        <v>3505</v>
      </c>
      <c r="I485" s="25" t="s">
        <v>1640</v>
      </c>
      <c r="J485" s="25">
        <f>MATCH(I485,Feuil2!$A$1:$A$1658,0)</f>
        <v>1528</v>
      </c>
      <c r="K485" s="25" t="s">
        <v>2639</v>
      </c>
      <c r="L485" s="25" t="s">
        <v>2638</v>
      </c>
      <c r="M485" s="25">
        <v>0</v>
      </c>
      <c r="N485" s="25">
        <v>0</v>
      </c>
      <c r="O485" s="25" t="s">
        <v>2637</v>
      </c>
      <c r="P485" s="25">
        <v>6</v>
      </c>
      <c r="Q485" s="25">
        <v>678852.40999999596</v>
      </c>
      <c r="R485" s="25">
        <v>6765959.0899999999</v>
      </c>
    </row>
    <row r="486" spans="1:18">
      <c r="A486" s="25">
        <v>2079</v>
      </c>
      <c r="B486" s="25">
        <v>70001204</v>
      </c>
      <c r="C486" s="25">
        <f>+PF6</f>
        <v>0</v>
      </c>
      <c r="D486" s="25" t="s">
        <v>2646</v>
      </c>
      <c r="E486" s="25">
        <v>1025827200000</v>
      </c>
      <c r="F486" s="25">
        <v>1424797363000</v>
      </c>
      <c r="G486" s="25">
        <v>1</v>
      </c>
      <c r="H486" s="25" t="s">
        <v>3504</v>
      </c>
      <c r="I486" s="25" t="s">
        <v>3503</v>
      </c>
      <c r="J486" s="25" t="e">
        <f>MATCH(I486,Feuil2!$A$1:$A$1658,0)</f>
        <v>#N/A</v>
      </c>
      <c r="K486" s="25" t="s">
        <v>2639</v>
      </c>
      <c r="L486" s="25" t="s">
        <v>2638</v>
      </c>
      <c r="M486" s="25">
        <v>0</v>
      </c>
      <c r="N486" s="25">
        <v>0</v>
      </c>
      <c r="O486" s="25" t="s">
        <v>2637</v>
      </c>
      <c r="P486" s="25">
        <v>6</v>
      </c>
      <c r="Q486" s="25">
        <v>656201.84000000404</v>
      </c>
      <c r="R486" s="25">
        <v>6856290.3099999996</v>
      </c>
    </row>
    <row r="487" spans="1:18">
      <c r="A487" s="25">
        <v>2088</v>
      </c>
      <c r="B487" s="25">
        <v>70000925</v>
      </c>
      <c r="C487" s="25">
        <f>+PF7</f>
        <v>0</v>
      </c>
      <c r="D487" s="25" t="s">
        <v>2736</v>
      </c>
      <c r="E487" s="25">
        <v>774489600000</v>
      </c>
      <c r="F487" s="25">
        <v>1292234547000</v>
      </c>
      <c r="G487" s="25">
        <v>1</v>
      </c>
      <c r="H487" s="25" t="s">
        <v>3502</v>
      </c>
      <c r="I487" s="25" t="s">
        <v>1579</v>
      </c>
      <c r="J487" s="25">
        <f>MATCH(I487,Feuil2!$A$1:$A$1658,0)</f>
        <v>1423</v>
      </c>
      <c r="K487" s="25" t="s">
        <v>2639</v>
      </c>
      <c r="L487" s="25" t="s">
        <v>2638</v>
      </c>
      <c r="M487" s="25">
        <v>0</v>
      </c>
      <c r="N487" s="25">
        <v>0</v>
      </c>
      <c r="O487" s="25" t="s">
        <v>2637</v>
      </c>
      <c r="P487" s="25">
        <v>7</v>
      </c>
      <c r="Q487" s="25">
        <v>675266.82</v>
      </c>
      <c r="R487" s="25">
        <v>6867147.4199999999</v>
      </c>
    </row>
    <row r="488" spans="1:18">
      <c r="A488" s="25">
        <v>2094</v>
      </c>
      <c r="B488" s="25">
        <v>50001651</v>
      </c>
      <c r="C488" s="25">
        <f>+PF6</f>
        <v>0</v>
      </c>
      <c r="D488" s="25" t="s">
        <v>2639</v>
      </c>
      <c r="E488" s="25">
        <v>927763200000</v>
      </c>
      <c r="F488" s="25" t="s">
        <v>2639</v>
      </c>
      <c r="G488" s="25">
        <v>1</v>
      </c>
      <c r="H488" s="25" t="s">
        <v>3501</v>
      </c>
      <c r="I488" s="25" t="s">
        <v>1589</v>
      </c>
      <c r="J488" s="25">
        <f>MATCH(I488,Feuil2!$A$1:$A$1658,0)</f>
        <v>603</v>
      </c>
      <c r="K488" s="25" t="s">
        <v>2639</v>
      </c>
      <c r="L488" s="25" t="s">
        <v>2638</v>
      </c>
      <c r="M488" s="25">
        <v>0</v>
      </c>
      <c r="N488" s="25">
        <v>0</v>
      </c>
      <c r="O488" s="25" t="s">
        <v>2637</v>
      </c>
      <c r="P488" s="25">
        <v>6</v>
      </c>
      <c r="Q488" s="25">
        <v>421345.50999999797</v>
      </c>
      <c r="R488" s="25">
        <v>6251900.8799999999</v>
      </c>
    </row>
    <row r="489" spans="1:18">
      <c r="A489" s="25">
        <v>2100</v>
      </c>
      <c r="B489" s="25">
        <v>70001269</v>
      </c>
      <c r="C489" s="25">
        <f>+PF6</f>
        <v>0</v>
      </c>
      <c r="D489" s="25" t="s">
        <v>2676</v>
      </c>
      <c r="E489" s="25">
        <v>774489600000</v>
      </c>
      <c r="F489" s="25">
        <v>1406730485000</v>
      </c>
      <c r="G489" s="25">
        <v>1</v>
      </c>
      <c r="H489" s="25" t="s">
        <v>3500</v>
      </c>
      <c r="I489" s="25" t="s">
        <v>1137</v>
      </c>
      <c r="J489" s="25">
        <f>MATCH(I489,Feuil2!$A$1:$A$1658,0)</f>
        <v>44</v>
      </c>
      <c r="K489" s="25" t="s">
        <v>2639</v>
      </c>
      <c r="L489" s="25" t="s">
        <v>2638</v>
      </c>
      <c r="M489" s="25">
        <v>0</v>
      </c>
      <c r="N489" s="25">
        <v>0</v>
      </c>
      <c r="O489" s="25" t="s">
        <v>2637</v>
      </c>
      <c r="P489" s="25">
        <v>6</v>
      </c>
      <c r="Q489" s="25">
        <v>656342.31000000203</v>
      </c>
      <c r="R489" s="25">
        <v>6853023.9400000004</v>
      </c>
    </row>
    <row r="490" spans="1:18">
      <c r="A490" s="25">
        <v>2102</v>
      </c>
      <c r="B490" s="25">
        <v>70001234</v>
      </c>
      <c r="C490" s="25">
        <f>+PF6</f>
        <v>0</v>
      </c>
      <c r="D490" s="25" t="s">
        <v>2642</v>
      </c>
      <c r="E490" s="25">
        <v>774489600000</v>
      </c>
      <c r="F490" s="25">
        <v>1411552843000</v>
      </c>
      <c r="G490" s="25">
        <v>1</v>
      </c>
      <c r="H490" s="25" t="s">
        <v>3499</v>
      </c>
      <c r="I490" s="25" t="s">
        <v>1201</v>
      </c>
      <c r="J490" s="25">
        <f>MATCH(I490,Feuil2!$A$1:$A$1658,0)</f>
        <v>929</v>
      </c>
      <c r="K490" s="25" t="s">
        <v>2639</v>
      </c>
      <c r="L490" s="25" t="s">
        <v>2638</v>
      </c>
      <c r="M490" s="25">
        <v>0</v>
      </c>
      <c r="N490" s="25">
        <v>0</v>
      </c>
      <c r="O490" s="25" t="s">
        <v>2637</v>
      </c>
      <c r="P490" s="25">
        <v>6</v>
      </c>
      <c r="Q490" s="25">
        <v>708195.52000000305</v>
      </c>
      <c r="R490" s="25">
        <v>6854317.1200000001</v>
      </c>
    </row>
    <row r="491" spans="1:18">
      <c r="A491" s="25">
        <v>2106</v>
      </c>
      <c r="B491" s="25">
        <v>70001701</v>
      </c>
      <c r="C491" s="25">
        <f>+PF7</f>
        <v>0</v>
      </c>
      <c r="D491" s="25" t="s">
        <v>2642</v>
      </c>
      <c r="E491" s="25">
        <v>774489600000</v>
      </c>
      <c r="F491" s="25">
        <v>1410275435000</v>
      </c>
      <c r="G491" s="25">
        <v>1</v>
      </c>
      <c r="H491" s="25" t="s">
        <v>3498</v>
      </c>
      <c r="I491" s="25" t="s">
        <v>3497</v>
      </c>
      <c r="J491" s="25" t="e">
        <f>MATCH(I491,Feuil2!$A$1:$A$1658,0)</f>
        <v>#N/A</v>
      </c>
      <c r="K491" s="25" t="s">
        <v>2639</v>
      </c>
      <c r="L491" s="25" t="s">
        <v>2638</v>
      </c>
      <c r="M491" s="25">
        <v>0</v>
      </c>
      <c r="N491" s="25">
        <v>0</v>
      </c>
      <c r="O491" s="25" t="s">
        <v>2637</v>
      </c>
      <c r="P491" s="25">
        <v>7</v>
      </c>
      <c r="Q491" s="25">
        <v>689355.99000000197</v>
      </c>
      <c r="R491" s="25">
        <v>6807590.21</v>
      </c>
    </row>
    <row r="492" spans="1:18">
      <c r="A492" s="25">
        <v>2108</v>
      </c>
      <c r="B492" s="25">
        <v>50000643</v>
      </c>
      <c r="C492" s="25">
        <f>+PF6</f>
        <v>0</v>
      </c>
      <c r="D492" s="25" t="s">
        <v>2639</v>
      </c>
      <c r="E492" s="25">
        <v>610761600000</v>
      </c>
      <c r="F492" s="25" t="s">
        <v>2639</v>
      </c>
      <c r="G492" s="25">
        <v>1</v>
      </c>
      <c r="H492" s="25" t="s">
        <v>3496</v>
      </c>
      <c r="I492" s="25" t="s">
        <v>1277</v>
      </c>
      <c r="J492" s="25">
        <f>MATCH(I492,Feuil2!$A$1:$A$1658,0)</f>
        <v>749</v>
      </c>
      <c r="K492" s="25" t="s">
        <v>2639</v>
      </c>
      <c r="L492" s="25" t="s">
        <v>2638</v>
      </c>
      <c r="M492" s="25">
        <v>0</v>
      </c>
      <c r="N492" s="25">
        <v>0</v>
      </c>
      <c r="O492" s="25" t="s">
        <v>2637</v>
      </c>
      <c r="P492" s="25">
        <v>6</v>
      </c>
      <c r="Q492" s="25">
        <v>410123.63000000297</v>
      </c>
      <c r="R492" s="25">
        <v>6416616.4199999999</v>
      </c>
    </row>
    <row r="493" spans="1:18">
      <c r="A493" s="25">
        <v>2110</v>
      </c>
      <c r="B493" s="25">
        <v>30000755</v>
      </c>
      <c r="C493" s="25">
        <f>+PF7</f>
        <v>0</v>
      </c>
      <c r="D493" s="25" t="s">
        <v>2670</v>
      </c>
      <c r="E493" s="25">
        <v>610761600000</v>
      </c>
      <c r="F493" s="25">
        <v>1140620804000</v>
      </c>
      <c r="G493" s="25">
        <v>1</v>
      </c>
      <c r="H493" s="25" t="s">
        <v>3495</v>
      </c>
      <c r="I493" s="25" t="s">
        <v>1218</v>
      </c>
      <c r="J493" s="25">
        <f>MATCH(I493,Feuil2!$A$1:$A$1658,0)</f>
        <v>947</v>
      </c>
      <c r="K493" s="25" t="s">
        <v>2639</v>
      </c>
      <c r="L493" s="25" t="s">
        <v>2638</v>
      </c>
      <c r="M493" s="25">
        <v>0</v>
      </c>
      <c r="N493" s="25">
        <v>0</v>
      </c>
      <c r="O493" s="25" t="s">
        <v>2637</v>
      </c>
      <c r="P493" s="25">
        <v>7</v>
      </c>
      <c r="Q493" s="25">
        <v>786355.70000000298</v>
      </c>
      <c r="R493" s="25">
        <v>6554244.6399999997</v>
      </c>
    </row>
    <row r="494" spans="1:18">
      <c r="A494" s="25">
        <v>2111</v>
      </c>
      <c r="B494" s="25">
        <v>70003170</v>
      </c>
      <c r="C494" s="25">
        <f>+PF7</f>
        <v>0</v>
      </c>
      <c r="D494" s="25" t="s">
        <v>2666</v>
      </c>
      <c r="E494" s="25">
        <v>1268939827000</v>
      </c>
      <c r="F494" s="25">
        <v>1268939811000</v>
      </c>
      <c r="G494" s="25">
        <v>1</v>
      </c>
      <c r="H494" s="25" t="s">
        <v>3494</v>
      </c>
      <c r="I494" s="25" t="s">
        <v>1345</v>
      </c>
      <c r="J494" s="25">
        <f>MATCH(I494,Feuil2!$A$1:$A$1658,0)</f>
        <v>273</v>
      </c>
      <c r="K494" s="25" t="s">
        <v>2639</v>
      </c>
      <c r="L494" s="25" t="s">
        <v>2638</v>
      </c>
      <c r="M494" s="25">
        <v>0</v>
      </c>
      <c r="N494" s="25">
        <v>0</v>
      </c>
      <c r="O494" s="25" t="s">
        <v>2637</v>
      </c>
      <c r="P494" s="25">
        <v>7</v>
      </c>
      <c r="Q494" s="25">
        <v>691164.72999999695</v>
      </c>
      <c r="R494" s="25">
        <v>6810933.9100000001</v>
      </c>
    </row>
    <row r="495" spans="1:18">
      <c r="A495" s="25">
        <v>2115</v>
      </c>
      <c r="B495" s="25">
        <v>70000878</v>
      </c>
      <c r="C495" s="25">
        <f>+PF6</f>
        <v>0</v>
      </c>
      <c r="D495" s="25" t="s">
        <v>2676</v>
      </c>
      <c r="E495" s="25">
        <v>774489600000</v>
      </c>
      <c r="F495" s="25">
        <v>1327489934000</v>
      </c>
      <c r="G495" s="25">
        <v>1</v>
      </c>
      <c r="H495" s="25" t="s">
        <v>3493</v>
      </c>
      <c r="I495" s="25" t="s">
        <v>3492</v>
      </c>
      <c r="J495" s="25" t="e">
        <f>MATCH(I495,Feuil2!$A$1:$A$1658,0)</f>
        <v>#N/A</v>
      </c>
      <c r="K495" s="25" t="s">
        <v>2639</v>
      </c>
      <c r="L495" s="25" t="s">
        <v>2638</v>
      </c>
      <c r="M495" s="25">
        <v>0</v>
      </c>
      <c r="N495" s="25">
        <v>0</v>
      </c>
      <c r="O495" s="25" t="s">
        <v>2637</v>
      </c>
      <c r="P495" s="25">
        <v>6</v>
      </c>
      <c r="Q495" s="25">
        <v>667635.65999999596</v>
      </c>
      <c r="R495" s="25">
        <v>6868200.96</v>
      </c>
    </row>
    <row r="496" spans="1:18">
      <c r="A496" s="25">
        <v>2117</v>
      </c>
      <c r="B496" s="25">
        <v>70001476</v>
      </c>
      <c r="C496" s="25">
        <f>+PF6</f>
        <v>0</v>
      </c>
      <c r="D496" s="25" t="s">
        <v>2642</v>
      </c>
      <c r="E496" s="25">
        <v>830390400000</v>
      </c>
      <c r="F496" s="25">
        <v>1411552718000</v>
      </c>
      <c r="G496" s="25">
        <v>1</v>
      </c>
      <c r="H496" s="25" t="s">
        <v>3491</v>
      </c>
      <c r="I496" s="25" t="s">
        <v>3490</v>
      </c>
      <c r="J496" s="25" t="e">
        <f>MATCH(I496,Feuil2!$A$1:$A$1658,0)</f>
        <v>#N/A</v>
      </c>
      <c r="K496" s="25" t="s">
        <v>2639</v>
      </c>
      <c r="L496" s="25" t="s">
        <v>2638</v>
      </c>
      <c r="M496" s="25">
        <v>0</v>
      </c>
      <c r="N496" s="25">
        <v>0</v>
      </c>
      <c r="O496" s="25" t="s">
        <v>2637</v>
      </c>
      <c r="P496" s="25">
        <v>6</v>
      </c>
      <c r="Q496" s="25">
        <v>678624.85000000102</v>
      </c>
      <c r="R496" s="25">
        <v>6842351.3600000003</v>
      </c>
    </row>
    <row r="497" spans="1:18">
      <c r="A497" s="25">
        <v>2120</v>
      </c>
      <c r="B497" s="25">
        <v>60001401</v>
      </c>
      <c r="C497" s="25">
        <f>+PF7</f>
        <v>0</v>
      </c>
      <c r="D497" s="25" t="s">
        <v>2701</v>
      </c>
      <c r="E497" s="25">
        <v>980985600000</v>
      </c>
      <c r="F497" s="25">
        <v>1146836812000</v>
      </c>
      <c r="G497" s="25">
        <v>1</v>
      </c>
      <c r="H497" s="25" t="s">
        <v>3489</v>
      </c>
      <c r="I497" s="25" t="s">
        <v>1170</v>
      </c>
      <c r="J497" s="25">
        <f>MATCH(I497,Feuil2!$A$1:$A$1658,0)</f>
        <v>74</v>
      </c>
      <c r="K497" s="25" t="s">
        <v>3488</v>
      </c>
      <c r="L497" s="25" t="s">
        <v>2638</v>
      </c>
      <c r="M497" s="25">
        <v>0</v>
      </c>
      <c r="N497" s="25">
        <v>0</v>
      </c>
      <c r="O497" s="25" t="s">
        <v>2637</v>
      </c>
      <c r="P497" s="25">
        <v>7</v>
      </c>
      <c r="Q497" s="25">
        <v>485104.63000000297</v>
      </c>
      <c r="R497" s="25">
        <v>6684009.4100000001</v>
      </c>
    </row>
    <row r="498" spans="1:18">
      <c r="A498" s="25">
        <v>2127</v>
      </c>
      <c r="B498" s="25">
        <v>50000716</v>
      </c>
      <c r="C498" s="25">
        <f>+PF6</f>
        <v>0</v>
      </c>
      <c r="D498" s="25" t="s">
        <v>2733</v>
      </c>
      <c r="E498" s="25">
        <v>610761600000</v>
      </c>
      <c r="F498" s="25">
        <v>1334851730000</v>
      </c>
      <c r="G498" s="25">
        <v>1</v>
      </c>
      <c r="H498" s="25" t="s">
        <v>3487</v>
      </c>
      <c r="I498" s="25" t="s">
        <v>3486</v>
      </c>
      <c r="J498" s="25" t="e">
        <f>MATCH(I498,Feuil2!$A$1:$A$1658,0)</f>
        <v>#N/A</v>
      </c>
      <c r="K498" s="25" t="s">
        <v>2639</v>
      </c>
      <c r="L498" s="25" t="s">
        <v>2638</v>
      </c>
      <c r="M498" s="25">
        <v>0</v>
      </c>
      <c r="N498" s="25">
        <v>0</v>
      </c>
      <c r="O498" s="25" t="s">
        <v>2637</v>
      </c>
      <c r="P498" s="25">
        <v>6</v>
      </c>
      <c r="Q498" s="25">
        <v>666939.03999999899</v>
      </c>
      <c r="R498" s="25">
        <v>6399665.3499999996</v>
      </c>
    </row>
    <row r="499" spans="1:18">
      <c r="A499" s="25">
        <v>2130</v>
      </c>
      <c r="B499" s="25">
        <v>70000978</v>
      </c>
      <c r="C499" s="25">
        <f>+PF6</f>
        <v>0</v>
      </c>
      <c r="D499" s="25" t="s">
        <v>2639</v>
      </c>
      <c r="E499" s="25">
        <v>774489600000</v>
      </c>
      <c r="F499" s="25" t="s">
        <v>2639</v>
      </c>
      <c r="G499" s="25">
        <v>1</v>
      </c>
      <c r="H499" s="25" t="s">
        <v>3485</v>
      </c>
      <c r="I499" s="25" t="s">
        <v>3485</v>
      </c>
      <c r="J499" s="25" t="e">
        <f>MATCH(I499,Feuil2!$A$1:$A$1658,0)</f>
        <v>#N/A</v>
      </c>
      <c r="K499" s="25" t="s">
        <v>2639</v>
      </c>
      <c r="L499" s="25" t="s">
        <v>2638</v>
      </c>
      <c r="M499" s="25">
        <v>0</v>
      </c>
      <c r="N499" s="25">
        <v>0</v>
      </c>
      <c r="O499" s="25" t="s">
        <v>2637</v>
      </c>
      <c r="P499" s="25">
        <v>6</v>
      </c>
      <c r="Q499" s="25">
        <v>638189.06999999995</v>
      </c>
      <c r="R499" s="25">
        <v>6865604.1900000004</v>
      </c>
    </row>
    <row r="500" spans="1:18">
      <c r="A500" s="25">
        <v>2133</v>
      </c>
      <c r="B500" s="25">
        <v>10000041</v>
      </c>
      <c r="C500" s="25">
        <f>+PF6</f>
        <v>0</v>
      </c>
      <c r="D500" s="25" t="s">
        <v>2739</v>
      </c>
      <c r="E500" s="25">
        <v>962582400000</v>
      </c>
      <c r="F500" s="25">
        <v>1311779006000</v>
      </c>
      <c r="G500" s="25">
        <v>1</v>
      </c>
      <c r="H500" s="25" t="s">
        <v>3484</v>
      </c>
      <c r="I500" s="25" t="s">
        <v>3484</v>
      </c>
      <c r="J500" s="25" t="e">
        <f>MATCH(I500,Feuil2!$A$1:$A$1658,0)</f>
        <v>#N/A</v>
      </c>
      <c r="K500" s="25" t="s">
        <v>3483</v>
      </c>
      <c r="L500" s="25" t="s">
        <v>2638</v>
      </c>
      <c r="M500" s="25">
        <v>0</v>
      </c>
      <c r="N500" s="25">
        <v>0</v>
      </c>
      <c r="O500" s="25" t="s">
        <v>2637</v>
      </c>
      <c r="P500" s="25">
        <v>6</v>
      </c>
      <c r="Q500" s="25">
        <v>640559.47999999695</v>
      </c>
      <c r="R500" s="25">
        <v>7102222.0999999996</v>
      </c>
    </row>
    <row r="501" spans="1:18">
      <c r="A501" s="25">
        <v>2134</v>
      </c>
      <c r="B501" s="25">
        <v>20001483</v>
      </c>
      <c r="C501" s="25">
        <f>+PF6</f>
        <v>0</v>
      </c>
      <c r="D501" s="25" t="s">
        <v>2639</v>
      </c>
      <c r="E501" s="25">
        <v>778982400000</v>
      </c>
      <c r="F501" s="25" t="s">
        <v>2639</v>
      </c>
      <c r="G501" s="25">
        <v>1</v>
      </c>
      <c r="H501" s="25" t="s">
        <v>3482</v>
      </c>
      <c r="I501" s="25" t="s">
        <v>1156</v>
      </c>
      <c r="J501" s="25">
        <f>MATCH(I501,Feuil2!$A$1:$A$1658,0)</f>
        <v>60</v>
      </c>
      <c r="K501" s="25" t="s">
        <v>2639</v>
      </c>
      <c r="L501" s="25" t="s">
        <v>2638</v>
      </c>
      <c r="M501" s="25">
        <v>0</v>
      </c>
      <c r="N501" s="25">
        <v>0</v>
      </c>
      <c r="O501" s="25" t="s">
        <v>2637</v>
      </c>
      <c r="P501" s="25">
        <v>6</v>
      </c>
      <c r="Q501" s="25">
        <v>768599.75999999803</v>
      </c>
      <c r="R501" s="25">
        <v>6710885.9199999999</v>
      </c>
    </row>
    <row r="502" spans="1:18">
      <c r="A502" s="25">
        <v>2136</v>
      </c>
      <c r="B502" s="25">
        <v>70046488</v>
      </c>
      <c r="C502" s="25">
        <f>+PF6</f>
        <v>0</v>
      </c>
      <c r="D502" s="25" t="s">
        <v>2758</v>
      </c>
      <c r="E502" s="25">
        <v>1416247653000</v>
      </c>
      <c r="F502" s="25">
        <v>1385124517000</v>
      </c>
      <c r="G502" s="25">
        <v>1</v>
      </c>
      <c r="H502" s="25" t="s">
        <v>3481</v>
      </c>
      <c r="I502" s="25" t="s">
        <v>3480</v>
      </c>
      <c r="J502" s="25" t="e">
        <f>MATCH(I502,Feuil2!$A$1:$A$1658,0)</f>
        <v>#N/A</v>
      </c>
      <c r="K502" s="25" t="s">
        <v>2639</v>
      </c>
      <c r="L502" s="25" t="s">
        <v>2638</v>
      </c>
      <c r="M502" s="25">
        <v>0</v>
      </c>
      <c r="N502" s="25">
        <v>0</v>
      </c>
      <c r="O502" s="25" t="s">
        <v>2637</v>
      </c>
      <c r="P502" s="25">
        <v>6</v>
      </c>
      <c r="Q502" s="25">
        <v>930523.50999999803</v>
      </c>
      <c r="R502" s="25">
        <v>6825353.9400000004</v>
      </c>
    </row>
    <row r="503" spans="1:18">
      <c r="A503" s="25">
        <v>2140</v>
      </c>
      <c r="B503" s="25">
        <v>60001350</v>
      </c>
      <c r="C503" s="25">
        <f>+PF6</f>
        <v>0</v>
      </c>
      <c r="D503" s="25" t="s">
        <v>2639</v>
      </c>
      <c r="E503" s="25">
        <v>1033516800000</v>
      </c>
      <c r="F503" s="25" t="s">
        <v>2639</v>
      </c>
      <c r="G503" s="25">
        <v>1</v>
      </c>
      <c r="H503" s="25" t="s">
        <v>3479</v>
      </c>
      <c r="I503" s="25" t="s">
        <v>1323</v>
      </c>
      <c r="J503" s="25">
        <f>MATCH(I503,Feuil2!$A$1:$A$1658,0)</f>
        <v>236</v>
      </c>
      <c r="K503" s="25" t="s">
        <v>2639</v>
      </c>
      <c r="L503" s="25" t="s">
        <v>2638</v>
      </c>
      <c r="M503" s="25">
        <v>0</v>
      </c>
      <c r="N503" s="25">
        <v>0</v>
      </c>
      <c r="O503" s="25" t="s">
        <v>2637</v>
      </c>
      <c r="P503" s="25">
        <v>6</v>
      </c>
      <c r="Q503" s="25">
        <v>346392.90999999602</v>
      </c>
      <c r="R503" s="25">
        <v>6689288.29</v>
      </c>
    </row>
    <row r="504" spans="1:18">
      <c r="A504" s="25">
        <v>2144</v>
      </c>
      <c r="B504" s="25">
        <v>30001131</v>
      </c>
      <c r="C504" s="25">
        <f>+PF6</f>
        <v>0</v>
      </c>
      <c r="D504" s="25" t="s">
        <v>2693</v>
      </c>
      <c r="E504" s="25">
        <v>1118250236000</v>
      </c>
      <c r="F504" s="25">
        <v>1118250177000</v>
      </c>
      <c r="G504" s="25">
        <v>1</v>
      </c>
      <c r="H504" s="25" t="s">
        <v>3478</v>
      </c>
      <c r="I504" s="25" t="s">
        <v>3477</v>
      </c>
      <c r="J504" s="25" t="e">
        <f>MATCH(I504,Feuil2!$A$1:$A$1658,0)</f>
        <v>#N/A</v>
      </c>
      <c r="K504" s="25" t="s">
        <v>3021</v>
      </c>
      <c r="L504" s="25" t="s">
        <v>2638</v>
      </c>
      <c r="M504" s="25">
        <v>0</v>
      </c>
      <c r="N504" s="25">
        <v>0</v>
      </c>
      <c r="O504" s="25" t="s">
        <v>2637</v>
      </c>
      <c r="P504" s="25">
        <v>6</v>
      </c>
      <c r="Q504" s="25">
        <v>846495.21999999904</v>
      </c>
      <c r="R504" s="25">
        <v>6520119.6500000004</v>
      </c>
    </row>
    <row r="505" spans="1:18">
      <c r="A505" s="25">
        <v>2146</v>
      </c>
      <c r="B505" s="25">
        <v>70040195</v>
      </c>
      <c r="C505" s="25">
        <f>+PF6</f>
        <v>0</v>
      </c>
      <c r="D505" s="25" t="s">
        <v>2642</v>
      </c>
      <c r="E505" s="25">
        <v>1423830784000</v>
      </c>
      <c r="F505" s="25">
        <v>1423830469000</v>
      </c>
      <c r="G505" s="25">
        <v>1</v>
      </c>
      <c r="H505" s="25" t="s">
        <v>3476</v>
      </c>
      <c r="I505" s="25" t="s">
        <v>3475</v>
      </c>
      <c r="J505" s="25" t="e">
        <f>MATCH(I505,Feuil2!$A$1:$A$1658,0)</f>
        <v>#N/A</v>
      </c>
      <c r="K505" s="25" t="s">
        <v>3474</v>
      </c>
      <c r="L505" s="25" t="s">
        <v>2638</v>
      </c>
      <c r="M505" s="25">
        <v>0</v>
      </c>
      <c r="N505" s="25">
        <v>0</v>
      </c>
      <c r="O505" s="25" t="s">
        <v>2637</v>
      </c>
      <c r="P505" s="25">
        <v>6</v>
      </c>
      <c r="Q505" s="25">
        <v>943720.79999999702</v>
      </c>
      <c r="R505" s="25">
        <v>6246499.0700000003</v>
      </c>
    </row>
    <row r="506" spans="1:18">
      <c r="A506" s="25">
        <v>2149</v>
      </c>
      <c r="B506" s="25">
        <v>60001629</v>
      </c>
      <c r="C506" s="25">
        <f>+PF6</f>
        <v>0</v>
      </c>
      <c r="D506" s="25" t="s">
        <v>2639</v>
      </c>
      <c r="E506" s="25">
        <v>610761600000</v>
      </c>
      <c r="F506" s="25" t="s">
        <v>2639</v>
      </c>
      <c r="G506" s="25">
        <v>1</v>
      </c>
      <c r="H506" s="25" t="s">
        <v>3473</v>
      </c>
      <c r="I506" s="25" t="s">
        <v>1467</v>
      </c>
      <c r="J506" s="25">
        <f>MATCH(I506,Feuil2!$A$1:$A$1658,0)</f>
        <v>1268</v>
      </c>
      <c r="K506" s="25" t="s">
        <v>2639</v>
      </c>
      <c r="L506" s="25" t="s">
        <v>2638</v>
      </c>
      <c r="M506" s="25">
        <v>0</v>
      </c>
      <c r="N506" s="25">
        <v>0</v>
      </c>
      <c r="O506" s="25" t="s">
        <v>2637</v>
      </c>
      <c r="P506" s="25">
        <v>6</v>
      </c>
      <c r="Q506" s="25">
        <v>602879.39000000095</v>
      </c>
      <c r="R506" s="25">
        <v>6635233.2000000002</v>
      </c>
    </row>
    <row r="507" spans="1:18">
      <c r="A507" s="25">
        <v>2161</v>
      </c>
      <c r="B507" s="25">
        <v>60001745</v>
      </c>
      <c r="C507" s="25">
        <f>+PF7</f>
        <v>0</v>
      </c>
      <c r="D507" s="25" t="s">
        <v>2837</v>
      </c>
      <c r="E507" s="25">
        <v>1112615927000</v>
      </c>
      <c r="F507" s="25">
        <v>1295967816000</v>
      </c>
      <c r="G507" s="25">
        <v>1</v>
      </c>
      <c r="H507" s="25" t="s">
        <v>3472</v>
      </c>
      <c r="I507" s="25" t="s">
        <v>1252</v>
      </c>
      <c r="J507" s="25">
        <f>MATCH(I507,Feuil2!$A$1:$A$1658,0)</f>
        <v>985</v>
      </c>
      <c r="K507" s="25" t="s">
        <v>2639</v>
      </c>
      <c r="L507" s="25" t="s">
        <v>2638</v>
      </c>
      <c r="M507" s="25">
        <v>0</v>
      </c>
      <c r="N507" s="25">
        <v>0</v>
      </c>
      <c r="O507" s="25" t="s">
        <v>2637</v>
      </c>
      <c r="P507" s="25">
        <v>7</v>
      </c>
      <c r="Q507" s="25">
        <v>519419.28999999899</v>
      </c>
      <c r="R507" s="25">
        <v>6599767.5700000003</v>
      </c>
    </row>
    <row r="508" spans="1:18">
      <c r="A508" s="25">
        <v>2162</v>
      </c>
      <c r="B508" s="25">
        <v>50001352</v>
      </c>
      <c r="C508" s="25">
        <f>+PF6</f>
        <v>0</v>
      </c>
      <c r="D508" s="25" t="s">
        <v>2758</v>
      </c>
      <c r="E508" s="25">
        <v>1082419200000</v>
      </c>
      <c r="F508" s="25">
        <v>1410196271000</v>
      </c>
      <c r="G508" s="25">
        <v>1</v>
      </c>
      <c r="H508" s="25" t="s">
        <v>3471</v>
      </c>
      <c r="I508" s="25" t="s">
        <v>3470</v>
      </c>
      <c r="J508" s="25" t="e">
        <f>MATCH(I508,Feuil2!$A$1:$A$1658,0)</f>
        <v>#N/A</v>
      </c>
      <c r="K508" s="25" t="s">
        <v>2639</v>
      </c>
      <c r="L508" s="25" t="s">
        <v>2638</v>
      </c>
      <c r="M508" s="25">
        <v>0</v>
      </c>
      <c r="N508" s="25">
        <v>0</v>
      </c>
      <c r="O508" s="25" t="s">
        <v>2637</v>
      </c>
      <c r="P508" s="25">
        <v>6</v>
      </c>
      <c r="Q508" s="25">
        <v>769847.28999999899</v>
      </c>
      <c r="R508" s="25">
        <v>6279234.1100000003</v>
      </c>
    </row>
    <row r="509" spans="1:18">
      <c r="A509" s="25">
        <v>2163</v>
      </c>
      <c r="B509" s="25">
        <v>30001844</v>
      </c>
      <c r="C509" s="25">
        <f>+PF6</f>
        <v>0</v>
      </c>
      <c r="D509" s="25" t="s">
        <v>2639</v>
      </c>
      <c r="E509" s="25">
        <v>610761600000</v>
      </c>
      <c r="F509" s="25" t="s">
        <v>2639</v>
      </c>
      <c r="G509" s="25">
        <v>1</v>
      </c>
      <c r="H509" s="25" t="s">
        <v>3469</v>
      </c>
      <c r="I509" s="25" t="s">
        <v>3468</v>
      </c>
      <c r="J509" s="25" t="e">
        <f>MATCH(I509,Feuil2!$A$1:$A$1658,0)</f>
        <v>#N/A</v>
      </c>
      <c r="K509" s="25" t="s">
        <v>3467</v>
      </c>
      <c r="L509" s="25" t="s">
        <v>2638</v>
      </c>
      <c r="M509" s="25">
        <v>0</v>
      </c>
      <c r="N509" s="25">
        <v>0</v>
      </c>
      <c r="O509" s="25" t="s">
        <v>2637</v>
      </c>
      <c r="P509" s="25">
        <v>6</v>
      </c>
      <c r="Q509" s="25">
        <v>964422.14999999898</v>
      </c>
      <c r="R509" s="25">
        <v>6468592.9500000002</v>
      </c>
    </row>
    <row r="510" spans="1:18">
      <c r="A510" s="25">
        <v>2178</v>
      </c>
      <c r="B510" s="25">
        <v>30001805</v>
      </c>
      <c r="C510" s="25">
        <f>+PF6</f>
        <v>0</v>
      </c>
      <c r="D510" s="25" t="s">
        <v>2660</v>
      </c>
      <c r="E510" s="25">
        <v>610761600000</v>
      </c>
      <c r="F510" s="26">
        <v>1450364000000</v>
      </c>
      <c r="G510" s="25">
        <v>1</v>
      </c>
      <c r="H510" s="25" t="s">
        <v>3466</v>
      </c>
      <c r="I510" s="25" t="s">
        <v>2594</v>
      </c>
      <c r="J510" s="25">
        <f>MATCH(I510,Feuil2!$A$1:$A$1658,0)</f>
        <v>500</v>
      </c>
      <c r="K510" s="25" t="s">
        <v>2639</v>
      </c>
      <c r="L510" s="25" t="s">
        <v>2638</v>
      </c>
      <c r="M510" s="25">
        <v>0</v>
      </c>
      <c r="N510" s="25">
        <v>0</v>
      </c>
      <c r="O510" s="25" t="s">
        <v>2637</v>
      </c>
      <c r="P510" s="25">
        <v>6</v>
      </c>
      <c r="Q510" s="25">
        <v>843593.85000000102</v>
      </c>
      <c r="R510" s="25">
        <v>6472319.7699999996</v>
      </c>
    </row>
    <row r="511" spans="1:18">
      <c r="A511" s="25">
        <v>2179</v>
      </c>
      <c r="B511" s="25">
        <v>20001327</v>
      </c>
      <c r="C511" s="25">
        <f>+PF6</f>
        <v>0</v>
      </c>
      <c r="D511" s="25" t="s">
        <v>2660</v>
      </c>
      <c r="E511" s="25">
        <v>923961600000</v>
      </c>
      <c r="F511" s="25">
        <v>1450366010000</v>
      </c>
      <c r="G511" s="25">
        <v>1</v>
      </c>
      <c r="H511" s="25" t="s">
        <v>3465</v>
      </c>
      <c r="I511" s="25" t="s">
        <v>1600</v>
      </c>
      <c r="J511" s="25">
        <f>MATCH(I511,Feuil2!$A$1:$A$1658,0)</f>
        <v>623</v>
      </c>
      <c r="K511" s="25" t="s">
        <v>2639</v>
      </c>
      <c r="L511" s="25" t="s">
        <v>2638</v>
      </c>
      <c r="M511" s="25">
        <v>0</v>
      </c>
      <c r="N511" s="25">
        <v>0</v>
      </c>
      <c r="O511" s="25" t="s">
        <v>2637</v>
      </c>
      <c r="P511" s="25">
        <v>6</v>
      </c>
      <c r="Q511" s="25">
        <v>1018911.52</v>
      </c>
      <c r="R511" s="25">
        <v>6747798.2300000004</v>
      </c>
    </row>
    <row r="512" spans="1:18">
      <c r="A512" s="25">
        <v>2181</v>
      </c>
      <c r="B512" s="25">
        <v>10001001</v>
      </c>
      <c r="C512" s="25">
        <f>+PF6</f>
        <v>0</v>
      </c>
      <c r="D512" s="25" t="s">
        <v>2660</v>
      </c>
      <c r="E512" s="25">
        <v>963446400000</v>
      </c>
      <c r="F512" s="25">
        <v>1450427261000</v>
      </c>
      <c r="G512" s="25">
        <v>1</v>
      </c>
      <c r="H512" s="25" t="s">
        <v>3464</v>
      </c>
      <c r="I512" s="25" t="s">
        <v>1524</v>
      </c>
      <c r="J512" s="25">
        <f>MATCH(I512,Feuil2!$A$1:$A$1658,0)</f>
        <v>748</v>
      </c>
      <c r="K512" s="25" t="s">
        <v>2639</v>
      </c>
      <c r="L512" s="25" t="s">
        <v>2638</v>
      </c>
      <c r="M512" s="25">
        <v>0</v>
      </c>
      <c r="N512" s="25">
        <v>0</v>
      </c>
      <c r="O512" s="25" t="s">
        <v>2637</v>
      </c>
      <c r="P512" s="25">
        <v>6</v>
      </c>
      <c r="Q512" s="25">
        <v>688611.82999999798</v>
      </c>
      <c r="R512" s="25">
        <v>6965872.3399999999</v>
      </c>
    </row>
    <row r="513" spans="1:18">
      <c r="A513" s="25">
        <v>2184</v>
      </c>
      <c r="B513" s="25">
        <v>50001727</v>
      </c>
      <c r="C513" s="25">
        <f>+PF7</f>
        <v>0</v>
      </c>
      <c r="D513" s="25" t="s">
        <v>2660</v>
      </c>
      <c r="E513" s="25">
        <v>1244537815000</v>
      </c>
      <c r="F513" s="25">
        <v>1443708600000</v>
      </c>
      <c r="G513" s="25">
        <v>1</v>
      </c>
      <c r="H513" s="25" t="s">
        <v>3463</v>
      </c>
      <c r="I513" s="25" t="s">
        <v>1192</v>
      </c>
      <c r="J513" s="25">
        <f>MATCH(I513,Feuil2!$A$1:$A$1658,0)</f>
        <v>513</v>
      </c>
      <c r="K513" s="25" t="s">
        <v>2639</v>
      </c>
      <c r="L513" s="25" t="s">
        <v>2638</v>
      </c>
      <c r="M513" s="25">
        <v>0</v>
      </c>
      <c r="N513" s="25">
        <v>0</v>
      </c>
      <c r="O513" s="25" t="s">
        <v>2637</v>
      </c>
      <c r="P513" s="25">
        <v>7</v>
      </c>
      <c r="Q513" s="25">
        <v>673780.89999999898</v>
      </c>
      <c r="R513" s="25">
        <v>6238014.5800000001</v>
      </c>
    </row>
    <row r="514" spans="1:18">
      <c r="A514" s="25">
        <v>2186</v>
      </c>
      <c r="B514" s="25">
        <v>70033495</v>
      </c>
      <c r="C514" s="25">
        <f>+PF6</f>
        <v>0</v>
      </c>
      <c r="D514" s="25" t="s">
        <v>2660</v>
      </c>
      <c r="E514" s="25">
        <v>1353512905000</v>
      </c>
      <c r="F514" s="25">
        <v>1443618018000</v>
      </c>
      <c r="G514" s="25">
        <v>1</v>
      </c>
      <c r="H514" s="25" t="s">
        <v>3462</v>
      </c>
      <c r="I514" s="25" t="s">
        <v>2602</v>
      </c>
      <c r="J514" s="25">
        <f>MATCH(I514,Feuil2!$A$1:$A$1658,0)</f>
        <v>172</v>
      </c>
      <c r="K514" s="25" t="s">
        <v>2639</v>
      </c>
      <c r="L514" s="25" t="s">
        <v>2638</v>
      </c>
      <c r="M514" s="25">
        <v>0</v>
      </c>
      <c r="N514" s="25">
        <v>0</v>
      </c>
      <c r="O514" s="25" t="s">
        <v>2637</v>
      </c>
      <c r="P514" s="25">
        <v>6</v>
      </c>
      <c r="Q514" s="25">
        <v>616172.18000000005</v>
      </c>
      <c r="R514" s="25">
        <v>6311603.7400000002</v>
      </c>
    </row>
    <row r="515" spans="1:18">
      <c r="A515" s="25">
        <v>2187</v>
      </c>
      <c r="B515" s="25">
        <v>50000741</v>
      </c>
      <c r="C515" s="25">
        <f>+PF6</f>
        <v>0</v>
      </c>
      <c r="D515" s="25" t="s">
        <v>2660</v>
      </c>
      <c r="E515" s="25">
        <v>1158339011000</v>
      </c>
      <c r="F515" s="25">
        <v>1450368220000</v>
      </c>
      <c r="G515" s="25">
        <v>1</v>
      </c>
      <c r="H515" s="25" t="s">
        <v>3461</v>
      </c>
      <c r="I515" s="25" t="s">
        <v>1619</v>
      </c>
      <c r="J515" s="25">
        <f>MATCH(I515,Feuil2!$A$1:$A$1658,0)</f>
        <v>650</v>
      </c>
      <c r="K515" s="25" t="s">
        <v>2639</v>
      </c>
      <c r="L515" s="25" t="s">
        <v>2638</v>
      </c>
      <c r="M515" s="25">
        <v>0</v>
      </c>
      <c r="N515" s="25">
        <v>0</v>
      </c>
      <c r="O515" s="25" t="s">
        <v>2637</v>
      </c>
      <c r="P515" s="25">
        <v>6</v>
      </c>
      <c r="Q515" s="25">
        <v>386765.25</v>
      </c>
      <c r="R515" s="25">
        <v>6399068.1600000001</v>
      </c>
    </row>
    <row r="516" spans="1:18">
      <c r="A516" s="25">
        <v>2190</v>
      </c>
      <c r="B516" s="25">
        <v>60000541</v>
      </c>
      <c r="C516" s="25">
        <f>+PF7</f>
        <v>0</v>
      </c>
      <c r="D516" s="25" t="s">
        <v>2660</v>
      </c>
      <c r="E516" s="25">
        <v>980899200000</v>
      </c>
      <c r="F516" s="25">
        <v>1445437302000</v>
      </c>
      <c r="G516" s="25">
        <v>1</v>
      </c>
      <c r="H516" s="25" t="s">
        <v>3460</v>
      </c>
      <c r="I516" s="25" t="s">
        <v>1448</v>
      </c>
      <c r="J516" s="25">
        <f>MATCH(I516,Feuil2!$A$1:$A$1658,0)</f>
        <v>413</v>
      </c>
      <c r="K516" s="25" t="s">
        <v>2639</v>
      </c>
      <c r="L516" s="25" t="s">
        <v>2638</v>
      </c>
      <c r="M516" s="25">
        <v>0</v>
      </c>
      <c r="N516" s="25">
        <v>0</v>
      </c>
      <c r="O516" s="25" t="s">
        <v>2637</v>
      </c>
      <c r="P516" s="25">
        <v>7</v>
      </c>
      <c r="Q516" s="25">
        <v>361061.07</v>
      </c>
      <c r="R516" s="25">
        <v>6786636.1500000004</v>
      </c>
    </row>
    <row r="517" spans="1:18">
      <c r="A517" s="25">
        <v>2192</v>
      </c>
      <c r="B517" s="25">
        <v>20001230</v>
      </c>
      <c r="C517" s="25">
        <f>+PF7</f>
        <v>0</v>
      </c>
      <c r="D517" s="25" t="s">
        <v>2651</v>
      </c>
      <c r="E517" s="25">
        <v>610761600000</v>
      </c>
      <c r="F517" s="25">
        <v>1250502719000</v>
      </c>
      <c r="G517" s="25">
        <v>1</v>
      </c>
      <c r="H517" s="25" t="s">
        <v>3459</v>
      </c>
      <c r="I517" s="25" t="s">
        <v>1595</v>
      </c>
      <c r="J517" s="25">
        <f>MATCH(I517,Feuil2!$A$1:$A$1658,0)</f>
        <v>695</v>
      </c>
      <c r="K517" s="25" t="s">
        <v>2639</v>
      </c>
      <c r="L517" s="25" t="s">
        <v>2638</v>
      </c>
      <c r="M517" s="25">
        <v>0</v>
      </c>
      <c r="N517" s="25">
        <v>0</v>
      </c>
      <c r="O517" s="25" t="s">
        <v>2637</v>
      </c>
      <c r="P517" s="25">
        <v>7</v>
      </c>
      <c r="Q517" s="25">
        <v>1040143.35</v>
      </c>
      <c r="R517" s="25">
        <v>6766246.5</v>
      </c>
    </row>
    <row r="518" spans="1:18">
      <c r="A518" s="25">
        <v>2196</v>
      </c>
      <c r="B518" s="25">
        <v>60000967</v>
      </c>
      <c r="C518" s="25">
        <f>+PF7</f>
        <v>0</v>
      </c>
      <c r="D518" s="25" t="s">
        <v>2736</v>
      </c>
      <c r="E518" s="25">
        <v>1043107200000</v>
      </c>
      <c r="F518" s="25">
        <v>1297870972000</v>
      </c>
      <c r="G518" s="25">
        <v>1</v>
      </c>
      <c r="H518" s="25" t="s">
        <v>3458</v>
      </c>
      <c r="I518" s="25" t="s">
        <v>3457</v>
      </c>
      <c r="J518" s="25" t="e">
        <f>MATCH(I518,Feuil2!$A$1:$A$1658,0)</f>
        <v>#N/A</v>
      </c>
      <c r="K518" s="25" t="s">
        <v>2639</v>
      </c>
      <c r="L518" s="25" t="s">
        <v>2638</v>
      </c>
      <c r="M518" s="25">
        <v>0</v>
      </c>
      <c r="N518" s="25">
        <v>0</v>
      </c>
      <c r="O518" s="25" t="s">
        <v>2637</v>
      </c>
      <c r="P518" s="25">
        <v>7</v>
      </c>
      <c r="Q518" s="25">
        <v>366982.78000000102</v>
      </c>
      <c r="R518" s="25">
        <v>6740494.8399999999</v>
      </c>
    </row>
    <row r="519" spans="1:18">
      <c r="A519" s="25">
        <v>2198</v>
      </c>
      <c r="B519" s="25">
        <v>60000010</v>
      </c>
      <c r="C519" s="25">
        <f>+PF6</f>
        <v>0</v>
      </c>
      <c r="D519" s="25" t="s">
        <v>2639</v>
      </c>
      <c r="E519" s="25">
        <v>964137600000</v>
      </c>
      <c r="F519" s="25" t="s">
        <v>2639</v>
      </c>
      <c r="G519" s="25">
        <v>1</v>
      </c>
      <c r="H519" s="25" t="s">
        <v>3456</v>
      </c>
      <c r="I519" s="25" t="s">
        <v>1657</v>
      </c>
      <c r="J519" s="25">
        <f>MATCH(I519,Feuil2!$A$1:$A$1658,0)</f>
        <v>1550</v>
      </c>
      <c r="K519" s="25" t="s">
        <v>2639</v>
      </c>
      <c r="L519" s="25" t="s">
        <v>2638</v>
      </c>
      <c r="M519" s="25">
        <v>0</v>
      </c>
      <c r="N519" s="25">
        <v>0</v>
      </c>
      <c r="O519" s="25" t="s">
        <v>2637</v>
      </c>
      <c r="P519" s="25">
        <v>6</v>
      </c>
      <c r="Q519" s="25">
        <v>229502.18999999799</v>
      </c>
      <c r="R519" s="25">
        <v>6866226.2000000002</v>
      </c>
    </row>
    <row r="520" spans="1:18">
      <c r="A520" s="25">
        <v>2203</v>
      </c>
      <c r="B520" s="25">
        <v>50001592</v>
      </c>
      <c r="C520" s="25">
        <f>+PF7</f>
        <v>0</v>
      </c>
      <c r="D520" s="25" t="s">
        <v>2712</v>
      </c>
      <c r="E520" s="25">
        <v>1131033118000</v>
      </c>
      <c r="F520" s="25">
        <v>1217323996000</v>
      </c>
      <c r="G520" s="25">
        <v>1</v>
      </c>
      <c r="H520" s="25" t="s">
        <v>3455</v>
      </c>
      <c r="I520" s="25" t="s">
        <v>1222</v>
      </c>
      <c r="J520" s="25">
        <f>MATCH(I520,Feuil2!$A$1:$A$1658,0)</f>
        <v>648</v>
      </c>
      <c r="K520" s="25" t="s">
        <v>2639</v>
      </c>
      <c r="L520" s="25" t="s">
        <v>2638</v>
      </c>
      <c r="M520" s="25">
        <v>0</v>
      </c>
      <c r="N520" s="25">
        <v>0</v>
      </c>
      <c r="O520" s="25" t="s">
        <v>2637</v>
      </c>
      <c r="P520" s="25">
        <v>7</v>
      </c>
      <c r="Q520" s="25">
        <v>408589.96999999898</v>
      </c>
      <c r="R520" s="25">
        <v>6260835.6799999997</v>
      </c>
    </row>
    <row r="521" spans="1:18">
      <c r="A521" s="25">
        <v>2212</v>
      </c>
      <c r="B521" s="25">
        <v>30001444</v>
      </c>
      <c r="C521" s="25">
        <f>+PF6</f>
        <v>0</v>
      </c>
      <c r="D521" s="25" t="s">
        <v>2739</v>
      </c>
      <c r="E521" s="25">
        <v>610761600000</v>
      </c>
      <c r="F521" s="25">
        <v>1319817157000</v>
      </c>
      <c r="G521" s="25">
        <v>1</v>
      </c>
      <c r="H521" s="25" t="s">
        <v>3454</v>
      </c>
      <c r="I521" s="25" t="s">
        <v>3453</v>
      </c>
      <c r="J521" s="25" t="e">
        <f>MATCH(I521,Feuil2!$A$1:$A$1658,0)</f>
        <v>#N/A</v>
      </c>
      <c r="K521" s="25" t="s">
        <v>2639</v>
      </c>
      <c r="L521" s="25" t="s">
        <v>2638</v>
      </c>
      <c r="M521" s="25">
        <v>0</v>
      </c>
      <c r="N521" s="25">
        <v>0</v>
      </c>
      <c r="O521" s="25" t="s">
        <v>2637</v>
      </c>
      <c r="P521" s="25">
        <v>6</v>
      </c>
      <c r="Q521" s="25">
        <v>1005892.9</v>
      </c>
      <c r="R521" s="25">
        <v>6497448</v>
      </c>
    </row>
    <row r="522" spans="1:18">
      <c r="A522" s="25">
        <v>2213</v>
      </c>
      <c r="B522" s="25">
        <v>70000976</v>
      </c>
      <c r="C522" s="25">
        <f>+PF6</f>
        <v>0</v>
      </c>
      <c r="D522" s="25" t="s">
        <v>2639</v>
      </c>
      <c r="E522" s="25">
        <v>774489600000</v>
      </c>
      <c r="F522" s="25" t="s">
        <v>2639</v>
      </c>
      <c r="G522" s="25">
        <v>1</v>
      </c>
      <c r="H522" s="25" t="s">
        <v>3452</v>
      </c>
      <c r="I522" s="25" t="s">
        <v>3451</v>
      </c>
      <c r="J522" s="25" t="e">
        <f>MATCH(I522,Feuil2!$A$1:$A$1658,0)</f>
        <v>#N/A</v>
      </c>
      <c r="K522" s="25" t="s">
        <v>2639</v>
      </c>
      <c r="L522" s="25" t="s">
        <v>2638</v>
      </c>
      <c r="M522" s="25">
        <v>0</v>
      </c>
      <c r="N522" s="25">
        <v>0</v>
      </c>
      <c r="O522" s="25" t="s">
        <v>2637</v>
      </c>
      <c r="P522" s="25">
        <v>6</v>
      </c>
      <c r="Q522" s="25">
        <v>651029.27000000305</v>
      </c>
      <c r="R522" s="25">
        <v>6866902.9699999997</v>
      </c>
    </row>
    <row r="523" spans="1:18">
      <c r="A523" s="25">
        <v>2216</v>
      </c>
      <c r="B523" s="25">
        <v>70033577</v>
      </c>
      <c r="C523" s="25">
        <f>+PF7</f>
        <v>0</v>
      </c>
      <c r="D523" s="25" t="s">
        <v>2642</v>
      </c>
      <c r="E523" s="25">
        <v>1300711728000</v>
      </c>
      <c r="F523" s="25">
        <v>1453998835000</v>
      </c>
      <c r="G523" s="25">
        <v>1</v>
      </c>
      <c r="H523" s="25" t="s">
        <v>3450</v>
      </c>
      <c r="I523" s="25" t="s">
        <v>1485</v>
      </c>
      <c r="J523" s="25">
        <f>MATCH(I523,Feuil2!$A$1:$A$1658,0)</f>
        <v>752</v>
      </c>
      <c r="K523" s="25" t="s">
        <v>2639</v>
      </c>
      <c r="L523" s="25" t="s">
        <v>2638</v>
      </c>
      <c r="M523" s="25">
        <v>0</v>
      </c>
      <c r="N523" s="25">
        <v>0</v>
      </c>
      <c r="O523" s="25" t="s">
        <v>2637</v>
      </c>
      <c r="P523" s="25">
        <v>7</v>
      </c>
      <c r="Q523" s="25">
        <v>865460.45000000298</v>
      </c>
      <c r="R523" s="25">
        <v>6253279.2699999996</v>
      </c>
    </row>
    <row r="524" spans="1:18">
      <c r="A524" s="25">
        <v>2223</v>
      </c>
      <c r="B524" s="25">
        <v>10000564</v>
      </c>
      <c r="C524" s="25">
        <f>+PF6</f>
        <v>0</v>
      </c>
      <c r="D524" s="25" t="s">
        <v>2660</v>
      </c>
      <c r="E524" s="25">
        <v>610761600000</v>
      </c>
      <c r="F524" s="25">
        <v>1455538507000</v>
      </c>
      <c r="G524" s="25">
        <v>1</v>
      </c>
      <c r="H524" s="25" t="s">
        <v>3449</v>
      </c>
      <c r="I524" s="25" t="s">
        <v>1151</v>
      </c>
      <c r="J524" s="25">
        <f>MATCH(I524,Feuil2!$A$1:$A$1658,0)</f>
        <v>886</v>
      </c>
      <c r="K524" s="25" t="s">
        <v>2639</v>
      </c>
      <c r="L524" s="25" t="s">
        <v>2638</v>
      </c>
      <c r="M524" s="25">
        <v>0</v>
      </c>
      <c r="N524" s="25">
        <v>0</v>
      </c>
      <c r="O524" s="25" t="s">
        <v>2637</v>
      </c>
      <c r="P524" s="25">
        <v>6</v>
      </c>
      <c r="Q524" s="25">
        <v>761875.54999999702</v>
      </c>
      <c r="R524" s="25">
        <v>7014808.9699999997</v>
      </c>
    </row>
    <row r="525" spans="1:18">
      <c r="A525" s="25">
        <v>2234</v>
      </c>
      <c r="B525" s="25">
        <v>10000734</v>
      </c>
      <c r="C525" s="25">
        <f>+PF6</f>
        <v>0</v>
      </c>
      <c r="D525" s="25" t="s">
        <v>2639</v>
      </c>
      <c r="E525" s="25">
        <v>751939200000</v>
      </c>
      <c r="F525" s="25" t="s">
        <v>2639</v>
      </c>
      <c r="G525" s="25">
        <v>1</v>
      </c>
      <c r="H525" s="25" t="s">
        <v>3448</v>
      </c>
      <c r="I525" s="25" t="s">
        <v>3447</v>
      </c>
      <c r="J525" s="25" t="e">
        <f>MATCH(I525,Feuil2!$A$1:$A$1658,0)</f>
        <v>#N/A</v>
      </c>
      <c r="K525" s="25" t="s">
        <v>2853</v>
      </c>
      <c r="L525" s="25" t="s">
        <v>2638</v>
      </c>
      <c r="M525" s="25">
        <v>0</v>
      </c>
      <c r="N525" s="25">
        <v>0</v>
      </c>
      <c r="O525" s="25" t="s">
        <v>2637</v>
      </c>
      <c r="P525" s="25">
        <v>6</v>
      </c>
      <c r="Q525" s="25">
        <v>686906.39000000095</v>
      </c>
      <c r="R525" s="25">
        <v>6970482.9800000004</v>
      </c>
    </row>
    <row r="526" spans="1:18">
      <c r="A526" s="25">
        <v>2237</v>
      </c>
      <c r="B526" s="25">
        <v>10000868</v>
      </c>
      <c r="C526" s="25">
        <f>+PF6</f>
        <v>0</v>
      </c>
      <c r="D526" s="25" t="s">
        <v>2639</v>
      </c>
      <c r="E526" s="25">
        <v>610761600000</v>
      </c>
      <c r="F526" s="25" t="s">
        <v>2639</v>
      </c>
      <c r="G526" s="25">
        <v>1</v>
      </c>
      <c r="H526" s="25" t="s">
        <v>3446</v>
      </c>
      <c r="I526" s="25" t="s">
        <v>2623</v>
      </c>
      <c r="J526" s="25">
        <f>MATCH(I526,Feuil2!$A$1:$A$1658,0)</f>
        <v>1411</v>
      </c>
      <c r="K526" s="25" t="s">
        <v>2639</v>
      </c>
      <c r="L526" s="25" t="s">
        <v>2638</v>
      </c>
      <c r="M526" s="25">
        <v>0</v>
      </c>
      <c r="N526" s="25">
        <v>0</v>
      </c>
      <c r="O526" s="25" t="s">
        <v>2637</v>
      </c>
      <c r="P526" s="25">
        <v>6</v>
      </c>
      <c r="Q526" s="25">
        <v>723268.50999999803</v>
      </c>
      <c r="R526" s="25">
        <v>6917435.3600000003</v>
      </c>
    </row>
    <row r="527" spans="1:18">
      <c r="A527" s="25">
        <v>2251</v>
      </c>
      <c r="B527" s="25">
        <v>40000949</v>
      </c>
      <c r="C527" s="25">
        <f>+PF6</f>
        <v>0</v>
      </c>
      <c r="D527" s="25" t="s">
        <v>2748</v>
      </c>
      <c r="E527" s="25">
        <v>610761600000</v>
      </c>
      <c r="F527" s="25">
        <v>1377098719000</v>
      </c>
      <c r="G527" s="25">
        <v>1</v>
      </c>
      <c r="H527" s="25" t="s">
        <v>3445</v>
      </c>
      <c r="I527" s="25" t="s">
        <v>3444</v>
      </c>
      <c r="J527" s="25" t="e">
        <f>MATCH(I527,Feuil2!$A$1:$A$1658,0)</f>
        <v>#N/A</v>
      </c>
      <c r="K527" s="25" t="s">
        <v>2639</v>
      </c>
      <c r="L527" s="25" t="s">
        <v>2638</v>
      </c>
      <c r="M527" s="25">
        <v>0</v>
      </c>
      <c r="N527" s="25">
        <v>0</v>
      </c>
      <c r="O527" s="25" t="s">
        <v>2637</v>
      </c>
      <c r="P527" s="25">
        <v>6</v>
      </c>
      <c r="Q527" s="25">
        <v>899704.57</v>
      </c>
      <c r="R527" s="25">
        <v>6246920.9500000002</v>
      </c>
    </row>
    <row r="528" spans="1:18">
      <c r="A528" s="25">
        <v>2254</v>
      </c>
      <c r="B528" s="25">
        <v>40000858</v>
      </c>
      <c r="C528" s="25">
        <f>+PF6</f>
        <v>0</v>
      </c>
      <c r="D528" s="25" t="s">
        <v>2748</v>
      </c>
      <c r="E528" s="25">
        <v>610761600000</v>
      </c>
      <c r="F528" s="25">
        <v>1377012040000</v>
      </c>
      <c r="G528" s="25">
        <v>1</v>
      </c>
      <c r="H528" s="25" t="s">
        <v>3443</v>
      </c>
      <c r="I528" s="25" t="s">
        <v>3442</v>
      </c>
      <c r="J528" s="25" t="e">
        <f>MATCH(I528,Feuil2!$A$1:$A$1658,0)</f>
        <v>#N/A</v>
      </c>
      <c r="K528" s="25" t="s">
        <v>3441</v>
      </c>
      <c r="L528" s="25" t="s">
        <v>2638</v>
      </c>
      <c r="M528" s="25">
        <v>0</v>
      </c>
      <c r="N528" s="25">
        <v>0</v>
      </c>
      <c r="O528" s="25" t="s">
        <v>2637</v>
      </c>
      <c r="P528" s="25">
        <v>6</v>
      </c>
      <c r="Q528" s="25">
        <v>850849.18</v>
      </c>
      <c r="R528" s="25">
        <v>6263569.0599999996</v>
      </c>
    </row>
    <row r="529" spans="1:18">
      <c r="A529" s="25">
        <v>2256</v>
      </c>
      <c r="B529" s="25">
        <v>60000712</v>
      </c>
      <c r="C529" s="25">
        <f>+PF6</f>
        <v>0</v>
      </c>
      <c r="D529" s="25" t="s">
        <v>2736</v>
      </c>
      <c r="E529" s="25">
        <v>610761600000</v>
      </c>
      <c r="F529" s="25">
        <v>1269867618000</v>
      </c>
      <c r="G529" s="25">
        <v>1</v>
      </c>
      <c r="H529" s="25" t="s">
        <v>3440</v>
      </c>
      <c r="I529" s="25" t="s">
        <v>3439</v>
      </c>
      <c r="J529" s="25" t="e">
        <f>MATCH(I529,Feuil2!$A$1:$A$1658,0)</f>
        <v>#N/A</v>
      </c>
      <c r="K529" s="25" t="s">
        <v>2639</v>
      </c>
      <c r="L529" s="25" t="s">
        <v>2638</v>
      </c>
      <c r="M529" s="25">
        <v>0</v>
      </c>
      <c r="N529" s="25">
        <v>0</v>
      </c>
      <c r="O529" s="25" t="s">
        <v>2637</v>
      </c>
      <c r="P529" s="25">
        <v>6</v>
      </c>
      <c r="Q529" s="25">
        <v>493893.42000000202</v>
      </c>
      <c r="R529" s="25">
        <v>6770822.6900000004</v>
      </c>
    </row>
    <row r="530" spans="1:18">
      <c r="A530" s="25">
        <v>2258</v>
      </c>
      <c r="B530" s="25">
        <v>20000133</v>
      </c>
      <c r="C530" s="25">
        <f>+PF7</f>
        <v>0</v>
      </c>
      <c r="D530" s="25" t="s">
        <v>2642</v>
      </c>
      <c r="E530" s="25">
        <v>610761600000</v>
      </c>
      <c r="F530" s="25">
        <v>1463133915000</v>
      </c>
      <c r="G530" s="25">
        <v>1</v>
      </c>
      <c r="H530" s="25" t="s">
        <v>3438</v>
      </c>
      <c r="I530" s="25" t="s">
        <v>1573</v>
      </c>
      <c r="J530" s="25">
        <f>MATCH(I530,Feuil2!$A$1:$A$1658,0)</f>
        <v>686</v>
      </c>
      <c r="K530" s="25" t="s">
        <v>2639</v>
      </c>
      <c r="L530" s="25" t="s">
        <v>2638</v>
      </c>
      <c r="M530" s="25">
        <v>0</v>
      </c>
      <c r="N530" s="25">
        <v>0</v>
      </c>
      <c r="O530" s="25" t="s">
        <v>2637</v>
      </c>
      <c r="P530" s="25">
        <v>7</v>
      </c>
      <c r="Q530" s="25">
        <v>902412.39999999898</v>
      </c>
      <c r="R530" s="25">
        <v>6935182.5300000003</v>
      </c>
    </row>
    <row r="531" spans="1:18">
      <c r="A531" s="25">
        <v>2259</v>
      </c>
      <c r="B531" s="25">
        <v>70023077</v>
      </c>
      <c r="C531" s="25">
        <f>+PF6</f>
        <v>0</v>
      </c>
      <c r="D531" s="25" t="s">
        <v>2712</v>
      </c>
      <c r="E531" s="25">
        <v>1224238255000</v>
      </c>
      <c r="F531" s="25">
        <v>1224238244000</v>
      </c>
      <c r="G531" s="25">
        <v>1</v>
      </c>
      <c r="H531" s="25" t="s">
        <v>3437</v>
      </c>
      <c r="I531" s="25" t="s">
        <v>3436</v>
      </c>
      <c r="J531" s="25" t="e">
        <f>MATCH(I531,Feuil2!$A$1:$A$1658,0)</f>
        <v>#N/A</v>
      </c>
      <c r="K531" s="25" t="s">
        <v>3435</v>
      </c>
      <c r="L531" s="25" t="s">
        <v>2638</v>
      </c>
      <c r="M531" s="25">
        <v>0</v>
      </c>
      <c r="N531" s="25">
        <v>0</v>
      </c>
      <c r="O531" s="25" t="s">
        <v>2637</v>
      </c>
      <c r="P531" s="25">
        <v>6</v>
      </c>
      <c r="Q531" s="25">
        <v>736358.00999999803</v>
      </c>
      <c r="R531" s="25">
        <v>7026418.6500000004</v>
      </c>
    </row>
    <row r="532" spans="1:18">
      <c r="A532" s="25">
        <v>2261</v>
      </c>
      <c r="B532" s="25">
        <v>50002263</v>
      </c>
      <c r="C532" s="25">
        <f>+PF6</f>
        <v>0</v>
      </c>
      <c r="D532" s="25" t="s">
        <v>2663</v>
      </c>
      <c r="E532" s="25">
        <v>1064793600000</v>
      </c>
      <c r="F532" s="25">
        <v>1392048694000</v>
      </c>
      <c r="G532" s="25">
        <v>1</v>
      </c>
      <c r="H532" s="25" t="s">
        <v>3434</v>
      </c>
      <c r="I532" s="25" t="s">
        <v>3433</v>
      </c>
      <c r="J532" s="25" t="e">
        <f>MATCH(I532,Feuil2!$A$1:$A$1658,0)</f>
        <v>#N/A</v>
      </c>
      <c r="K532" s="25" t="s">
        <v>3432</v>
      </c>
      <c r="L532" s="25" t="s">
        <v>2638</v>
      </c>
      <c r="M532" s="25">
        <v>0</v>
      </c>
      <c r="N532" s="25">
        <v>0</v>
      </c>
      <c r="O532" s="25" t="s">
        <v>2637</v>
      </c>
      <c r="P532" s="25">
        <v>6</v>
      </c>
      <c r="Q532" s="25">
        <v>415132.09000000398</v>
      </c>
      <c r="R532" s="25">
        <v>6425559.4199999999</v>
      </c>
    </row>
    <row r="533" spans="1:18">
      <c r="A533" s="25">
        <v>2263</v>
      </c>
      <c r="B533" s="25">
        <v>70000868</v>
      </c>
      <c r="C533" s="25">
        <f>+PF6</f>
        <v>0</v>
      </c>
      <c r="D533" s="25" t="s">
        <v>2701</v>
      </c>
      <c r="E533" s="25">
        <v>1000166400000</v>
      </c>
      <c r="F533" s="25">
        <v>1091544832000</v>
      </c>
      <c r="G533" s="25">
        <v>1</v>
      </c>
      <c r="H533" s="25" t="s">
        <v>3431</v>
      </c>
      <c r="I533" s="25" t="s">
        <v>3430</v>
      </c>
      <c r="J533" s="25" t="e">
        <f>MATCH(I533,Feuil2!$A$1:$A$1658,0)</f>
        <v>#N/A</v>
      </c>
      <c r="K533" s="25" t="s">
        <v>3001</v>
      </c>
      <c r="L533" s="25" t="s">
        <v>2638</v>
      </c>
      <c r="M533" s="25">
        <v>0</v>
      </c>
      <c r="N533" s="25">
        <v>0</v>
      </c>
      <c r="O533" s="25" t="s">
        <v>2637</v>
      </c>
      <c r="P533" s="25">
        <v>6</v>
      </c>
      <c r="Q533" s="25">
        <v>651151.53000000096</v>
      </c>
      <c r="R533" s="25">
        <v>6870255.3200000003</v>
      </c>
    </row>
    <row r="534" spans="1:18">
      <c r="A534" s="25">
        <v>2270</v>
      </c>
      <c r="B534" s="25">
        <v>70033795</v>
      </c>
      <c r="C534" s="25">
        <f>+PF7</f>
        <v>0</v>
      </c>
      <c r="D534" s="25" t="s">
        <v>2676</v>
      </c>
      <c r="E534" s="25">
        <v>1353489916000</v>
      </c>
      <c r="F534" s="25">
        <v>1300987527000</v>
      </c>
      <c r="G534" s="25">
        <v>1</v>
      </c>
      <c r="H534" s="25" t="s">
        <v>3429</v>
      </c>
      <c r="I534" s="25" t="s">
        <v>1410</v>
      </c>
      <c r="J534" s="25">
        <f>MATCH(I534,Feuil2!$A$1:$A$1658,0)</f>
        <v>478</v>
      </c>
      <c r="K534" s="25" t="s">
        <v>2639</v>
      </c>
      <c r="L534" s="25" t="s">
        <v>2638</v>
      </c>
      <c r="M534" s="25">
        <v>0</v>
      </c>
      <c r="N534" s="25">
        <v>0</v>
      </c>
      <c r="O534" s="25" t="s">
        <v>2637</v>
      </c>
      <c r="P534" s="25">
        <v>7</v>
      </c>
      <c r="Q534" s="25">
        <v>940846.68999999797</v>
      </c>
      <c r="R534" s="25">
        <v>6646126.8899999997</v>
      </c>
    </row>
    <row r="535" spans="1:18">
      <c r="A535" s="25">
        <v>2271</v>
      </c>
      <c r="B535" s="25">
        <v>10000218</v>
      </c>
      <c r="C535" s="25">
        <f>+PF6</f>
        <v>0</v>
      </c>
      <c r="D535" s="25" t="s">
        <v>2639</v>
      </c>
      <c r="E535" s="25">
        <v>944179200000</v>
      </c>
      <c r="F535" s="25" t="s">
        <v>2639</v>
      </c>
      <c r="G535" s="25">
        <v>1</v>
      </c>
      <c r="H535" s="25" t="s">
        <v>3428</v>
      </c>
      <c r="I535" s="25" t="s">
        <v>3427</v>
      </c>
      <c r="J535" s="25" t="e">
        <f>MATCH(I535,Feuil2!$A$1:$A$1658,0)</f>
        <v>#N/A</v>
      </c>
      <c r="K535" s="25" t="s">
        <v>2639</v>
      </c>
      <c r="L535" s="25" t="s">
        <v>2638</v>
      </c>
      <c r="M535" s="25">
        <v>0</v>
      </c>
      <c r="N535" s="25">
        <v>0</v>
      </c>
      <c r="O535" s="25" t="s">
        <v>2637</v>
      </c>
      <c r="P535" s="25">
        <v>6</v>
      </c>
      <c r="Q535" s="25">
        <v>708291.46999999904</v>
      </c>
      <c r="R535" s="25">
        <v>7062441.5700000003</v>
      </c>
    </row>
    <row r="536" spans="1:18">
      <c r="A536" s="25">
        <v>2279</v>
      </c>
      <c r="B536" s="25">
        <v>40000929</v>
      </c>
      <c r="C536" s="25">
        <f>+PF6</f>
        <v>0</v>
      </c>
      <c r="D536" s="25" t="s">
        <v>2639</v>
      </c>
      <c r="E536" s="25">
        <v>610761600000</v>
      </c>
      <c r="F536" s="25" t="s">
        <v>2639</v>
      </c>
      <c r="G536" s="25">
        <v>1</v>
      </c>
      <c r="H536" s="25" t="s">
        <v>3426</v>
      </c>
      <c r="I536" s="25" t="s">
        <v>2612</v>
      </c>
      <c r="J536" s="25">
        <f>MATCH(I536,Feuil2!$A$1:$A$1658,0)</f>
        <v>425</v>
      </c>
      <c r="K536" s="25" t="s">
        <v>2639</v>
      </c>
      <c r="L536" s="25" t="s">
        <v>2638</v>
      </c>
      <c r="M536" s="25">
        <v>0</v>
      </c>
      <c r="N536" s="25">
        <v>0</v>
      </c>
      <c r="O536" s="25" t="s">
        <v>2637</v>
      </c>
      <c r="P536" s="25">
        <v>6</v>
      </c>
      <c r="Q536" s="25">
        <v>901322.28000000096</v>
      </c>
      <c r="R536" s="25">
        <v>6250016.3099999996</v>
      </c>
    </row>
    <row r="537" spans="1:18">
      <c r="A537" s="25">
        <v>2284</v>
      </c>
      <c r="B537" s="25">
        <v>30001724</v>
      </c>
      <c r="C537" s="25">
        <f>+PF7</f>
        <v>0</v>
      </c>
      <c r="D537" s="25" t="s">
        <v>2639</v>
      </c>
      <c r="E537" s="25">
        <v>610761600000</v>
      </c>
      <c r="F537" s="25" t="s">
        <v>2639</v>
      </c>
      <c r="G537" s="25">
        <v>1</v>
      </c>
      <c r="H537" s="25" t="s">
        <v>3425</v>
      </c>
      <c r="I537" s="25" t="s">
        <v>1328</v>
      </c>
      <c r="J537" s="25">
        <f>MATCH(I537,Feuil2!$A$1:$A$1658,0)</f>
        <v>1071</v>
      </c>
      <c r="K537" s="25" t="s">
        <v>2639</v>
      </c>
      <c r="L537" s="25" t="s">
        <v>2638</v>
      </c>
      <c r="M537" s="25">
        <v>0</v>
      </c>
      <c r="N537" s="25">
        <v>0</v>
      </c>
      <c r="O537" s="25" t="s">
        <v>2637</v>
      </c>
      <c r="P537" s="25">
        <v>7</v>
      </c>
      <c r="Q537" s="25">
        <v>838553.22999999695</v>
      </c>
      <c r="R537" s="25">
        <v>6480275.6699999999</v>
      </c>
    </row>
    <row r="538" spans="1:18">
      <c r="A538" s="25">
        <v>2292</v>
      </c>
      <c r="B538" s="25">
        <v>40000294</v>
      </c>
      <c r="C538" s="25">
        <f>+PF6</f>
        <v>0</v>
      </c>
      <c r="D538" s="25" t="s">
        <v>2660</v>
      </c>
      <c r="E538" s="25">
        <v>1459505220000</v>
      </c>
      <c r="F538" s="25" t="s">
        <v>2639</v>
      </c>
      <c r="G538" s="25">
        <v>1</v>
      </c>
      <c r="H538" s="25" t="s">
        <v>3424</v>
      </c>
      <c r="I538" s="25" t="s">
        <v>3423</v>
      </c>
      <c r="J538" s="25" t="e">
        <f>MATCH(I538,Feuil2!$A$1:$A$1658,0)</f>
        <v>#N/A</v>
      </c>
      <c r="K538" s="25" t="s">
        <v>3422</v>
      </c>
      <c r="L538" s="25" t="s">
        <v>2638</v>
      </c>
      <c r="M538" s="25">
        <v>0</v>
      </c>
      <c r="N538" s="25">
        <v>0</v>
      </c>
      <c r="O538" s="25" t="s">
        <v>2637</v>
      </c>
      <c r="P538" s="25">
        <v>6</v>
      </c>
      <c r="Q538" s="25">
        <v>940457.75</v>
      </c>
      <c r="R538" s="25">
        <v>6335100.9100000001</v>
      </c>
    </row>
    <row r="539" spans="1:18">
      <c r="A539" s="25">
        <v>2294</v>
      </c>
      <c r="B539" s="25">
        <v>70000455</v>
      </c>
      <c r="C539" s="25">
        <f>+PF6</f>
        <v>0</v>
      </c>
      <c r="D539" s="25" t="s">
        <v>2642</v>
      </c>
      <c r="E539" s="25">
        <v>1090843351000</v>
      </c>
      <c r="F539" s="25">
        <v>1459425128000</v>
      </c>
      <c r="G539" s="25">
        <v>1</v>
      </c>
      <c r="H539" s="25" t="s">
        <v>3421</v>
      </c>
      <c r="I539" s="25" t="s">
        <v>3420</v>
      </c>
      <c r="J539" s="25" t="e">
        <f>MATCH(I539,Feuil2!$A$1:$A$1658,0)</f>
        <v>#N/A</v>
      </c>
      <c r="K539" s="25" t="s">
        <v>2639</v>
      </c>
      <c r="L539" s="25" t="s">
        <v>2638</v>
      </c>
      <c r="M539" s="25">
        <v>0</v>
      </c>
      <c r="N539" s="25">
        <v>0</v>
      </c>
      <c r="O539" s="25" t="s">
        <v>2637</v>
      </c>
      <c r="P539" s="25">
        <v>6</v>
      </c>
      <c r="Q539" s="25">
        <v>460938.03000000102</v>
      </c>
      <c r="R539" s="25">
        <v>6906824.7300000004</v>
      </c>
    </row>
    <row r="540" spans="1:18">
      <c r="A540" s="25">
        <v>2301</v>
      </c>
      <c r="B540" s="25">
        <v>20000316</v>
      </c>
      <c r="C540" s="25">
        <f>+PF6</f>
        <v>0</v>
      </c>
      <c r="D540" s="25" t="s">
        <v>2639</v>
      </c>
      <c r="E540" s="25">
        <v>919641600000</v>
      </c>
      <c r="F540" s="25" t="s">
        <v>2639</v>
      </c>
      <c r="G540" s="25">
        <v>1</v>
      </c>
      <c r="H540" s="25" t="s">
        <v>3419</v>
      </c>
      <c r="I540" s="25" t="s">
        <v>1574</v>
      </c>
      <c r="J540" s="25">
        <f>MATCH(I540,Feuil2!$A$1:$A$1658,0)</f>
        <v>690</v>
      </c>
      <c r="K540" s="25" t="s">
        <v>3418</v>
      </c>
      <c r="L540" s="25" t="s">
        <v>2638</v>
      </c>
      <c r="M540" s="25">
        <v>0</v>
      </c>
      <c r="N540" s="25">
        <v>0</v>
      </c>
      <c r="O540" s="25" t="s">
        <v>2637</v>
      </c>
      <c r="P540" s="25">
        <v>6</v>
      </c>
      <c r="Q540" s="25">
        <v>919361.18</v>
      </c>
      <c r="R540" s="25">
        <v>6905685.2000000002</v>
      </c>
    </row>
    <row r="541" spans="1:18">
      <c r="A541" s="25">
        <v>2325</v>
      </c>
      <c r="B541" s="25">
        <v>50001754</v>
      </c>
      <c r="C541" s="25">
        <f>+PF6</f>
        <v>0</v>
      </c>
      <c r="D541" s="25" t="s">
        <v>2748</v>
      </c>
      <c r="E541" s="25">
        <v>610761600000</v>
      </c>
      <c r="F541" s="25">
        <v>1357906476000</v>
      </c>
      <c r="G541" s="25">
        <v>1</v>
      </c>
      <c r="H541" s="25" t="s">
        <v>3417</v>
      </c>
      <c r="I541" s="25" t="s">
        <v>1521</v>
      </c>
      <c r="J541" s="25">
        <f>MATCH(I541,Feuil2!$A$1:$A$1658,0)</f>
        <v>1339</v>
      </c>
      <c r="K541" s="25" t="s">
        <v>2639</v>
      </c>
      <c r="L541" s="25" t="s">
        <v>2638</v>
      </c>
      <c r="M541" s="25">
        <v>0</v>
      </c>
      <c r="N541" s="25">
        <v>0</v>
      </c>
      <c r="O541" s="25" t="s">
        <v>2637</v>
      </c>
      <c r="P541" s="25">
        <v>6</v>
      </c>
      <c r="Q541" s="25">
        <v>650434.89000000095</v>
      </c>
      <c r="R541" s="25">
        <v>6234864.96</v>
      </c>
    </row>
    <row r="542" spans="1:18">
      <c r="A542" s="25">
        <v>2341</v>
      </c>
      <c r="B542" s="25">
        <v>60001274</v>
      </c>
      <c r="C542" s="25">
        <f>+PF7</f>
        <v>0</v>
      </c>
      <c r="D542" s="25" t="s">
        <v>2639</v>
      </c>
      <c r="E542" s="25">
        <v>1060041600000</v>
      </c>
      <c r="F542" s="25" t="s">
        <v>2639</v>
      </c>
      <c r="G542" s="25">
        <v>1</v>
      </c>
      <c r="H542" s="25" t="s">
        <v>3416</v>
      </c>
      <c r="I542" s="25" t="s">
        <v>1168</v>
      </c>
      <c r="J542" s="25">
        <f>MATCH(I542,Feuil2!$A$1:$A$1658,0)</f>
        <v>900</v>
      </c>
      <c r="K542" s="25" t="s">
        <v>2639</v>
      </c>
      <c r="L542" s="25" t="s">
        <v>2638</v>
      </c>
      <c r="M542" s="25">
        <v>0</v>
      </c>
      <c r="N542" s="25">
        <v>0</v>
      </c>
      <c r="O542" s="25" t="s">
        <v>2637</v>
      </c>
      <c r="P542" s="25">
        <v>7</v>
      </c>
      <c r="Q542" s="25">
        <v>530538.22999999695</v>
      </c>
      <c r="R542" s="25">
        <v>6698053.6799999997</v>
      </c>
    </row>
    <row r="543" spans="1:18">
      <c r="A543" s="25">
        <v>2349</v>
      </c>
      <c r="B543" s="25">
        <v>30001071</v>
      </c>
      <c r="C543" s="25">
        <f>+PF7</f>
        <v>0</v>
      </c>
      <c r="D543" s="25" t="s">
        <v>2639</v>
      </c>
      <c r="E543" s="26">
        <v>980208000000</v>
      </c>
      <c r="F543" s="25" t="s">
        <v>2639</v>
      </c>
      <c r="G543" s="25">
        <v>1</v>
      </c>
      <c r="H543" s="25" t="s">
        <v>3415</v>
      </c>
      <c r="I543" s="25" t="s">
        <v>1329</v>
      </c>
      <c r="J543" s="25" t="e">
        <f>MATCH(I543,Feuil2!$A$1:$A$1658,0)</f>
        <v>#N/A</v>
      </c>
      <c r="K543" s="25" t="s">
        <v>2639</v>
      </c>
      <c r="L543" s="25" t="s">
        <v>2638</v>
      </c>
      <c r="M543" s="25">
        <v>0</v>
      </c>
      <c r="N543" s="25">
        <v>0</v>
      </c>
      <c r="O543" s="25" t="s">
        <v>2637</v>
      </c>
      <c r="P543" s="25">
        <v>7</v>
      </c>
      <c r="Q543" s="25">
        <v>874620</v>
      </c>
      <c r="R543" s="25">
        <v>6523612.8099999996</v>
      </c>
    </row>
    <row r="544" spans="1:18">
      <c r="A544" s="25">
        <v>2354</v>
      </c>
      <c r="B544" s="25">
        <v>70001066</v>
      </c>
      <c r="C544" s="25">
        <f>+PF6</f>
        <v>0</v>
      </c>
      <c r="D544" s="25" t="s">
        <v>2736</v>
      </c>
      <c r="E544" s="25">
        <v>774489600000</v>
      </c>
      <c r="F544" s="25">
        <v>1280828645000</v>
      </c>
      <c r="G544" s="25">
        <v>1</v>
      </c>
      <c r="H544" s="25" t="s">
        <v>3414</v>
      </c>
      <c r="I544" s="25" t="s">
        <v>3413</v>
      </c>
      <c r="J544" s="25" t="e">
        <f>MATCH(I544,Feuil2!$A$1:$A$1658,0)</f>
        <v>#N/A</v>
      </c>
      <c r="K544" s="25" t="s">
        <v>2639</v>
      </c>
      <c r="L544" s="25" t="s">
        <v>2638</v>
      </c>
      <c r="M544" s="25">
        <v>0</v>
      </c>
      <c r="N544" s="25">
        <v>0</v>
      </c>
      <c r="O544" s="25" t="s">
        <v>2637</v>
      </c>
      <c r="P544" s="25">
        <v>6</v>
      </c>
      <c r="Q544" s="25">
        <v>656757.15999999596</v>
      </c>
      <c r="R544" s="25">
        <v>6860861.6699999999</v>
      </c>
    </row>
    <row r="545" spans="1:18">
      <c r="A545" s="25">
        <v>2355</v>
      </c>
      <c r="B545" s="25">
        <v>70001101</v>
      </c>
      <c r="C545" s="25">
        <f>+PF6</f>
        <v>0</v>
      </c>
      <c r="D545" s="25" t="s">
        <v>2748</v>
      </c>
      <c r="E545" s="25">
        <v>774489600000</v>
      </c>
      <c r="F545" s="25">
        <v>1349952715000</v>
      </c>
      <c r="G545" s="25">
        <v>1</v>
      </c>
      <c r="H545" s="25" t="s">
        <v>3412</v>
      </c>
      <c r="I545" s="25" t="s">
        <v>3411</v>
      </c>
      <c r="J545" s="25" t="e">
        <f>MATCH(I545,Feuil2!$A$1:$A$1658,0)</f>
        <v>#N/A</v>
      </c>
      <c r="K545" s="25" t="s">
        <v>2639</v>
      </c>
      <c r="L545" s="25" t="s">
        <v>2638</v>
      </c>
      <c r="M545" s="25">
        <v>0</v>
      </c>
      <c r="N545" s="25">
        <v>0</v>
      </c>
      <c r="O545" s="25" t="s">
        <v>2637</v>
      </c>
      <c r="P545" s="25">
        <v>6</v>
      </c>
      <c r="Q545" s="25">
        <v>655412.11999999697</v>
      </c>
      <c r="R545" s="25">
        <v>6859390.9800000004</v>
      </c>
    </row>
    <row r="546" spans="1:18">
      <c r="A546" s="25">
        <v>2356</v>
      </c>
      <c r="B546" s="25">
        <v>70001030</v>
      </c>
      <c r="C546" s="25">
        <f>+PF6</f>
        <v>0</v>
      </c>
      <c r="D546" s="25" t="s">
        <v>2736</v>
      </c>
      <c r="E546" s="25">
        <v>774489600000</v>
      </c>
      <c r="F546" s="25">
        <v>1283348990000</v>
      </c>
      <c r="G546" s="25">
        <v>1</v>
      </c>
      <c r="H546" s="25" t="s">
        <v>3410</v>
      </c>
      <c r="I546" s="25" t="s">
        <v>3409</v>
      </c>
      <c r="J546" s="25" t="e">
        <f>MATCH(I546,Feuil2!$A$1:$A$1658,0)</f>
        <v>#N/A</v>
      </c>
      <c r="K546" s="25" t="s">
        <v>2639</v>
      </c>
      <c r="L546" s="25" t="s">
        <v>2638</v>
      </c>
      <c r="M546" s="25">
        <v>0</v>
      </c>
      <c r="N546" s="25">
        <v>0</v>
      </c>
      <c r="O546" s="25" t="s">
        <v>2637</v>
      </c>
      <c r="P546" s="25">
        <v>6</v>
      </c>
      <c r="Q546" s="25">
        <v>659711.60000000102</v>
      </c>
      <c r="R546" s="25">
        <v>6863168.9500000002</v>
      </c>
    </row>
    <row r="547" spans="1:18">
      <c r="A547" s="25">
        <v>2357</v>
      </c>
      <c r="B547" s="25">
        <v>70001036</v>
      </c>
      <c r="C547" s="25">
        <f>+PF6</f>
        <v>0</v>
      </c>
      <c r="D547" s="25" t="s">
        <v>2733</v>
      </c>
      <c r="E547" s="25">
        <v>774489600000</v>
      </c>
      <c r="F547" s="25">
        <v>1359995106000</v>
      </c>
      <c r="G547" s="25">
        <v>1</v>
      </c>
      <c r="H547" s="25" t="s">
        <v>3408</v>
      </c>
      <c r="I547" s="25" t="s">
        <v>3407</v>
      </c>
      <c r="J547" s="25" t="e">
        <f>MATCH(I547,Feuil2!$A$1:$A$1658,0)</f>
        <v>#N/A</v>
      </c>
      <c r="K547" s="25" t="s">
        <v>2639</v>
      </c>
      <c r="L547" s="25" t="s">
        <v>2638</v>
      </c>
      <c r="M547" s="25">
        <v>0</v>
      </c>
      <c r="N547" s="25">
        <v>0</v>
      </c>
      <c r="O547" s="25" t="s">
        <v>2637</v>
      </c>
      <c r="P547" s="25">
        <v>6</v>
      </c>
      <c r="Q547" s="25">
        <v>657804.03000000096</v>
      </c>
      <c r="R547" s="25">
        <v>6863379.4500000002</v>
      </c>
    </row>
    <row r="548" spans="1:18">
      <c r="A548" s="25">
        <v>2358</v>
      </c>
      <c r="B548" s="25">
        <v>70001221</v>
      </c>
      <c r="C548" s="25">
        <f>+PF6</f>
        <v>0</v>
      </c>
      <c r="D548" s="25" t="s">
        <v>2733</v>
      </c>
      <c r="E548" s="25">
        <v>774489600000</v>
      </c>
      <c r="F548" s="25">
        <v>1359565931000</v>
      </c>
      <c r="G548" s="25">
        <v>1</v>
      </c>
      <c r="H548" s="25" t="s">
        <v>3406</v>
      </c>
      <c r="I548" s="25" t="s">
        <v>3405</v>
      </c>
      <c r="J548" s="25" t="e">
        <f>MATCH(I548,Feuil2!$A$1:$A$1658,0)</f>
        <v>#N/A</v>
      </c>
      <c r="K548" s="25" t="s">
        <v>2639</v>
      </c>
      <c r="L548" s="25" t="s">
        <v>2638</v>
      </c>
      <c r="M548" s="25">
        <v>0</v>
      </c>
      <c r="N548" s="25">
        <v>0</v>
      </c>
      <c r="O548" s="25" t="s">
        <v>2637</v>
      </c>
      <c r="P548" s="25">
        <v>6</v>
      </c>
      <c r="Q548" s="25">
        <v>653277.20000000298</v>
      </c>
      <c r="R548" s="25">
        <v>6855568.29</v>
      </c>
    </row>
    <row r="549" spans="1:18">
      <c r="A549" s="25">
        <v>2362</v>
      </c>
      <c r="B549" s="25">
        <v>60001507</v>
      </c>
      <c r="C549" s="25">
        <f>+PF7</f>
        <v>0</v>
      </c>
      <c r="D549" s="25" t="s">
        <v>2666</v>
      </c>
      <c r="E549" s="25">
        <v>1174066314000</v>
      </c>
      <c r="F549" s="25">
        <v>1174066242000</v>
      </c>
      <c r="G549" s="25">
        <v>1</v>
      </c>
      <c r="H549" s="25" t="s">
        <v>3404</v>
      </c>
      <c r="I549" s="25" t="s">
        <v>1219</v>
      </c>
      <c r="J549" s="25">
        <f>MATCH(I549,Feuil2!$A$1:$A$1658,0)</f>
        <v>644</v>
      </c>
      <c r="K549" s="25" t="s">
        <v>2639</v>
      </c>
      <c r="L549" s="25" t="s">
        <v>2638</v>
      </c>
      <c r="M549" s="25">
        <v>0</v>
      </c>
      <c r="N549" s="25">
        <v>0</v>
      </c>
      <c r="O549" s="25" t="s">
        <v>2637</v>
      </c>
      <c r="P549" s="25">
        <v>7</v>
      </c>
      <c r="Q549" s="25">
        <v>644740.21999999904</v>
      </c>
      <c r="R549" s="25">
        <v>6665603.6500000004</v>
      </c>
    </row>
    <row r="550" spans="1:18">
      <c r="A550" s="25">
        <v>2369</v>
      </c>
      <c r="B550" s="25">
        <v>70001490</v>
      </c>
      <c r="C550" s="25">
        <f>+PF6</f>
        <v>0</v>
      </c>
      <c r="D550" s="25" t="s">
        <v>2639</v>
      </c>
      <c r="E550" s="26">
        <v>954720000000</v>
      </c>
      <c r="F550" s="25" t="s">
        <v>2639</v>
      </c>
      <c r="G550" s="25">
        <v>1</v>
      </c>
      <c r="H550" s="25" t="s">
        <v>3403</v>
      </c>
      <c r="I550" s="25" t="s">
        <v>3402</v>
      </c>
      <c r="J550" s="25" t="e">
        <f>MATCH(I550,Feuil2!$A$1:$A$1658,0)</f>
        <v>#N/A</v>
      </c>
      <c r="K550" s="25" t="s">
        <v>2639</v>
      </c>
      <c r="L550" s="25" t="s">
        <v>2638</v>
      </c>
      <c r="M550" s="25">
        <v>0</v>
      </c>
      <c r="N550" s="25">
        <v>0</v>
      </c>
      <c r="O550" s="25" t="s">
        <v>2637</v>
      </c>
      <c r="P550" s="25">
        <v>6</v>
      </c>
      <c r="Q550" s="25">
        <v>638014.03000000096</v>
      </c>
      <c r="R550" s="25">
        <v>6842586.8300000001</v>
      </c>
    </row>
    <row r="551" spans="1:18">
      <c r="A551" s="25">
        <v>2370</v>
      </c>
      <c r="B551" s="25">
        <v>10000033</v>
      </c>
      <c r="C551" s="25">
        <f>+PF6</f>
        <v>0</v>
      </c>
      <c r="D551" s="25" t="s">
        <v>2739</v>
      </c>
      <c r="E551" s="25">
        <v>962582400000</v>
      </c>
      <c r="F551" s="25">
        <v>1311779093000</v>
      </c>
      <c r="G551" s="25">
        <v>1</v>
      </c>
      <c r="H551" s="25" t="s">
        <v>3401</v>
      </c>
      <c r="I551" s="25" t="s">
        <v>3401</v>
      </c>
      <c r="J551" s="25" t="e">
        <f>MATCH(I551,Feuil2!$A$1:$A$1658,0)</f>
        <v>#N/A</v>
      </c>
      <c r="K551" s="25" t="s">
        <v>3400</v>
      </c>
      <c r="L551" s="25" t="s">
        <v>2638</v>
      </c>
      <c r="M551" s="25">
        <v>0</v>
      </c>
      <c r="N551" s="25">
        <v>0</v>
      </c>
      <c r="O551" s="25" t="s">
        <v>2637</v>
      </c>
      <c r="P551" s="25">
        <v>6</v>
      </c>
      <c r="Q551" s="25">
        <v>642888.79999999702</v>
      </c>
      <c r="R551" s="25">
        <v>7102352.7800000003</v>
      </c>
    </row>
    <row r="552" spans="1:18">
      <c r="A552" s="25">
        <v>2372</v>
      </c>
      <c r="B552" s="25">
        <v>20000698</v>
      </c>
      <c r="C552" s="25">
        <f>+PF6</f>
        <v>0</v>
      </c>
      <c r="D552" s="25" t="s">
        <v>2701</v>
      </c>
      <c r="E552" s="25">
        <v>1065571200000</v>
      </c>
      <c r="F552" s="25">
        <v>1126709124000</v>
      </c>
      <c r="G552" s="25">
        <v>1</v>
      </c>
      <c r="H552" s="25" t="s">
        <v>3399</v>
      </c>
      <c r="I552" s="25" t="s">
        <v>3398</v>
      </c>
      <c r="J552" s="25" t="e">
        <f>MATCH(I552,Feuil2!$A$1:$A$1658,0)</f>
        <v>#N/A</v>
      </c>
      <c r="K552" s="25" t="s">
        <v>2639</v>
      </c>
      <c r="L552" s="25" t="s">
        <v>2638</v>
      </c>
      <c r="M552" s="25">
        <v>0</v>
      </c>
      <c r="N552" s="25">
        <v>0</v>
      </c>
      <c r="O552" s="25" t="s">
        <v>2637</v>
      </c>
      <c r="P552" s="25">
        <v>6</v>
      </c>
      <c r="Q552" s="25">
        <v>818642.49000000197</v>
      </c>
      <c r="R552" s="25">
        <v>6847795.5099999998</v>
      </c>
    </row>
    <row r="553" spans="1:18">
      <c r="A553" s="25">
        <v>2380</v>
      </c>
      <c r="B553" s="25">
        <v>70000846</v>
      </c>
      <c r="C553" s="25">
        <f>+PF6</f>
        <v>0</v>
      </c>
      <c r="D553" s="25" t="s">
        <v>2639</v>
      </c>
      <c r="E553" s="25">
        <v>774489600000</v>
      </c>
      <c r="F553" s="25" t="s">
        <v>2639</v>
      </c>
      <c r="G553" s="25">
        <v>1</v>
      </c>
      <c r="H553" s="25" t="s">
        <v>3397</v>
      </c>
      <c r="I553" s="25" t="s">
        <v>3396</v>
      </c>
      <c r="J553" s="25" t="e">
        <f>MATCH(I553,Feuil2!$A$1:$A$1658,0)</f>
        <v>#N/A</v>
      </c>
      <c r="K553" s="25" t="s">
        <v>2639</v>
      </c>
      <c r="L553" s="25" t="s">
        <v>2638</v>
      </c>
      <c r="M553" s="25">
        <v>0</v>
      </c>
      <c r="N553" s="25">
        <v>0</v>
      </c>
      <c r="O553" s="25" t="s">
        <v>2637</v>
      </c>
      <c r="P553" s="25">
        <v>6</v>
      </c>
      <c r="Q553" s="25">
        <v>655955.75999999803</v>
      </c>
      <c r="R553" s="25">
        <v>6870279.4699999997</v>
      </c>
    </row>
    <row r="554" spans="1:18">
      <c r="A554" s="25">
        <v>2384</v>
      </c>
      <c r="B554" s="25">
        <v>20001268</v>
      </c>
      <c r="C554" s="25">
        <f>+PF6</f>
        <v>0</v>
      </c>
      <c r="D554" s="25" t="s">
        <v>2739</v>
      </c>
      <c r="E554" s="25">
        <v>950140800000</v>
      </c>
      <c r="F554" s="25">
        <v>1304949364000</v>
      </c>
      <c r="G554" s="25">
        <v>1</v>
      </c>
      <c r="H554" s="25" t="s">
        <v>3395</v>
      </c>
      <c r="I554" s="25" t="s">
        <v>3394</v>
      </c>
      <c r="J554" s="25" t="e">
        <f>MATCH(I554,Feuil2!$A$1:$A$1658,0)</f>
        <v>#N/A</v>
      </c>
      <c r="K554" s="25" t="s">
        <v>2826</v>
      </c>
      <c r="L554" s="25" t="s">
        <v>2638</v>
      </c>
      <c r="M554" s="25">
        <v>0</v>
      </c>
      <c r="N554" s="25">
        <v>0</v>
      </c>
      <c r="O554" s="25" t="s">
        <v>2637</v>
      </c>
      <c r="P554" s="25">
        <v>6</v>
      </c>
      <c r="Q554" s="25">
        <v>762097.79999999702</v>
      </c>
      <c r="R554" s="25">
        <v>6757724.1699999999</v>
      </c>
    </row>
    <row r="555" spans="1:18">
      <c r="A555" s="25">
        <v>2385</v>
      </c>
      <c r="B555" s="25">
        <v>10000047</v>
      </c>
      <c r="C555" s="25">
        <f>+PF6</f>
        <v>0</v>
      </c>
      <c r="D555" s="25" t="s">
        <v>2743</v>
      </c>
      <c r="E555" s="25">
        <v>962582400000</v>
      </c>
      <c r="F555" s="25">
        <v>1121704264000</v>
      </c>
      <c r="G555" s="25">
        <v>1</v>
      </c>
      <c r="H555" s="25" t="s">
        <v>3393</v>
      </c>
      <c r="I555" s="25" t="s">
        <v>3392</v>
      </c>
      <c r="J555" s="25" t="e">
        <f>MATCH(I555,Feuil2!$A$1:$A$1658,0)</f>
        <v>#N/A</v>
      </c>
      <c r="K555" s="25" t="s">
        <v>3391</v>
      </c>
      <c r="L555" s="25" t="s">
        <v>2638</v>
      </c>
      <c r="M555" s="25">
        <v>0</v>
      </c>
      <c r="N555" s="25">
        <v>0</v>
      </c>
      <c r="O555" s="25" t="s">
        <v>2637</v>
      </c>
      <c r="P555" s="25">
        <v>6</v>
      </c>
      <c r="Q555" s="25">
        <v>641533.71000000101</v>
      </c>
      <c r="R555" s="25">
        <v>7099999.9900000002</v>
      </c>
    </row>
    <row r="556" spans="1:18">
      <c r="A556" s="25">
        <v>2386</v>
      </c>
      <c r="B556" s="25">
        <v>20001277</v>
      </c>
      <c r="C556" s="25">
        <f>+PF7</f>
        <v>0</v>
      </c>
      <c r="D556" s="25" t="s">
        <v>2739</v>
      </c>
      <c r="E556" s="25">
        <v>778982400000</v>
      </c>
      <c r="F556" s="25">
        <v>1304688703000</v>
      </c>
      <c r="G556" s="25">
        <v>1</v>
      </c>
      <c r="H556" s="25" t="s">
        <v>3390</v>
      </c>
      <c r="I556" s="25" t="s">
        <v>1687</v>
      </c>
      <c r="J556" s="25">
        <f>MATCH(I556,Feuil2!$A$1:$A$1658,0)</f>
        <v>797</v>
      </c>
      <c r="K556" s="25" t="s">
        <v>2639</v>
      </c>
      <c r="L556" s="25" t="s">
        <v>2638</v>
      </c>
      <c r="M556" s="25">
        <v>0</v>
      </c>
      <c r="N556" s="25">
        <v>0</v>
      </c>
      <c r="O556" s="25" t="s">
        <v>2637</v>
      </c>
      <c r="P556" s="25">
        <v>7</v>
      </c>
      <c r="Q556" s="25">
        <v>755388.89999999898</v>
      </c>
      <c r="R556" s="25">
        <v>6754244.6799999997</v>
      </c>
    </row>
    <row r="557" spans="1:18">
      <c r="A557" s="25">
        <v>2387</v>
      </c>
      <c r="B557" s="25">
        <v>20001437</v>
      </c>
      <c r="C557" s="25">
        <f>+PF6</f>
        <v>0</v>
      </c>
      <c r="D557" s="25" t="s">
        <v>2651</v>
      </c>
      <c r="E557" s="25">
        <v>1126185883000</v>
      </c>
      <c r="F557" s="25">
        <v>1228927229000</v>
      </c>
      <c r="G557" s="25">
        <v>1</v>
      </c>
      <c r="H557" s="25" t="s">
        <v>3389</v>
      </c>
      <c r="I557" s="25" t="s">
        <v>3389</v>
      </c>
      <c r="J557" s="25" t="e">
        <f>MATCH(I557,Feuil2!$A$1:$A$1658,0)</f>
        <v>#N/A</v>
      </c>
      <c r="K557" s="25" t="s">
        <v>2826</v>
      </c>
      <c r="L557" s="25" t="s">
        <v>2638</v>
      </c>
      <c r="M557" s="25">
        <v>0</v>
      </c>
      <c r="N557" s="25">
        <v>0</v>
      </c>
      <c r="O557" s="25" t="s">
        <v>2637</v>
      </c>
      <c r="P557" s="25">
        <v>6</v>
      </c>
      <c r="Q557" s="25">
        <v>781642.89000000095</v>
      </c>
      <c r="R557" s="25">
        <v>6730344.5999999996</v>
      </c>
    </row>
    <row r="558" spans="1:18">
      <c r="A558" s="25">
        <v>2389</v>
      </c>
      <c r="B558" s="25">
        <v>10000012</v>
      </c>
      <c r="C558" s="25">
        <f>+PF6</f>
        <v>0</v>
      </c>
      <c r="D558" s="25" t="s">
        <v>2743</v>
      </c>
      <c r="E558" s="26">
        <v>759456000000</v>
      </c>
      <c r="F558" s="25">
        <v>1122048693000</v>
      </c>
      <c r="G558" s="25">
        <v>1</v>
      </c>
      <c r="H558" s="25" t="s">
        <v>3388</v>
      </c>
      <c r="I558" s="25" t="s">
        <v>3387</v>
      </c>
      <c r="J558" s="25" t="e">
        <f>MATCH(I558,Feuil2!$A$1:$A$1658,0)</f>
        <v>#N/A</v>
      </c>
      <c r="K558" s="25" t="s">
        <v>2639</v>
      </c>
      <c r="L558" s="25" t="s">
        <v>2638</v>
      </c>
      <c r="M558" s="25">
        <v>0</v>
      </c>
      <c r="N558" s="25">
        <v>0</v>
      </c>
      <c r="O558" s="25" t="s">
        <v>2637</v>
      </c>
      <c r="P558" s="25">
        <v>6</v>
      </c>
      <c r="Q558" s="25">
        <v>649220.35999999905</v>
      </c>
      <c r="R558" s="25">
        <v>7105620.6900000004</v>
      </c>
    </row>
    <row r="559" spans="1:18">
      <c r="A559" s="25">
        <v>2396</v>
      </c>
      <c r="B559" s="25">
        <v>20000898</v>
      </c>
      <c r="C559" s="25">
        <f>+PF6</f>
        <v>0</v>
      </c>
      <c r="D559" s="25" t="s">
        <v>2639</v>
      </c>
      <c r="E559" s="25">
        <v>778982400000</v>
      </c>
      <c r="F559" s="25" t="s">
        <v>2639</v>
      </c>
      <c r="G559" s="25">
        <v>1</v>
      </c>
      <c r="H559" s="25" t="s">
        <v>3386</v>
      </c>
      <c r="I559" s="25" t="s">
        <v>2598</v>
      </c>
      <c r="J559" s="25">
        <f>MATCH(I559,Feuil2!$A$1:$A$1658,0)</f>
        <v>99</v>
      </c>
      <c r="K559" s="25" t="s">
        <v>2639</v>
      </c>
      <c r="L559" s="25" t="s">
        <v>2638</v>
      </c>
      <c r="M559" s="25">
        <v>0</v>
      </c>
      <c r="N559" s="25">
        <v>0</v>
      </c>
      <c r="O559" s="25" t="s">
        <v>2637</v>
      </c>
      <c r="P559" s="25">
        <v>6</v>
      </c>
      <c r="Q559" s="25">
        <v>743678.93</v>
      </c>
      <c r="R559" s="25">
        <v>6829119.4199999999</v>
      </c>
    </row>
    <row r="560" spans="1:18">
      <c r="A560" s="25">
        <v>2402</v>
      </c>
      <c r="B560" s="25">
        <v>70001082</v>
      </c>
      <c r="C560" s="25">
        <f>+PF6</f>
        <v>0</v>
      </c>
      <c r="D560" s="25" t="s">
        <v>2733</v>
      </c>
      <c r="E560" s="25">
        <v>774489600000</v>
      </c>
      <c r="F560" s="25">
        <v>1359653304000</v>
      </c>
      <c r="G560" s="25">
        <v>1</v>
      </c>
      <c r="H560" s="25" t="s">
        <v>3385</v>
      </c>
      <c r="I560" s="25" t="s">
        <v>3384</v>
      </c>
      <c r="J560" s="25" t="e">
        <f>MATCH(I560,Feuil2!$A$1:$A$1658,0)</f>
        <v>#N/A</v>
      </c>
      <c r="K560" s="25" t="s">
        <v>2639</v>
      </c>
      <c r="L560" s="25" t="s">
        <v>2638</v>
      </c>
      <c r="M560" s="25">
        <v>0</v>
      </c>
      <c r="N560" s="25">
        <v>0</v>
      </c>
      <c r="O560" s="25" t="s">
        <v>2637</v>
      </c>
      <c r="P560" s="25">
        <v>6</v>
      </c>
      <c r="Q560" s="25">
        <v>649315.15999999596</v>
      </c>
      <c r="R560" s="25">
        <v>6860966.5499999998</v>
      </c>
    </row>
    <row r="561" spans="1:18">
      <c r="A561" s="25">
        <v>2403</v>
      </c>
      <c r="B561" s="25">
        <v>70025477</v>
      </c>
      <c r="C561" s="25">
        <f>+PF6</f>
        <v>0</v>
      </c>
      <c r="D561" s="25" t="s">
        <v>2712</v>
      </c>
      <c r="E561" s="25">
        <v>1257781832000</v>
      </c>
      <c r="F561" s="25">
        <v>1257781592000</v>
      </c>
      <c r="G561" s="25">
        <v>1</v>
      </c>
      <c r="H561" s="25" t="s">
        <v>3383</v>
      </c>
      <c r="I561" s="25" t="s">
        <v>3382</v>
      </c>
      <c r="J561" s="25" t="e">
        <f>MATCH(I561,Feuil2!$A$1:$A$1658,0)</f>
        <v>#N/A</v>
      </c>
      <c r="K561" s="25" t="s">
        <v>3381</v>
      </c>
      <c r="L561" s="25" t="s">
        <v>2638</v>
      </c>
      <c r="M561" s="25">
        <v>0</v>
      </c>
      <c r="N561" s="25">
        <v>0</v>
      </c>
      <c r="O561" s="25" t="s">
        <v>2637</v>
      </c>
      <c r="P561" s="25">
        <v>6</v>
      </c>
      <c r="Q561" s="25">
        <v>584841.96000000101</v>
      </c>
      <c r="R561" s="25">
        <v>6814833.9199999999</v>
      </c>
    </row>
    <row r="562" spans="1:18">
      <c r="A562" s="25">
        <v>2405</v>
      </c>
      <c r="B562" s="25">
        <v>30000989</v>
      </c>
      <c r="C562" s="25">
        <f>+PF7</f>
        <v>0</v>
      </c>
      <c r="D562" s="25" t="s">
        <v>2642</v>
      </c>
      <c r="E562" s="25">
        <v>986169600000</v>
      </c>
      <c r="F562" s="25">
        <v>1437150752000</v>
      </c>
      <c r="G562" s="25">
        <v>1</v>
      </c>
      <c r="H562" s="25" t="s">
        <v>3380</v>
      </c>
      <c r="I562" s="25" t="s">
        <v>2600</v>
      </c>
      <c r="J562" s="25">
        <f>MATCH(I562,Feuil2!$A$1:$A$1658,0)</f>
        <v>143</v>
      </c>
      <c r="K562" s="25" t="s">
        <v>2639</v>
      </c>
      <c r="L562" s="25" t="s">
        <v>2638</v>
      </c>
      <c r="M562" s="25">
        <v>0</v>
      </c>
      <c r="N562" s="25">
        <v>0</v>
      </c>
      <c r="O562" s="25" t="s">
        <v>2637</v>
      </c>
      <c r="P562" s="25">
        <v>7</v>
      </c>
      <c r="Q562" s="25">
        <v>856099.96000000101</v>
      </c>
      <c r="R562" s="25">
        <v>6527920.7599999998</v>
      </c>
    </row>
    <row r="563" spans="1:18">
      <c r="A563" s="25">
        <v>2406</v>
      </c>
      <c r="B563" s="25">
        <v>60001906</v>
      </c>
      <c r="C563" s="25">
        <f>+PF6</f>
        <v>0</v>
      </c>
      <c r="D563" s="25" t="s">
        <v>2642</v>
      </c>
      <c r="E563" s="25">
        <v>610761600000</v>
      </c>
      <c r="F563" s="25">
        <v>1436443733000</v>
      </c>
      <c r="G563" s="25">
        <v>1</v>
      </c>
      <c r="H563" s="25" t="s">
        <v>1489</v>
      </c>
      <c r="I563" s="25" t="s">
        <v>1489</v>
      </c>
      <c r="J563" s="25">
        <f>MATCH(I563,Feuil2!$A$1:$A$1658,0)</f>
        <v>466</v>
      </c>
      <c r="K563" s="25" t="s">
        <v>2639</v>
      </c>
      <c r="L563" s="25" t="s">
        <v>2638</v>
      </c>
      <c r="M563" s="25">
        <v>0</v>
      </c>
      <c r="N563" s="25">
        <v>0</v>
      </c>
      <c r="O563" s="25" t="s">
        <v>2637</v>
      </c>
      <c r="P563" s="25">
        <v>6</v>
      </c>
      <c r="Q563" s="25">
        <v>473444.14999999898</v>
      </c>
      <c r="R563" s="25">
        <v>6515223.8700000001</v>
      </c>
    </row>
    <row r="564" spans="1:18">
      <c r="A564" s="25">
        <v>2409</v>
      </c>
      <c r="B564" s="25">
        <v>20000104</v>
      </c>
      <c r="C564" s="25">
        <f>+PF6</f>
        <v>0</v>
      </c>
      <c r="D564" s="25" t="s">
        <v>2666</v>
      </c>
      <c r="E564" s="25">
        <v>1257263529000</v>
      </c>
      <c r="F564" s="25">
        <v>1257263477000</v>
      </c>
      <c r="G564" s="25">
        <v>1</v>
      </c>
      <c r="H564" s="25" t="s">
        <v>3379</v>
      </c>
      <c r="I564" s="25" t="s">
        <v>3378</v>
      </c>
      <c r="J564" s="25" t="e">
        <f>MATCH(I564,Feuil2!$A$1:$A$1658,0)</f>
        <v>#N/A</v>
      </c>
      <c r="K564" s="25" t="s">
        <v>2639</v>
      </c>
      <c r="L564" s="25" t="s">
        <v>2638</v>
      </c>
      <c r="M564" s="25">
        <v>0</v>
      </c>
      <c r="N564" s="25">
        <v>0</v>
      </c>
      <c r="O564" s="25" t="s">
        <v>2637</v>
      </c>
      <c r="P564" s="25">
        <v>6</v>
      </c>
      <c r="Q564" s="25">
        <v>899802.27000000305</v>
      </c>
      <c r="R564" s="25">
        <v>6941464.9299999997</v>
      </c>
    </row>
    <row r="565" spans="1:18">
      <c r="A565" s="25">
        <v>2414</v>
      </c>
      <c r="B565" s="25">
        <v>20000524</v>
      </c>
      <c r="C565" s="25">
        <f>+PF6</f>
        <v>0</v>
      </c>
      <c r="D565" s="25" t="s">
        <v>2750</v>
      </c>
      <c r="E565" s="25">
        <v>610761600000</v>
      </c>
      <c r="F565" s="25">
        <v>1270832252000</v>
      </c>
      <c r="G565" s="25">
        <v>1</v>
      </c>
      <c r="H565" s="25" t="s">
        <v>3377</v>
      </c>
      <c r="I565" s="25" t="s">
        <v>1428</v>
      </c>
      <c r="J565" s="25">
        <f>MATCH(I565,Feuil2!$A$1:$A$1658,0)</f>
        <v>1220</v>
      </c>
      <c r="K565" s="25" t="s">
        <v>2639</v>
      </c>
      <c r="L565" s="25" t="s">
        <v>2638</v>
      </c>
      <c r="M565" s="25">
        <v>0</v>
      </c>
      <c r="N565" s="25">
        <v>0</v>
      </c>
      <c r="O565" s="25" t="s">
        <v>2637</v>
      </c>
      <c r="P565" s="25">
        <v>6</v>
      </c>
      <c r="Q565" s="25">
        <v>798130.04999999702</v>
      </c>
      <c r="R565" s="25">
        <v>6878026.8399999999</v>
      </c>
    </row>
    <row r="566" spans="1:18">
      <c r="A566" s="25">
        <v>2418</v>
      </c>
      <c r="B566" s="25">
        <v>70059111</v>
      </c>
      <c r="C566" s="25">
        <f>+IF9</f>
        <v>0</v>
      </c>
      <c r="D566" s="25" t="s">
        <v>2660</v>
      </c>
      <c r="E566" s="25">
        <v>1442393557000</v>
      </c>
      <c r="F566" s="25">
        <v>1442332903000</v>
      </c>
      <c r="G566" s="25">
        <v>1</v>
      </c>
      <c r="H566" s="25" t="s">
        <v>3376</v>
      </c>
      <c r="I566" s="25" t="s">
        <v>3375</v>
      </c>
      <c r="J566" s="25" t="e">
        <f>MATCH(I566,Feuil2!$A$1:$A$1658,0)</f>
        <v>#N/A</v>
      </c>
      <c r="K566" s="25" t="s">
        <v>2639</v>
      </c>
      <c r="L566" s="25" t="s">
        <v>2638</v>
      </c>
      <c r="M566" s="25">
        <v>0</v>
      </c>
      <c r="N566" s="25">
        <v>1</v>
      </c>
      <c r="O566" s="25" t="s">
        <v>2637</v>
      </c>
      <c r="P566" s="25">
        <v>9</v>
      </c>
      <c r="Q566" s="25">
        <v>688816.64000000095</v>
      </c>
      <c r="R566" s="25">
        <v>6156929.3499999996</v>
      </c>
    </row>
    <row r="567" spans="1:18">
      <c r="A567" s="25">
        <v>2419</v>
      </c>
      <c r="B567" s="25">
        <v>40000650</v>
      </c>
      <c r="C567" s="25">
        <f>+PF6</f>
        <v>0</v>
      </c>
      <c r="D567" s="25" t="s">
        <v>2660</v>
      </c>
      <c r="E567" s="25">
        <v>1442587613000</v>
      </c>
      <c r="F567" s="25">
        <v>1442832933000</v>
      </c>
      <c r="G567" s="25">
        <v>1</v>
      </c>
      <c r="H567" s="25" t="s">
        <v>3374</v>
      </c>
      <c r="I567" s="25" t="s">
        <v>1237</v>
      </c>
      <c r="J567" s="25">
        <f>MATCH(I567,Feuil2!$A$1:$A$1658,0)</f>
        <v>685</v>
      </c>
      <c r="K567" s="25" t="s">
        <v>2639</v>
      </c>
      <c r="L567" s="25" t="s">
        <v>2638</v>
      </c>
      <c r="M567" s="25">
        <v>0</v>
      </c>
      <c r="N567" s="25">
        <v>0</v>
      </c>
      <c r="O567" s="25" t="s">
        <v>2637</v>
      </c>
      <c r="P567" s="25">
        <v>6</v>
      </c>
      <c r="Q567" s="25">
        <v>1023688.24</v>
      </c>
      <c r="R567" s="25">
        <v>6284333.0899999999</v>
      </c>
    </row>
    <row r="568" spans="1:18">
      <c r="A568" s="25">
        <v>2423</v>
      </c>
      <c r="B568" s="25">
        <v>50002136</v>
      </c>
      <c r="C568" s="25">
        <f>+PF7</f>
        <v>0</v>
      </c>
      <c r="D568" s="25" t="s">
        <v>2676</v>
      </c>
      <c r="E568" s="25">
        <v>1442504010000</v>
      </c>
      <c r="F568" s="25">
        <v>1422974890000</v>
      </c>
      <c r="G568" s="25">
        <v>1</v>
      </c>
      <c r="H568" s="25" t="s">
        <v>3373</v>
      </c>
      <c r="I568" s="25" t="s">
        <v>3372</v>
      </c>
      <c r="J568" s="25" t="e">
        <f>MATCH(I568,Feuil2!$A$1:$A$1658,0)</f>
        <v>#N/A</v>
      </c>
      <c r="K568" s="25" t="s">
        <v>2829</v>
      </c>
      <c r="L568" s="25" t="s">
        <v>2638</v>
      </c>
      <c r="M568" s="25">
        <v>0</v>
      </c>
      <c r="N568" s="25">
        <v>0</v>
      </c>
      <c r="O568" s="25" t="s">
        <v>2637</v>
      </c>
      <c r="P568" s="25">
        <v>7</v>
      </c>
      <c r="Q568" s="25">
        <v>640360.31000000203</v>
      </c>
      <c r="R568" s="25">
        <v>6095399.4400000004</v>
      </c>
    </row>
    <row r="569" spans="1:18">
      <c r="A569" s="25">
        <v>2424</v>
      </c>
      <c r="B569" s="25">
        <v>20000563</v>
      </c>
      <c r="C569" s="25">
        <f>+PF7</f>
        <v>0</v>
      </c>
      <c r="D569" s="25" t="s">
        <v>2750</v>
      </c>
      <c r="E569" s="25">
        <v>847238400000</v>
      </c>
      <c r="F569" s="25">
        <v>1276184593000</v>
      </c>
      <c r="G569" s="25">
        <v>1</v>
      </c>
      <c r="H569" s="25" t="s">
        <v>3371</v>
      </c>
      <c r="I569" s="25" t="s">
        <v>3370</v>
      </c>
      <c r="J569" s="25" t="e">
        <f>MATCH(I569,Feuil2!$A$1:$A$1658,0)</f>
        <v>#N/A</v>
      </c>
      <c r="K569" s="25" t="s">
        <v>2639</v>
      </c>
      <c r="L569" s="25" t="s">
        <v>2638</v>
      </c>
      <c r="M569" s="25">
        <v>0</v>
      </c>
      <c r="N569" s="25">
        <v>0</v>
      </c>
      <c r="O569" s="25" t="s">
        <v>2637</v>
      </c>
      <c r="P569" s="25">
        <v>7</v>
      </c>
      <c r="Q569" s="25">
        <v>926116</v>
      </c>
      <c r="R569" s="25">
        <v>6867366.9699999997</v>
      </c>
    </row>
    <row r="570" spans="1:18">
      <c r="A570" s="25">
        <v>2425</v>
      </c>
      <c r="B570" s="25">
        <v>70024877</v>
      </c>
      <c r="C570" s="25">
        <f>+PF6</f>
        <v>0</v>
      </c>
      <c r="D570" s="25" t="s">
        <v>2666</v>
      </c>
      <c r="E570" s="25">
        <v>1323272042000</v>
      </c>
      <c r="F570" s="25">
        <v>1323272005000</v>
      </c>
      <c r="G570" s="25">
        <v>1</v>
      </c>
      <c r="H570" s="25" t="s">
        <v>3369</v>
      </c>
      <c r="I570" s="25" t="s">
        <v>3368</v>
      </c>
      <c r="J570" s="25" t="e">
        <f>MATCH(I570,Feuil2!$A$1:$A$1658,0)</f>
        <v>#N/A</v>
      </c>
      <c r="K570" s="25" t="s">
        <v>2639</v>
      </c>
      <c r="L570" s="25" t="s">
        <v>2638</v>
      </c>
      <c r="M570" s="25">
        <v>0</v>
      </c>
      <c r="N570" s="25">
        <v>0</v>
      </c>
      <c r="O570" s="25" t="s">
        <v>2637</v>
      </c>
      <c r="P570" s="25">
        <v>6</v>
      </c>
      <c r="Q570" s="25">
        <v>359692.890000001</v>
      </c>
      <c r="R570" s="25">
        <v>6690145.4500000002</v>
      </c>
    </row>
    <row r="571" spans="1:18">
      <c r="A571" s="25">
        <v>2428</v>
      </c>
      <c r="B571" s="25">
        <v>30000740</v>
      </c>
      <c r="C571" s="25">
        <f>+PF6</f>
        <v>0</v>
      </c>
      <c r="D571" s="25" t="s">
        <v>2642</v>
      </c>
      <c r="E571" s="25">
        <v>610761600000</v>
      </c>
      <c r="F571" s="25">
        <v>1446727278000</v>
      </c>
      <c r="G571" s="25">
        <v>1</v>
      </c>
      <c r="H571" s="25" t="s">
        <v>3367</v>
      </c>
      <c r="I571" s="25" t="s">
        <v>1525</v>
      </c>
      <c r="J571" s="25" t="e">
        <f>MATCH(I571,Feuil2!$A$1:$A$1658,0)</f>
        <v>#N/A</v>
      </c>
      <c r="K571" s="25" t="s">
        <v>3366</v>
      </c>
      <c r="L571" s="25" t="s">
        <v>2638</v>
      </c>
      <c r="M571" s="25">
        <v>0</v>
      </c>
      <c r="N571" s="25">
        <v>0</v>
      </c>
      <c r="O571" s="25" t="s">
        <v>2637</v>
      </c>
      <c r="P571" s="25">
        <v>6</v>
      </c>
      <c r="Q571" s="25">
        <v>917864.15999999596</v>
      </c>
      <c r="R571" s="25">
        <v>6554395.04</v>
      </c>
    </row>
    <row r="572" spans="1:18">
      <c r="A572" s="25">
        <v>2430</v>
      </c>
      <c r="B572" s="25">
        <v>30001927</v>
      </c>
      <c r="C572" s="25">
        <f>+PF7</f>
        <v>0</v>
      </c>
      <c r="D572" s="25" t="s">
        <v>2660</v>
      </c>
      <c r="E572" s="25">
        <v>610761600000</v>
      </c>
      <c r="F572" s="25">
        <v>1446031261000</v>
      </c>
      <c r="G572" s="25">
        <v>1</v>
      </c>
      <c r="H572" s="25" t="s">
        <v>3365</v>
      </c>
      <c r="I572" s="25" t="s">
        <v>1153</v>
      </c>
      <c r="J572" s="25" t="e">
        <f>MATCH(I572,Feuil2!$A$1:$A$1658,0)</f>
        <v>#N/A</v>
      </c>
      <c r="K572" s="25" t="s">
        <v>2639</v>
      </c>
      <c r="L572" s="25" t="s">
        <v>2638</v>
      </c>
      <c r="M572" s="25">
        <v>0</v>
      </c>
      <c r="N572" s="25">
        <v>0</v>
      </c>
      <c r="O572" s="25" t="s">
        <v>2637</v>
      </c>
      <c r="P572" s="25">
        <v>7</v>
      </c>
      <c r="Q572" s="25">
        <v>982655.27000000305</v>
      </c>
      <c r="R572" s="25">
        <v>6463721.7000000002</v>
      </c>
    </row>
    <row r="573" spans="1:18">
      <c r="A573" s="25">
        <v>2440</v>
      </c>
      <c r="B573" s="25">
        <v>40002136</v>
      </c>
      <c r="C573" s="25">
        <f>+PF6</f>
        <v>0</v>
      </c>
      <c r="D573" s="25" t="s">
        <v>2639</v>
      </c>
      <c r="E573" s="25">
        <v>1023321600000</v>
      </c>
      <c r="F573" s="25" t="s">
        <v>2639</v>
      </c>
      <c r="G573" s="25">
        <v>1</v>
      </c>
      <c r="H573" s="25" t="s">
        <v>3364</v>
      </c>
      <c r="I573" s="25" t="s">
        <v>3363</v>
      </c>
      <c r="J573" s="25" t="e">
        <f>MATCH(I573,Feuil2!$A$1:$A$1658,0)</f>
        <v>#N/A</v>
      </c>
      <c r="K573" s="25" t="s">
        <v>2826</v>
      </c>
      <c r="L573" s="25" t="s">
        <v>2638</v>
      </c>
      <c r="M573" s="25">
        <v>0</v>
      </c>
      <c r="N573" s="25">
        <v>0</v>
      </c>
      <c r="O573" s="25" t="s">
        <v>2637</v>
      </c>
      <c r="P573" s="25">
        <v>6</v>
      </c>
      <c r="Q573" s="25">
        <v>853939.45000000298</v>
      </c>
      <c r="R573" s="25">
        <v>6402415.2199999997</v>
      </c>
    </row>
    <row r="574" spans="1:18">
      <c r="A574" s="25">
        <v>2441</v>
      </c>
      <c r="B574" s="25">
        <v>60001680</v>
      </c>
      <c r="C574" s="25">
        <f>+PF6</f>
        <v>0</v>
      </c>
      <c r="D574" s="25" t="s">
        <v>2736</v>
      </c>
      <c r="E574" s="25">
        <v>759974400000</v>
      </c>
      <c r="F574" s="25">
        <v>1305811519000</v>
      </c>
      <c r="G574" s="25">
        <v>1</v>
      </c>
      <c r="H574" s="25" t="s">
        <v>3362</v>
      </c>
      <c r="I574" s="25" t="s">
        <v>1282</v>
      </c>
      <c r="J574" s="25">
        <f>MATCH(I574,Feuil2!$A$1:$A$1658,0)</f>
        <v>1014</v>
      </c>
      <c r="K574" s="25" t="s">
        <v>2639</v>
      </c>
      <c r="L574" s="25" t="s">
        <v>2638</v>
      </c>
      <c r="M574" s="25">
        <v>0</v>
      </c>
      <c r="N574" s="25">
        <v>0</v>
      </c>
      <c r="O574" s="25" t="s">
        <v>2637</v>
      </c>
      <c r="P574" s="25">
        <v>6</v>
      </c>
      <c r="Q574" s="25">
        <v>362622.07999999798</v>
      </c>
      <c r="R574" s="25">
        <v>6624303.5199999996</v>
      </c>
    </row>
    <row r="575" spans="1:18">
      <c r="A575" s="25">
        <v>2444</v>
      </c>
      <c r="B575" s="25">
        <v>70000769</v>
      </c>
      <c r="C575" s="25">
        <f>+PF6</f>
        <v>0</v>
      </c>
      <c r="D575" s="25" t="s">
        <v>2712</v>
      </c>
      <c r="E575" s="25">
        <v>774489600000</v>
      </c>
      <c r="F575" s="25">
        <v>1214837344000</v>
      </c>
      <c r="G575" s="25">
        <v>1</v>
      </c>
      <c r="H575" s="25" t="s">
        <v>3361</v>
      </c>
      <c r="I575" s="25" t="s">
        <v>3360</v>
      </c>
      <c r="J575" s="25" t="e">
        <f>MATCH(I575,Feuil2!$A$1:$A$1658,0)</f>
        <v>#N/A</v>
      </c>
      <c r="K575" s="25" t="s">
        <v>2639</v>
      </c>
      <c r="L575" s="25" t="s">
        <v>2638</v>
      </c>
      <c r="M575" s="25">
        <v>0</v>
      </c>
      <c r="N575" s="25">
        <v>0</v>
      </c>
      <c r="O575" s="25" t="s">
        <v>2637</v>
      </c>
      <c r="P575" s="25">
        <v>6</v>
      </c>
      <c r="Q575" s="25">
        <v>627708.56999999995</v>
      </c>
      <c r="R575" s="25">
        <v>6874603.1100000003</v>
      </c>
    </row>
    <row r="576" spans="1:18">
      <c r="A576" s="25">
        <v>2454</v>
      </c>
      <c r="B576" s="25">
        <v>50001306</v>
      </c>
      <c r="C576" s="25">
        <f>+PF7</f>
        <v>0</v>
      </c>
      <c r="D576" s="25" t="s">
        <v>2769</v>
      </c>
      <c r="E576" s="25">
        <v>610761600000</v>
      </c>
      <c r="F576" s="25">
        <v>1374765644000</v>
      </c>
      <c r="G576" s="25">
        <v>1</v>
      </c>
      <c r="H576" s="25" t="s">
        <v>3359</v>
      </c>
      <c r="I576" s="25" t="s">
        <v>1198</v>
      </c>
      <c r="J576" s="25">
        <f>MATCH(I576,Feuil2!$A$1:$A$1658,0)</f>
        <v>926</v>
      </c>
      <c r="K576" s="25" t="s">
        <v>2639</v>
      </c>
      <c r="L576" s="25" t="s">
        <v>2638</v>
      </c>
      <c r="M576" s="25">
        <v>0</v>
      </c>
      <c r="N576" s="25">
        <v>0</v>
      </c>
      <c r="O576" s="25" t="s">
        <v>2637</v>
      </c>
      <c r="P576" s="25">
        <v>7</v>
      </c>
      <c r="Q576" s="25">
        <v>592807.53999999899</v>
      </c>
      <c r="R576" s="25">
        <v>6282056.5599999996</v>
      </c>
    </row>
    <row r="577" spans="1:18">
      <c r="A577" s="25">
        <v>2455</v>
      </c>
      <c r="B577" s="25">
        <v>70000115</v>
      </c>
      <c r="C577" s="25">
        <f>+PF6</f>
        <v>0</v>
      </c>
      <c r="D577" s="25" t="s">
        <v>2651</v>
      </c>
      <c r="E577" s="25">
        <v>996105600000</v>
      </c>
      <c r="F577" s="25">
        <v>1241110843000</v>
      </c>
      <c r="G577" s="25">
        <v>1</v>
      </c>
      <c r="H577" s="25" t="s">
        <v>3358</v>
      </c>
      <c r="I577" s="25" t="s">
        <v>1712</v>
      </c>
      <c r="J577" s="25">
        <f>MATCH(I577,Feuil2!$A$1:$A$1658,0)</f>
        <v>792</v>
      </c>
      <c r="K577" s="25" t="s">
        <v>2639</v>
      </c>
      <c r="L577" s="25" t="s">
        <v>2638</v>
      </c>
      <c r="M577" s="25">
        <v>0</v>
      </c>
      <c r="N577" s="25">
        <v>0</v>
      </c>
      <c r="O577" s="25" t="s">
        <v>2637</v>
      </c>
      <c r="P577" s="25">
        <v>6</v>
      </c>
      <c r="Q577" s="25">
        <v>502749.27000000299</v>
      </c>
      <c r="R577" s="25">
        <v>6942591.1500000004</v>
      </c>
    </row>
    <row r="578" spans="1:18">
      <c r="A578" s="25">
        <v>2456</v>
      </c>
      <c r="B578" s="25">
        <v>70000209</v>
      </c>
      <c r="C578" s="25">
        <f>+PF7</f>
        <v>0</v>
      </c>
      <c r="D578" s="25" t="s">
        <v>2651</v>
      </c>
      <c r="E578" s="26">
        <v>937440000000</v>
      </c>
      <c r="F578" s="25">
        <v>1237988905000</v>
      </c>
      <c r="G578" s="25">
        <v>1</v>
      </c>
      <c r="H578" s="25" t="s">
        <v>3357</v>
      </c>
      <c r="I578" s="25" t="s">
        <v>3355</v>
      </c>
      <c r="J578" s="25" t="e">
        <f>MATCH(I578,Feuil2!$A$1:$A$1658,0)</f>
        <v>#N/A</v>
      </c>
      <c r="K578" s="25" t="s">
        <v>3186</v>
      </c>
      <c r="L578" s="25" t="s">
        <v>2638</v>
      </c>
      <c r="M578" s="25">
        <v>0</v>
      </c>
      <c r="N578" s="25">
        <v>0</v>
      </c>
      <c r="O578" s="25" t="s">
        <v>2637</v>
      </c>
      <c r="P578" s="25">
        <v>7</v>
      </c>
      <c r="Q578" s="25">
        <v>493688.359999999</v>
      </c>
      <c r="R578" s="25">
        <v>6934767.2000000002</v>
      </c>
    </row>
    <row r="579" spans="1:18">
      <c r="A579" s="25">
        <v>2457</v>
      </c>
      <c r="B579" s="25">
        <v>70000217</v>
      </c>
      <c r="C579" s="25">
        <f>+PF7</f>
        <v>0</v>
      </c>
      <c r="D579" s="25" t="s">
        <v>2676</v>
      </c>
      <c r="E579" s="26">
        <v>1006992000000</v>
      </c>
      <c r="F579" s="25">
        <v>1388419228000</v>
      </c>
      <c r="G579" s="25">
        <v>1</v>
      </c>
      <c r="H579" s="25" t="s">
        <v>3356</v>
      </c>
      <c r="I579" s="25" t="s">
        <v>3355</v>
      </c>
      <c r="J579" s="25" t="e">
        <f>MATCH(I579,Feuil2!$A$1:$A$1658,0)</f>
        <v>#N/A</v>
      </c>
      <c r="K579" s="25" t="s">
        <v>3354</v>
      </c>
      <c r="L579" s="25" t="s">
        <v>2638</v>
      </c>
      <c r="M579" s="25">
        <v>0</v>
      </c>
      <c r="N579" s="25">
        <v>0</v>
      </c>
      <c r="O579" s="25" t="s">
        <v>2637</v>
      </c>
      <c r="P579" s="25">
        <v>7</v>
      </c>
      <c r="Q579" s="25">
        <v>493608.82999999798</v>
      </c>
      <c r="R579" s="25">
        <v>6932480.7800000003</v>
      </c>
    </row>
    <row r="580" spans="1:18">
      <c r="A580" s="25">
        <v>2459</v>
      </c>
      <c r="B580" s="25">
        <v>20001114</v>
      </c>
      <c r="C580" s="25">
        <f>+PF7</f>
        <v>0</v>
      </c>
      <c r="D580" s="25" t="s">
        <v>2701</v>
      </c>
      <c r="E580" s="25">
        <v>1143802476000</v>
      </c>
      <c r="F580" s="25" t="s">
        <v>2639</v>
      </c>
      <c r="G580" s="25">
        <v>1</v>
      </c>
      <c r="H580" s="25" t="s">
        <v>3353</v>
      </c>
      <c r="I580" s="25" t="s">
        <v>3352</v>
      </c>
      <c r="J580" s="25" t="e">
        <f>MATCH(I580,Feuil2!$A$1:$A$1658,0)</f>
        <v>#N/A</v>
      </c>
      <c r="K580" s="25" t="s">
        <v>3126</v>
      </c>
      <c r="L580" s="25" t="s">
        <v>2638</v>
      </c>
      <c r="M580" s="25">
        <v>0</v>
      </c>
      <c r="N580" s="25">
        <v>0</v>
      </c>
      <c r="O580" s="25" t="s">
        <v>2637</v>
      </c>
      <c r="P580" s="25">
        <v>7</v>
      </c>
      <c r="Q580" s="25">
        <v>1053657.2</v>
      </c>
      <c r="R580" s="25">
        <v>6787914.4100000001</v>
      </c>
    </row>
    <row r="581" spans="1:18">
      <c r="A581" s="25">
        <v>2464</v>
      </c>
      <c r="B581" s="25">
        <v>70029107</v>
      </c>
      <c r="C581" s="25">
        <f>+PF6</f>
        <v>0</v>
      </c>
      <c r="D581" s="25" t="s">
        <v>2666</v>
      </c>
      <c r="E581" s="25">
        <v>1337083314000</v>
      </c>
      <c r="F581" s="25">
        <v>1337083273000</v>
      </c>
      <c r="G581" s="25">
        <v>1</v>
      </c>
      <c r="H581" s="25" t="s">
        <v>3351</v>
      </c>
      <c r="I581" s="25" t="s">
        <v>3350</v>
      </c>
      <c r="J581" s="25" t="e">
        <f>MATCH(I581,Feuil2!$A$1:$A$1658,0)</f>
        <v>#N/A</v>
      </c>
      <c r="K581" s="25" t="s">
        <v>2639</v>
      </c>
      <c r="L581" s="25" t="s">
        <v>2638</v>
      </c>
      <c r="M581" s="25">
        <v>0</v>
      </c>
      <c r="N581" s="25">
        <v>0</v>
      </c>
      <c r="O581" s="25" t="s">
        <v>2637</v>
      </c>
      <c r="P581" s="25">
        <v>6</v>
      </c>
      <c r="Q581" s="25">
        <v>927304.10999999905</v>
      </c>
      <c r="R581" s="25">
        <v>6689799.5</v>
      </c>
    </row>
    <row r="582" spans="1:18">
      <c r="A582" s="25">
        <v>2469</v>
      </c>
      <c r="B582" s="25">
        <v>40002062</v>
      </c>
      <c r="C582" s="25">
        <f>+PF6</f>
        <v>0</v>
      </c>
      <c r="D582" s="25" t="s">
        <v>2642</v>
      </c>
      <c r="E582" s="25">
        <v>1160667039000</v>
      </c>
      <c r="F582" s="25">
        <v>1450185862000</v>
      </c>
      <c r="G582" s="25">
        <v>1</v>
      </c>
      <c r="H582" s="25" t="s">
        <v>3349</v>
      </c>
      <c r="I582" s="25" t="s">
        <v>3348</v>
      </c>
      <c r="J582" s="25" t="e">
        <f>MATCH(I582,Feuil2!$A$1:$A$1658,0)</f>
        <v>#N/A</v>
      </c>
      <c r="K582" s="25" t="s">
        <v>2639</v>
      </c>
      <c r="L582" s="25" t="s">
        <v>2638</v>
      </c>
      <c r="M582" s="25">
        <v>0</v>
      </c>
      <c r="N582" s="25">
        <v>0</v>
      </c>
      <c r="O582" s="25" t="s">
        <v>2637</v>
      </c>
      <c r="P582" s="25">
        <v>6</v>
      </c>
      <c r="Q582" s="25">
        <v>862230.75999999803</v>
      </c>
      <c r="R582" s="25">
        <v>6304587.2199999997</v>
      </c>
    </row>
    <row r="583" spans="1:18">
      <c r="A583" s="25">
        <v>2470</v>
      </c>
      <c r="B583" s="25">
        <v>60000529</v>
      </c>
      <c r="C583" s="25">
        <f>+PF6</f>
        <v>0</v>
      </c>
      <c r="D583" s="25" t="s">
        <v>2660</v>
      </c>
      <c r="E583" s="25">
        <v>1441811651000</v>
      </c>
      <c r="F583" s="25">
        <v>1433177024000</v>
      </c>
      <c r="G583" s="25">
        <v>1</v>
      </c>
      <c r="H583" s="25" t="s">
        <v>3347</v>
      </c>
      <c r="I583" s="25" t="s">
        <v>3346</v>
      </c>
      <c r="J583" s="25" t="e">
        <f>MATCH(I583,Feuil2!$A$1:$A$1658,0)</f>
        <v>#N/A</v>
      </c>
      <c r="K583" s="25" t="s">
        <v>2639</v>
      </c>
      <c r="L583" s="25" t="s">
        <v>2638</v>
      </c>
      <c r="M583" s="25">
        <v>0</v>
      </c>
      <c r="N583" s="25">
        <v>0</v>
      </c>
      <c r="O583" s="25" t="s">
        <v>2637</v>
      </c>
      <c r="P583" s="25">
        <v>6</v>
      </c>
      <c r="Q583" s="25">
        <v>620648.14999999898</v>
      </c>
      <c r="R583" s="25">
        <v>6785320.6299999999</v>
      </c>
    </row>
    <row r="584" spans="1:18">
      <c r="A584" s="25">
        <v>2475</v>
      </c>
      <c r="B584" s="25">
        <v>30000221</v>
      </c>
      <c r="C584" s="25">
        <f>+PF7</f>
        <v>0</v>
      </c>
      <c r="D584" s="25" t="s">
        <v>2642</v>
      </c>
      <c r="E584" s="25">
        <v>610761600000</v>
      </c>
      <c r="F584" s="25">
        <v>1384778819000</v>
      </c>
      <c r="G584" s="25">
        <v>1</v>
      </c>
      <c r="H584" s="25" t="s">
        <v>3345</v>
      </c>
      <c r="I584" s="25" t="s">
        <v>1220</v>
      </c>
      <c r="J584" s="25">
        <f>MATCH(I584,Feuil2!$A$1:$A$1658,0)</f>
        <v>952</v>
      </c>
      <c r="K584" s="25" t="s">
        <v>2639</v>
      </c>
      <c r="L584" s="25" t="s">
        <v>2638</v>
      </c>
      <c r="M584" s="25">
        <v>0</v>
      </c>
      <c r="N584" s="25">
        <v>0</v>
      </c>
      <c r="O584" s="25" t="s">
        <v>2637</v>
      </c>
      <c r="P584" s="25">
        <v>7</v>
      </c>
      <c r="Q584" s="25">
        <v>716119.27000000305</v>
      </c>
      <c r="R584" s="25">
        <v>6654555.1399999997</v>
      </c>
    </row>
    <row r="585" spans="1:18">
      <c r="A585" s="25">
        <v>2477</v>
      </c>
      <c r="B585" s="25">
        <v>50000392</v>
      </c>
      <c r="C585" s="25">
        <f>+PF6</f>
        <v>0</v>
      </c>
      <c r="D585" s="25" t="s">
        <v>2651</v>
      </c>
      <c r="E585" s="25">
        <v>610761600000</v>
      </c>
      <c r="F585" s="25">
        <v>1208193393000</v>
      </c>
      <c r="G585" s="25">
        <v>1</v>
      </c>
      <c r="H585" s="25" t="s">
        <v>3344</v>
      </c>
      <c r="I585" s="25" t="s">
        <v>3343</v>
      </c>
      <c r="J585" s="25" t="e">
        <f>MATCH(I585,Feuil2!$A$1:$A$1658,0)</f>
        <v>#N/A</v>
      </c>
      <c r="K585" s="25" t="s">
        <v>2639</v>
      </c>
      <c r="L585" s="25" t="s">
        <v>2638</v>
      </c>
      <c r="M585" s="25">
        <v>0</v>
      </c>
      <c r="N585" s="25">
        <v>0</v>
      </c>
      <c r="O585" s="25" t="s">
        <v>2637</v>
      </c>
      <c r="P585" s="25">
        <v>6</v>
      </c>
      <c r="Q585" s="25">
        <v>622110.43000000005</v>
      </c>
      <c r="R585" s="25">
        <v>6450677.0899999999</v>
      </c>
    </row>
    <row r="586" spans="1:18">
      <c r="A586" s="25">
        <v>2480</v>
      </c>
      <c r="B586" s="25">
        <v>50000334</v>
      </c>
      <c r="C586" s="25">
        <f>+PF7</f>
        <v>0</v>
      </c>
      <c r="D586" s="25" t="s">
        <v>2639</v>
      </c>
      <c r="E586" s="26">
        <v>996192000000</v>
      </c>
      <c r="F586" s="25" t="s">
        <v>2639</v>
      </c>
      <c r="G586" s="25">
        <v>1</v>
      </c>
      <c r="H586" s="25" t="s">
        <v>3342</v>
      </c>
      <c r="I586" s="25" t="s">
        <v>1272</v>
      </c>
      <c r="J586" s="25">
        <f>MATCH(I586,Feuil2!$A$1:$A$1658,0)</f>
        <v>176</v>
      </c>
      <c r="K586" s="25" t="s">
        <v>2639</v>
      </c>
      <c r="L586" s="25" t="s">
        <v>2638</v>
      </c>
      <c r="M586" s="25">
        <v>0</v>
      </c>
      <c r="N586" s="25">
        <v>0</v>
      </c>
      <c r="O586" s="25" t="s">
        <v>2637</v>
      </c>
      <c r="P586" s="25">
        <v>7</v>
      </c>
      <c r="Q586" s="25">
        <v>637753.31000000203</v>
      </c>
      <c r="R586" s="25">
        <v>6461377.5899999999</v>
      </c>
    </row>
    <row r="587" spans="1:18">
      <c r="A587" s="25">
        <v>2487</v>
      </c>
      <c r="B587" s="25">
        <v>60002751</v>
      </c>
      <c r="C587" s="25">
        <f>+PF6</f>
        <v>0</v>
      </c>
      <c r="D587" s="25" t="s">
        <v>2660</v>
      </c>
      <c r="E587" s="25">
        <v>1049414400000</v>
      </c>
      <c r="F587" s="25">
        <v>1442420251000</v>
      </c>
      <c r="G587" s="25">
        <v>1</v>
      </c>
      <c r="H587" s="25" t="s">
        <v>3341</v>
      </c>
      <c r="I587" s="25" t="s">
        <v>1352</v>
      </c>
      <c r="J587" s="25">
        <f>MATCH(I587,Feuil2!$A$1:$A$1658,0)</f>
        <v>1118</v>
      </c>
      <c r="K587" s="25" t="s">
        <v>2639</v>
      </c>
      <c r="L587" s="25" t="s">
        <v>2638</v>
      </c>
      <c r="M587" s="25">
        <v>0</v>
      </c>
      <c r="N587" s="25">
        <v>0</v>
      </c>
      <c r="O587" s="25" t="s">
        <v>2637</v>
      </c>
      <c r="P587" s="25">
        <v>6</v>
      </c>
      <c r="Q587" s="25">
        <v>361495.53000000102</v>
      </c>
      <c r="R587" s="25">
        <v>6685420.9199999999</v>
      </c>
    </row>
    <row r="588" spans="1:18">
      <c r="A588" s="25">
        <v>2493</v>
      </c>
      <c r="B588" s="25">
        <v>70001119</v>
      </c>
      <c r="C588" s="25">
        <f>+PF6</f>
        <v>0</v>
      </c>
      <c r="D588" s="25" t="s">
        <v>2676</v>
      </c>
      <c r="E588" s="25">
        <v>774489600000</v>
      </c>
      <c r="F588" s="25">
        <v>1371467721000</v>
      </c>
      <c r="G588" s="25">
        <v>1</v>
      </c>
      <c r="H588" s="25" t="s">
        <v>3340</v>
      </c>
      <c r="I588" s="25" t="s">
        <v>3339</v>
      </c>
      <c r="J588" s="25" t="e">
        <f>MATCH(I588,Feuil2!$A$1:$A$1658,0)</f>
        <v>#N/A</v>
      </c>
      <c r="K588" s="25" t="s">
        <v>2639</v>
      </c>
      <c r="L588" s="25" t="s">
        <v>2638</v>
      </c>
      <c r="M588" s="25">
        <v>0</v>
      </c>
      <c r="N588" s="25">
        <v>0</v>
      </c>
      <c r="O588" s="25" t="s">
        <v>2637</v>
      </c>
      <c r="P588" s="25">
        <v>6</v>
      </c>
      <c r="Q588" s="25">
        <v>669320.42000000202</v>
      </c>
      <c r="R588" s="25">
        <v>6859363.4199999999</v>
      </c>
    </row>
    <row r="589" spans="1:18">
      <c r="A589" s="25">
        <v>2496</v>
      </c>
      <c r="B589" s="25">
        <v>50000502</v>
      </c>
      <c r="C589" s="25">
        <f>+PF6</f>
        <v>0</v>
      </c>
      <c r="D589" s="25" t="s">
        <v>2651</v>
      </c>
      <c r="E589" s="25">
        <v>610761600000</v>
      </c>
      <c r="F589" s="25">
        <v>1208192625000</v>
      </c>
      <c r="G589" s="25">
        <v>1</v>
      </c>
      <c r="H589" s="25" t="s">
        <v>3338</v>
      </c>
      <c r="I589" s="25" t="s">
        <v>3337</v>
      </c>
      <c r="J589" s="25" t="e">
        <f>MATCH(I589,Feuil2!$A$1:$A$1658,0)</f>
        <v>#N/A</v>
      </c>
      <c r="K589" s="25" t="s">
        <v>2639</v>
      </c>
      <c r="L589" s="25" t="s">
        <v>2638</v>
      </c>
      <c r="M589" s="25">
        <v>0</v>
      </c>
      <c r="N589" s="25">
        <v>0</v>
      </c>
      <c r="O589" s="25" t="s">
        <v>2637</v>
      </c>
      <c r="P589" s="25">
        <v>6</v>
      </c>
      <c r="Q589" s="25">
        <v>616754.28999999899</v>
      </c>
      <c r="R589" s="25">
        <v>6428728.25</v>
      </c>
    </row>
    <row r="590" spans="1:18">
      <c r="A590" s="25">
        <v>2501</v>
      </c>
      <c r="B590" s="25">
        <v>50000273</v>
      </c>
      <c r="C590" s="25">
        <f>+PF6</f>
        <v>0</v>
      </c>
      <c r="D590" s="25" t="s">
        <v>2639</v>
      </c>
      <c r="E590" s="25">
        <v>610761600000</v>
      </c>
      <c r="F590" s="25" t="s">
        <v>2639</v>
      </c>
      <c r="G590" s="25">
        <v>1</v>
      </c>
      <c r="H590" s="25" t="s">
        <v>3336</v>
      </c>
      <c r="I590" s="25" t="s">
        <v>3335</v>
      </c>
      <c r="J590" s="25" t="e">
        <f>MATCH(I590,Feuil2!$A$1:$A$1658,0)</f>
        <v>#N/A</v>
      </c>
      <c r="K590" s="25" t="s">
        <v>2639</v>
      </c>
      <c r="L590" s="25" t="s">
        <v>2638</v>
      </c>
      <c r="M590" s="25">
        <v>0</v>
      </c>
      <c r="N590" s="25">
        <v>0</v>
      </c>
      <c r="O590" s="25" t="s">
        <v>2637</v>
      </c>
      <c r="P590" s="25">
        <v>6</v>
      </c>
      <c r="Q590" s="25">
        <v>650070.70000000298</v>
      </c>
      <c r="R590" s="25">
        <v>6476003.1299999999</v>
      </c>
    </row>
    <row r="591" spans="1:18">
      <c r="A591" s="25">
        <v>2512</v>
      </c>
      <c r="B591" s="25">
        <v>70000517</v>
      </c>
      <c r="C591" s="25">
        <f>+PF7</f>
        <v>0</v>
      </c>
      <c r="D591" s="25" t="s">
        <v>2676</v>
      </c>
      <c r="E591" s="26">
        <v>892080000000</v>
      </c>
      <c r="F591" s="25">
        <v>1370953459000</v>
      </c>
      <c r="G591" s="25">
        <v>1</v>
      </c>
      <c r="H591" s="25" t="s">
        <v>3334</v>
      </c>
      <c r="I591" s="25" t="s">
        <v>1732</v>
      </c>
      <c r="J591" s="25">
        <f>MATCH(I591,Feuil2!$A$1:$A$1658,0)</f>
        <v>821</v>
      </c>
      <c r="K591" s="25" t="s">
        <v>2639</v>
      </c>
      <c r="L591" s="25" t="s">
        <v>2638</v>
      </c>
      <c r="M591" s="25">
        <v>0</v>
      </c>
      <c r="N591" s="25">
        <v>0</v>
      </c>
      <c r="O591" s="25" t="s">
        <v>2637</v>
      </c>
      <c r="P591" s="25">
        <v>7</v>
      </c>
      <c r="Q591" s="25">
        <v>394642.28999999899</v>
      </c>
      <c r="R591" s="25">
        <v>6903707.5999999996</v>
      </c>
    </row>
    <row r="592" spans="1:18">
      <c r="A592" s="25">
        <v>2518</v>
      </c>
      <c r="B592" s="25">
        <v>20001070</v>
      </c>
      <c r="C592" s="25">
        <f>+PF6</f>
        <v>0</v>
      </c>
      <c r="D592" s="25" t="s">
        <v>2660</v>
      </c>
      <c r="E592" s="25">
        <v>996105600000</v>
      </c>
      <c r="F592" s="25">
        <v>1449586489000</v>
      </c>
      <c r="G592" s="25">
        <v>1</v>
      </c>
      <c r="H592" s="25" t="s">
        <v>3333</v>
      </c>
      <c r="I592" s="25" t="s">
        <v>1107</v>
      </c>
      <c r="J592" s="25">
        <f>MATCH(I592,Feuil2!$A$1:$A$1658,0)</f>
        <v>16</v>
      </c>
      <c r="K592" s="25" t="s">
        <v>2639</v>
      </c>
      <c r="L592" s="25" t="s">
        <v>2638</v>
      </c>
      <c r="M592" s="25">
        <v>0</v>
      </c>
      <c r="N592" s="25">
        <v>0</v>
      </c>
      <c r="O592" s="25" t="s">
        <v>2637</v>
      </c>
      <c r="P592" s="25">
        <v>6</v>
      </c>
      <c r="Q592" s="25">
        <v>994212.67000000202</v>
      </c>
      <c r="R592" s="25">
        <v>6794553.0899999999</v>
      </c>
    </row>
    <row r="593" spans="1:18">
      <c r="A593" s="25">
        <v>2525</v>
      </c>
      <c r="B593" s="25">
        <v>20001452</v>
      </c>
      <c r="C593" s="25">
        <f>+PF7</f>
        <v>0</v>
      </c>
      <c r="D593" s="25" t="s">
        <v>2701</v>
      </c>
      <c r="E593" s="25">
        <v>1143802133000</v>
      </c>
      <c r="F593" s="25" t="s">
        <v>2639</v>
      </c>
      <c r="G593" s="25">
        <v>1</v>
      </c>
      <c r="H593" s="25" t="s">
        <v>3332</v>
      </c>
      <c r="I593" s="25" t="s">
        <v>3331</v>
      </c>
      <c r="J593" s="25" t="e">
        <f>MATCH(I593,Feuil2!$A$1:$A$1658,0)</f>
        <v>#N/A</v>
      </c>
      <c r="K593" s="25" t="s">
        <v>2725</v>
      </c>
      <c r="L593" s="25" t="s">
        <v>2638</v>
      </c>
      <c r="M593" s="25">
        <v>0</v>
      </c>
      <c r="N593" s="25">
        <v>0</v>
      </c>
      <c r="O593" s="25" t="s">
        <v>2637</v>
      </c>
      <c r="P593" s="25">
        <v>7</v>
      </c>
      <c r="Q593" s="25">
        <v>1056360.22</v>
      </c>
      <c r="R593" s="25">
        <v>6723732.2400000002</v>
      </c>
    </row>
    <row r="594" spans="1:18">
      <c r="A594" s="25">
        <v>2527</v>
      </c>
      <c r="B594" s="25">
        <v>70001025</v>
      </c>
      <c r="C594" s="25">
        <f>+PF6</f>
        <v>0</v>
      </c>
      <c r="D594" s="25" t="s">
        <v>2642</v>
      </c>
      <c r="E594" s="25">
        <v>774489600000</v>
      </c>
      <c r="F594" s="25">
        <v>1423844778000</v>
      </c>
      <c r="G594" s="25">
        <v>1</v>
      </c>
      <c r="H594" s="25" t="s">
        <v>3330</v>
      </c>
      <c r="I594" s="25" t="s">
        <v>3329</v>
      </c>
      <c r="J594" s="25" t="e">
        <f>MATCH(I594,Feuil2!$A$1:$A$1658,0)</f>
        <v>#N/A</v>
      </c>
      <c r="K594" s="25" t="s">
        <v>2639</v>
      </c>
      <c r="L594" s="25" t="s">
        <v>2638</v>
      </c>
      <c r="M594" s="25">
        <v>0</v>
      </c>
      <c r="N594" s="25">
        <v>0</v>
      </c>
      <c r="O594" s="25" t="s">
        <v>2637</v>
      </c>
      <c r="P594" s="25">
        <v>6</v>
      </c>
      <c r="Q594" s="25">
        <v>650256.52000000305</v>
      </c>
      <c r="R594" s="25">
        <v>6864380.3700000001</v>
      </c>
    </row>
    <row r="595" spans="1:18">
      <c r="A595" s="25">
        <v>2529</v>
      </c>
      <c r="B595" s="25">
        <v>50000542</v>
      </c>
      <c r="C595" s="25">
        <f>+PF6</f>
        <v>0</v>
      </c>
      <c r="D595" s="25" t="s">
        <v>2660</v>
      </c>
      <c r="E595" s="26">
        <v>1025568000000</v>
      </c>
      <c r="F595" s="25">
        <v>1450353495000</v>
      </c>
      <c r="G595" s="25">
        <v>1</v>
      </c>
      <c r="H595" s="25" t="s">
        <v>3328</v>
      </c>
      <c r="I595" s="25" t="s">
        <v>1189</v>
      </c>
      <c r="J595" s="25">
        <f>MATCH(I595,Feuil2!$A$1:$A$1658,0)</f>
        <v>181</v>
      </c>
      <c r="K595" s="25" t="s">
        <v>2639</v>
      </c>
      <c r="L595" s="25" t="s">
        <v>2638</v>
      </c>
      <c r="M595" s="25">
        <v>0</v>
      </c>
      <c r="N595" s="25">
        <v>0</v>
      </c>
      <c r="O595" s="25" t="s">
        <v>2637</v>
      </c>
      <c r="P595" s="25">
        <v>6</v>
      </c>
      <c r="Q595" s="25">
        <v>412927.54999999702</v>
      </c>
      <c r="R595" s="25">
        <v>6427780.29</v>
      </c>
    </row>
    <row r="596" spans="1:18">
      <c r="A596" s="25">
        <v>2532</v>
      </c>
      <c r="B596" s="25">
        <v>20001250</v>
      </c>
      <c r="C596" s="25">
        <f>+PF6</f>
        <v>0</v>
      </c>
      <c r="D596" s="25" t="s">
        <v>2642</v>
      </c>
      <c r="E596" s="25">
        <v>778982400000</v>
      </c>
      <c r="F596" s="25">
        <v>1453377663000</v>
      </c>
      <c r="G596" s="25">
        <v>1</v>
      </c>
      <c r="H596" s="25" t="s">
        <v>3327</v>
      </c>
      <c r="I596" s="25" t="s">
        <v>1690</v>
      </c>
      <c r="J596" s="25">
        <f>MATCH(I596,Feuil2!$A$1:$A$1658,0)</f>
        <v>1589</v>
      </c>
      <c r="K596" s="25" t="s">
        <v>2639</v>
      </c>
      <c r="L596" s="25" t="s">
        <v>2638</v>
      </c>
      <c r="M596" s="25">
        <v>0</v>
      </c>
      <c r="N596" s="25">
        <v>0</v>
      </c>
      <c r="O596" s="25" t="s">
        <v>2637</v>
      </c>
      <c r="P596" s="25">
        <v>6</v>
      </c>
      <c r="Q596" s="25">
        <v>871020.31000000203</v>
      </c>
      <c r="R596" s="25">
        <v>6760587.4000000004</v>
      </c>
    </row>
    <row r="597" spans="1:18">
      <c r="A597" s="25">
        <v>2533</v>
      </c>
      <c r="B597" s="25">
        <v>50001715</v>
      </c>
      <c r="C597" s="25">
        <f>+PF6</f>
        <v>0</v>
      </c>
      <c r="D597" s="25" t="s">
        <v>2642</v>
      </c>
      <c r="E597" s="25">
        <v>610761600000</v>
      </c>
      <c r="F597" s="25">
        <v>1453379305000</v>
      </c>
      <c r="G597" s="25">
        <v>1</v>
      </c>
      <c r="H597" s="25" t="s">
        <v>3326</v>
      </c>
      <c r="I597" s="25" t="s">
        <v>1207</v>
      </c>
      <c r="J597" s="25">
        <f>MATCH(I597,Feuil2!$A$1:$A$1658,0)</f>
        <v>111</v>
      </c>
      <c r="K597" s="25" t="s">
        <v>2639</v>
      </c>
      <c r="L597" s="25" t="s">
        <v>2638</v>
      </c>
      <c r="M597" s="25">
        <v>0</v>
      </c>
      <c r="N597" s="25">
        <v>0</v>
      </c>
      <c r="O597" s="25" t="s">
        <v>2637</v>
      </c>
      <c r="P597" s="25">
        <v>6</v>
      </c>
      <c r="Q597" s="25">
        <v>459364.359999999</v>
      </c>
      <c r="R597" s="25">
        <v>6240724.0300000003</v>
      </c>
    </row>
    <row r="598" spans="1:18">
      <c r="A598" s="25">
        <v>2534</v>
      </c>
      <c r="B598" s="25">
        <v>70002634</v>
      </c>
      <c r="C598" s="25">
        <f>+PF6</f>
        <v>0</v>
      </c>
      <c r="D598" s="25" t="s">
        <v>2642</v>
      </c>
      <c r="E598" s="25">
        <v>1039132800000</v>
      </c>
      <c r="F598" s="25">
        <v>1453380922000</v>
      </c>
      <c r="G598" s="25">
        <v>1</v>
      </c>
      <c r="H598" s="25" t="s">
        <v>3325</v>
      </c>
      <c r="I598" s="25" t="s">
        <v>3324</v>
      </c>
      <c r="J598" s="25" t="e">
        <f>MATCH(I598,Feuil2!$A$1:$A$1658,0)</f>
        <v>#N/A</v>
      </c>
      <c r="K598" s="25" t="s">
        <v>2639</v>
      </c>
      <c r="L598" s="25" t="s">
        <v>2638</v>
      </c>
      <c r="M598" s="25">
        <v>0</v>
      </c>
      <c r="N598" s="25">
        <v>0</v>
      </c>
      <c r="O598" s="25" t="s">
        <v>2637</v>
      </c>
      <c r="P598" s="25">
        <v>6</v>
      </c>
      <c r="Q598" s="25">
        <v>650380.25</v>
      </c>
      <c r="R598" s="25">
        <v>6868589.9199999999</v>
      </c>
    </row>
    <row r="599" spans="1:18">
      <c r="A599" s="25">
        <v>2535</v>
      </c>
      <c r="B599" s="25">
        <v>30002383</v>
      </c>
      <c r="C599" s="25">
        <f>+PF6</f>
        <v>0</v>
      </c>
      <c r="D599" s="25" t="s">
        <v>2666</v>
      </c>
      <c r="E599" s="25">
        <v>1097484360000</v>
      </c>
      <c r="F599" s="25">
        <v>1453397813000</v>
      </c>
      <c r="G599" s="25">
        <v>1</v>
      </c>
      <c r="H599" s="25" t="s">
        <v>3323</v>
      </c>
      <c r="I599" s="25" t="s">
        <v>1718</v>
      </c>
      <c r="J599" s="25">
        <f>MATCH(I599,Feuil2!$A$1:$A$1658,0)</f>
        <v>1629</v>
      </c>
      <c r="K599" s="25" t="s">
        <v>2639</v>
      </c>
      <c r="L599" s="25" t="s">
        <v>2638</v>
      </c>
      <c r="M599" s="25">
        <v>0</v>
      </c>
      <c r="N599" s="25">
        <v>0</v>
      </c>
      <c r="O599" s="25" t="s">
        <v>2637</v>
      </c>
      <c r="P599" s="25">
        <v>6</v>
      </c>
      <c r="Q599" s="25">
        <v>803338.89999999898</v>
      </c>
      <c r="R599" s="25">
        <v>6496650.7800000003</v>
      </c>
    </row>
    <row r="600" spans="1:18">
      <c r="A600" s="25">
        <v>2537</v>
      </c>
      <c r="B600" s="25">
        <v>50000352</v>
      </c>
      <c r="C600" s="25">
        <f>+PF6</f>
        <v>0</v>
      </c>
      <c r="D600" s="25" t="s">
        <v>2642</v>
      </c>
      <c r="E600" s="25">
        <v>610761600000</v>
      </c>
      <c r="F600" s="25">
        <v>1452164741000</v>
      </c>
      <c r="G600" s="25">
        <v>1</v>
      </c>
      <c r="H600" s="25" t="s">
        <v>3322</v>
      </c>
      <c r="I600" s="25" t="s">
        <v>1452</v>
      </c>
      <c r="J600" s="25">
        <f>MATCH(I600,Feuil2!$A$1:$A$1658,0)</f>
        <v>421</v>
      </c>
      <c r="K600" s="25" t="s">
        <v>2639</v>
      </c>
      <c r="L600" s="25" t="s">
        <v>2638</v>
      </c>
      <c r="M600" s="25">
        <v>0</v>
      </c>
      <c r="N600" s="25">
        <v>0</v>
      </c>
      <c r="O600" s="25" t="s">
        <v>2637</v>
      </c>
      <c r="P600" s="25">
        <v>6</v>
      </c>
      <c r="Q600" s="25">
        <v>584031.06000000203</v>
      </c>
      <c r="R600" s="25">
        <v>6458366.3399999999</v>
      </c>
    </row>
    <row r="601" spans="1:18">
      <c r="A601" s="25">
        <v>2538</v>
      </c>
      <c r="B601" s="25">
        <v>20003145</v>
      </c>
      <c r="C601" s="25">
        <f>+PF7</f>
        <v>0</v>
      </c>
      <c r="D601" s="25" t="s">
        <v>2660</v>
      </c>
      <c r="E601" s="25">
        <v>1089900434000</v>
      </c>
      <c r="F601" s="25">
        <v>1452163690000</v>
      </c>
      <c r="G601" s="25">
        <v>1</v>
      </c>
      <c r="H601" s="25" t="s">
        <v>3321</v>
      </c>
      <c r="I601" s="25" t="s">
        <v>3321</v>
      </c>
      <c r="J601" s="25" t="e">
        <f>MATCH(I601,Feuil2!$A$1:$A$1658,0)</f>
        <v>#N/A</v>
      </c>
      <c r="K601" s="25" t="s">
        <v>2639</v>
      </c>
      <c r="L601" s="25" t="s">
        <v>2638</v>
      </c>
      <c r="M601" s="25">
        <v>0</v>
      </c>
      <c r="N601" s="25">
        <v>0</v>
      </c>
      <c r="O601" s="25" t="s">
        <v>2637</v>
      </c>
      <c r="P601" s="25">
        <v>7</v>
      </c>
      <c r="Q601" s="25">
        <v>803074.27000000305</v>
      </c>
      <c r="R601" s="25">
        <v>6929048.7400000002</v>
      </c>
    </row>
    <row r="602" spans="1:18">
      <c r="A602" s="25">
        <v>2539</v>
      </c>
      <c r="B602" s="25">
        <v>40000425</v>
      </c>
      <c r="C602" s="25">
        <f>+PF6</f>
        <v>0</v>
      </c>
      <c r="D602" s="25" t="s">
        <v>2660</v>
      </c>
      <c r="E602" s="25">
        <v>610761600000</v>
      </c>
      <c r="F602" s="25">
        <v>1455787910000</v>
      </c>
      <c r="G602" s="25">
        <v>1</v>
      </c>
      <c r="H602" s="25" t="s">
        <v>3320</v>
      </c>
      <c r="I602" s="25" t="s">
        <v>3319</v>
      </c>
      <c r="J602" s="25" t="e">
        <f>MATCH(I602,Feuil2!$A$1:$A$1658,0)</f>
        <v>#N/A</v>
      </c>
      <c r="K602" s="25" t="s">
        <v>2639</v>
      </c>
      <c r="L602" s="25" t="s">
        <v>2638</v>
      </c>
      <c r="M602" s="25">
        <v>0</v>
      </c>
      <c r="N602" s="25">
        <v>0</v>
      </c>
      <c r="O602" s="25" t="s">
        <v>2637</v>
      </c>
      <c r="P602" s="25">
        <v>6</v>
      </c>
      <c r="Q602" s="25">
        <v>1061609.52</v>
      </c>
      <c r="R602" s="25">
        <v>6308637.0599999996</v>
      </c>
    </row>
    <row r="603" spans="1:18">
      <c r="A603" s="25">
        <v>2541</v>
      </c>
      <c r="B603" s="25">
        <v>30001971</v>
      </c>
      <c r="C603" s="25">
        <f>+PF6</f>
        <v>0</v>
      </c>
      <c r="D603" s="25" t="s">
        <v>2766</v>
      </c>
      <c r="E603" s="25">
        <v>948931200000</v>
      </c>
      <c r="F603" s="25">
        <v>1449833476000</v>
      </c>
      <c r="G603" s="25">
        <v>1</v>
      </c>
      <c r="H603" s="25" t="s">
        <v>3318</v>
      </c>
      <c r="I603" s="25" t="s">
        <v>1704</v>
      </c>
      <c r="J603" s="25">
        <f>MATCH(I603,Feuil2!$A$1:$A$1658,0)</f>
        <v>1607</v>
      </c>
      <c r="K603" s="25" t="s">
        <v>2639</v>
      </c>
      <c r="L603" s="25" t="s">
        <v>2638</v>
      </c>
      <c r="M603" s="25">
        <v>0</v>
      </c>
      <c r="N603" s="25">
        <v>0</v>
      </c>
      <c r="O603" s="25" t="s">
        <v>2637</v>
      </c>
      <c r="P603" s="25">
        <v>6</v>
      </c>
      <c r="Q603" s="25">
        <v>791531.27000000305</v>
      </c>
      <c r="R603" s="25">
        <v>6461276.6299999999</v>
      </c>
    </row>
    <row r="604" spans="1:18">
      <c r="A604" s="25">
        <v>2542</v>
      </c>
      <c r="B604" s="25">
        <v>70002199</v>
      </c>
      <c r="C604" s="25">
        <f>+PF6</f>
        <v>0</v>
      </c>
      <c r="D604" s="25" t="s">
        <v>2660</v>
      </c>
      <c r="E604" s="26">
        <v>1051056000000</v>
      </c>
      <c r="F604" s="25">
        <v>1425038939000</v>
      </c>
      <c r="G604" s="25">
        <v>1</v>
      </c>
      <c r="H604" s="25" t="s">
        <v>3317</v>
      </c>
      <c r="I604" s="25" t="s">
        <v>3316</v>
      </c>
      <c r="J604" s="25" t="e">
        <f>MATCH(I604,Feuil2!$A$1:$A$1658,0)</f>
        <v>#N/A</v>
      </c>
      <c r="K604" s="25" t="s">
        <v>2639</v>
      </c>
      <c r="L604" s="25" t="s">
        <v>2638</v>
      </c>
      <c r="M604" s="25">
        <v>0</v>
      </c>
      <c r="N604" s="25">
        <v>0</v>
      </c>
      <c r="O604" s="25" t="s">
        <v>2637</v>
      </c>
      <c r="P604" s="25">
        <v>6</v>
      </c>
      <c r="Q604" s="25">
        <v>644984.71999999904</v>
      </c>
      <c r="R604" s="25">
        <v>6860716.8899999997</v>
      </c>
    </row>
    <row r="605" spans="1:18">
      <c r="A605" s="25">
        <v>2543</v>
      </c>
      <c r="B605" s="25">
        <v>70000987</v>
      </c>
      <c r="C605" s="25">
        <f>+PF6</f>
        <v>0</v>
      </c>
      <c r="D605" s="25" t="s">
        <v>2733</v>
      </c>
      <c r="E605" s="25">
        <v>774489600000</v>
      </c>
      <c r="F605" s="25">
        <v>1317031819000</v>
      </c>
      <c r="G605" s="25">
        <v>1</v>
      </c>
      <c r="H605" s="25" t="s">
        <v>3315</v>
      </c>
      <c r="I605" s="25" t="s">
        <v>3314</v>
      </c>
      <c r="J605" s="25" t="e">
        <f>MATCH(I605,Feuil2!$A$1:$A$1658,0)</f>
        <v>#N/A</v>
      </c>
      <c r="K605" s="25" t="s">
        <v>2639</v>
      </c>
      <c r="L605" s="25" t="s">
        <v>2638</v>
      </c>
      <c r="M605" s="25">
        <v>0</v>
      </c>
      <c r="N605" s="25">
        <v>0</v>
      </c>
      <c r="O605" s="25" t="s">
        <v>2637</v>
      </c>
      <c r="P605" s="25">
        <v>6</v>
      </c>
      <c r="Q605" s="25">
        <v>653562.78000000096</v>
      </c>
      <c r="R605" s="25">
        <v>6867217.1100000003</v>
      </c>
    </row>
    <row r="606" spans="1:18">
      <c r="A606" s="25">
        <v>2557</v>
      </c>
      <c r="B606" s="25">
        <v>60001618</v>
      </c>
      <c r="C606" s="25">
        <f>+PF7</f>
        <v>0</v>
      </c>
      <c r="D606" s="25" t="s">
        <v>2639</v>
      </c>
      <c r="E606" s="25">
        <v>981417600000</v>
      </c>
      <c r="F606" s="25" t="s">
        <v>2639</v>
      </c>
      <c r="G606" s="25">
        <v>1</v>
      </c>
      <c r="H606" s="25" t="s">
        <v>3313</v>
      </c>
      <c r="I606" s="25" t="s">
        <v>1093</v>
      </c>
      <c r="J606" s="25">
        <f>MATCH(I606,Feuil2!$A$1:$A$1658,0)</f>
        <v>833</v>
      </c>
      <c r="K606" s="25" t="s">
        <v>2639</v>
      </c>
      <c r="L606" s="25" t="s">
        <v>2638</v>
      </c>
      <c r="M606" s="25">
        <v>0</v>
      </c>
      <c r="N606" s="25">
        <v>0</v>
      </c>
      <c r="O606" s="25" t="s">
        <v>2637</v>
      </c>
      <c r="P606" s="25">
        <v>7</v>
      </c>
      <c r="Q606" s="25">
        <v>465456.99000000203</v>
      </c>
      <c r="R606" s="25">
        <v>6637660.3200000003</v>
      </c>
    </row>
    <row r="607" spans="1:18">
      <c r="A607" s="25">
        <v>2576</v>
      </c>
      <c r="B607" s="25">
        <v>30001586</v>
      </c>
      <c r="C607" s="25">
        <f>+PF6</f>
        <v>0</v>
      </c>
      <c r="D607" s="25" t="s">
        <v>2712</v>
      </c>
      <c r="E607" s="26">
        <v>784944000000</v>
      </c>
      <c r="F607" s="25">
        <v>1244558190000</v>
      </c>
      <c r="G607" s="25">
        <v>1</v>
      </c>
      <c r="H607" s="25" t="s">
        <v>3312</v>
      </c>
      <c r="I607" s="25" t="s">
        <v>3311</v>
      </c>
      <c r="J607" s="25" t="e">
        <f>MATCH(I607,Feuil2!$A$1:$A$1658,0)</f>
        <v>#N/A</v>
      </c>
      <c r="K607" s="25" t="s">
        <v>3310</v>
      </c>
      <c r="L607" s="25" t="s">
        <v>2638</v>
      </c>
      <c r="M607" s="25">
        <v>0</v>
      </c>
      <c r="N607" s="25">
        <v>0</v>
      </c>
      <c r="O607" s="25" t="s">
        <v>2637</v>
      </c>
      <c r="P607" s="25">
        <v>6</v>
      </c>
      <c r="Q607" s="25">
        <v>719221.57999999798</v>
      </c>
      <c r="R607" s="25">
        <v>6496007.9000000004</v>
      </c>
    </row>
    <row r="608" spans="1:18">
      <c r="A608" s="25">
        <v>2590</v>
      </c>
      <c r="B608" s="25">
        <v>50001260</v>
      </c>
      <c r="C608" s="25">
        <f>+PF6</f>
        <v>0</v>
      </c>
      <c r="D608" s="25" t="s">
        <v>2642</v>
      </c>
      <c r="E608" s="25">
        <v>610761600000</v>
      </c>
      <c r="F608" s="25">
        <v>1445941836000</v>
      </c>
      <c r="G608" s="25">
        <v>1</v>
      </c>
      <c r="H608" s="25" t="s">
        <v>3309</v>
      </c>
      <c r="I608" s="25" t="s">
        <v>1531</v>
      </c>
      <c r="J608" s="25">
        <f>MATCH(I608,Feuil2!$A$1:$A$1658,0)</f>
        <v>526</v>
      </c>
      <c r="K608" s="25" t="s">
        <v>2639</v>
      </c>
      <c r="L608" s="25" t="s">
        <v>2638</v>
      </c>
      <c r="M608" s="25">
        <v>0</v>
      </c>
      <c r="N608" s="25">
        <v>0</v>
      </c>
      <c r="O608" s="25" t="s">
        <v>2637</v>
      </c>
      <c r="P608" s="25">
        <v>6</v>
      </c>
      <c r="Q608" s="25">
        <v>571847.25999999803</v>
      </c>
      <c r="R608" s="25">
        <v>6285602.0099999998</v>
      </c>
    </row>
    <row r="609" spans="1:18">
      <c r="A609" s="25">
        <v>2592</v>
      </c>
      <c r="B609" s="25">
        <v>30001129</v>
      </c>
      <c r="C609" s="25">
        <f>+PF6</f>
        <v>0</v>
      </c>
      <c r="D609" s="25" t="s">
        <v>2660</v>
      </c>
      <c r="E609" s="25">
        <v>610761600000</v>
      </c>
      <c r="F609" s="25">
        <v>1445962479000</v>
      </c>
      <c r="G609" s="25">
        <v>1</v>
      </c>
      <c r="H609" s="25" t="s">
        <v>3308</v>
      </c>
      <c r="I609" s="25" t="s">
        <v>3307</v>
      </c>
      <c r="J609" s="25" t="e">
        <f>MATCH(I609,Feuil2!$A$1:$A$1658,0)</f>
        <v>#N/A</v>
      </c>
      <c r="K609" s="25" t="s">
        <v>2639</v>
      </c>
      <c r="L609" s="25" t="s">
        <v>2638</v>
      </c>
      <c r="M609" s="25">
        <v>0</v>
      </c>
      <c r="N609" s="25">
        <v>0</v>
      </c>
      <c r="O609" s="25" t="s">
        <v>2637</v>
      </c>
      <c r="P609" s="25">
        <v>6</v>
      </c>
      <c r="Q609" s="25">
        <v>856480.61999999697</v>
      </c>
      <c r="R609" s="25">
        <v>6519657.1399999997</v>
      </c>
    </row>
    <row r="610" spans="1:18">
      <c r="A610" s="25">
        <v>2596</v>
      </c>
      <c r="B610" s="25">
        <v>20001136</v>
      </c>
      <c r="C610" s="25">
        <f>+PF7</f>
        <v>0</v>
      </c>
      <c r="D610" s="25" t="s">
        <v>2660</v>
      </c>
      <c r="E610" s="25">
        <v>923961600000</v>
      </c>
      <c r="F610" s="25">
        <v>1449222072000</v>
      </c>
      <c r="G610" s="25">
        <v>1</v>
      </c>
      <c r="H610" s="25" t="s">
        <v>3306</v>
      </c>
      <c r="I610" s="25" t="s">
        <v>1543</v>
      </c>
      <c r="J610" s="25">
        <f>MATCH(I610,Feuil2!$A$1:$A$1658,0)</f>
        <v>610</v>
      </c>
      <c r="K610" s="25" t="s">
        <v>2639</v>
      </c>
      <c r="L610" s="25" t="s">
        <v>2638</v>
      </c>
      <c r="M610" s="25">
        <v>0</v>
      </c>
      <c r="N610" s="25">
        <v>0</v>
      </c>
      <c r="O610" s="25" t="s">
        <v>2637</v>
      </c>
      <c r="P610" s="25">
        <v>7</v>
      </c>
      <c r="Q610" s="25">
        <v>1020601.01</v>
      </c>
      <c r="R610" s="25">
        <v>6784479.1100000003</v>
      </c>
    </row>
    <row r="611" spans="1:18">
      <c r="A611" s="25">
        <v>2600</v>
      </c>
      <c r="B611" s="25">
        <v>70000569</v>
      </c>
      <c r="C611" s="25">
        <f>+PF6</f>
        <v>0</v>
      </c>
      <c r="D611" s="25" t="s">
        <v>2758</v>
      </c>
      <c r="E611" s="25">
        <v>774489600000</v>
      </c>
      <c r="F611" s="25">
        <v>1393590875000</v>
      </c>
      <c r="G611" s="25">
        <v>1</v>
      </c>
      <c r="H611" s="25" t="s">
        <v>3305</v>
      </c>
      <c r="I611" s="25" t="s">
        <v>3304</v>
      </c>
      <c r="J611" s="25" t="e">
        <f>MATCH(I611,Feuil2!$A$1:$A$1658,0)</f>
        <v>#N/A</v>
      </c>
      <c r="K611" s="25" t="s">
        <v>2639</v>
      </c>
      <c r="L611" s="25" t="s">
        <v>2638</v>
      </c>
      <c r="M611" s="25">
        <v>0</v>
      </c>
      <c r="N611" s="25">
        <v>0</v>
      </c>
      <c r="O611" s="25" t="s">
        <v>2637</v>
      </c>
      <c r="P611" s="25">
        <v>6</v>
      </c>
      <c r="Q611" s="25">
        <v>648046.85000000102</v>
      </c>
      <c r="R611" s="25">
        <v>6895567.4299999997</v>
      </c>
    </row>
    <row r="612" spans="1:18">
      <c r="A612" s="25">
        <v>2604</v>
      </c>
      <c r="B612" s="25">
        <v>70044988</v>
      </c>
      <c r="C612" s="25">
        <f>+PF7</f>
        <v>0</v>
      </c>
      <c r="D612" s="25" t="s">
        <v>2642</v>
      </c>
      <c r="E612" s="25">
        <v>1438963273000</v>
      </c>
      <c r="F612" s="25">
        <v>1456137949000</v>
      </c>
      <c r="G612" s="25">
        <v>1</v>
      </c>
      <c r="H612" s="25" t="s">
        <v>3303</v>
      </c>
      <c r="I612" s="25" t="s">
        <v>3302</v>
      </c>
      <c r="J612" s="25" t="e">
        <f>MATCH(I612,Feuil2!$A$1:$A$1658,0)</f>
        <v>#N/A</v>
      </c>
      <c r="K612" s="25" t="s">
        <v>3098</v>
      </c>
      <c r="L612" s="25" t="s">
        <v>2638</v>
      </c>
      <c r="M612" s="25">
        <v>0</v>
      </c>
      <c r="N612" s="25">
        <v>0</v>
      </c>
      <c r="O612" s="25" t="s">
        <v>2637</v>
      </c>
      <c r="P612" s="25">
        <v>7</v>
      </c>
      <c r="Q612" s="25">
        <v>480451.25</v>
      </c>
      <c r="R612" s="25">
        <v>6584428.4400000004</v>
      </c>
    </row>
    <row r="613" spans="1:18">
      <c r="A613" s="25">
        <v>2605</v>
      </c>
      <c r="B613" s="25">
        <v>30000608</v>
      </c>
      <c r="C613" s="25">
        <f>+PF6</f>
        <v>0</v>
      </c>
      <c r="D613" s="25" t="s">
        <v>2642</v>
      </c>
      <c r="E613" s="25">
        <v>1241534103000</v>
      </c>
      <c r="F613" s="25">
        <v>1457105429000</v>
      </c>
      <c r="G613" s="25">
        <v>1</v>
      </c>
      <c r="H613" s="25" t="s">
        <v>3301</v>
      </c>
      <c r="I613" s="25" t="s">
        <v>1365</v>
      </c>
      <c r="J613" s="25">
        <f>MATCH(I613,Feuil2!$A$1:$A$1658,0)</f>
        <v>310</v>
      </c>
      <c r="K613" s="25" t="s">
        <v>2639</v>
      </c>
      <c r="L613" s="25" t="s">
        <v>2638</v>
      </c>
      <c r="M613" s="25">
        <v>0</v>
      </c>
      <c r="N613" s="25">
        <v>0</v>
      </c>
      <c r="O613" s="25" t="s">
        <v>2637</v>
      </c>
      <c r="P613" s="25">
        <v>6</v>
      </c>
      <c r="Q613" s="25">
        <v>890246.60999999905</v>
      </c>
      <c r="R613" s="25">
        <v>6569470.6100000003</v>
      </c>
    </row>
    <row r="614" spans="1:18">
      <c r="A614" s="25">
        <v>2607</v>
      </c>
      <c r="B614" s="25">
        <v>40000594</v>
      </c>
      <c r="C614" s="25">
        <f>+PF6</f>
        <v>0</v>
      </c>
      <c r="D614" s="25" t="s">
        <v>2660</v>
      </c>
      <c r="E614" s="25">
        <v>610761600000</v>
      </c>
      <c r="F614" s="25">
        <v>1444817624000</v>
      </c>
      <c r="G614" s="25">
        <v>1</v>
      </c>
      <c r="H614" s="25" t="s">
        <v>3300</v>
      </c>
      <c r="I614" s="25" t="s">
        <v>1708</v>
      </c>
      <c r="J614" s="25" t="e">
        <f>MATCH(I614,Feuil2!$A$1:$A$1658,0)</f>
        <v>#N/A</v>
      </c>
      <c r="K614" s="25" t="s">
        <v>2639</v>
      </c>
      <c r="L614" s="25" t="s">
        <v>2638</v>
      </c>
      <c r="M614" s="25">
        <v>0</v>
      </c>
      <c r="N614" s="25">
        <v>0</v>
      </c>
      <c r="O614" s="25" t="s">
        <v>2637</v>
      </c>
      <c r="P614" s="25">
        <v>6</v>
      </c>
      <c r="Q614" s="25">
        <v>892677.95000000298</v>
      </c>
      <c r="R614" s="25">
        <v>6290050.46</v>
      </c>
    </row>
    <row r="615" spans="1:18">
      <c r="A615" s="25">
        <v>2611</v>
      </c>
      <c r="B615" s="25">
        <v>30000176</v>
      </c>
      <c r="C615" s="25">
        <f>+PF6</f>
        <v>0</v>
      </c>
      <c r="D615" s="25" t="s">
        <v>2660</v>
      </c>
      <c r="E615" s="25">
        <v>610761600000</v>
      </c>
      <c r="F615" s="25">
        <v>1444984143000</v>
      </c>
      <c r="G615" s="25">
        <v>1</v>
      </c>
      <c r="H615" s="25" t="s">
        <v>3299</v>
      </c>
      <c r="I615" s="25" t="s">
        <v>1335</v>
      </c>
      <c r="J615" s="25">
        <f>MATCH(I615,Feuil2!$A$1:$A$1658,0)</f>
        <v>367</v>
      </c>
      <c r="K615" s="25" t="s">
        <v>2639</v>
      </c>
      <c r="L615" s="25" t="s">
        <v>2638</v>
      </c>
      <c r="M615" s="25">
        <v>0</v>
      </c>
      <c r="N615" s="25">
        <v>0</v>
      </c>
      <c r="O615" s="25" t="s">
        <v>2637</v>
      </c>
      <c r="P615" s="25">
        <v>6</v>
      </c>
      <c r="Q615" s="25">
        <v>885421.59000000404</v>
      </c>
      <c r="R615" s="25">
        <v>6669241.5499999998</v>
      </c>
    </row>
    <row r="616" spans="1:18">
      <c r="A616" s="25">
        <v>2612</v>
      </c>
      <c r="B616" s="25">
        <v>30000024</v>
      </c>
      <c r="C616" s="25">
        <f>+PF7</f>
        <v>0</v>
      </c>
      <c r="D616" s="25" t="s">
        <v>2642</v>
      </c>
      <c r="E616" s="25">
        <v>1173108812000</v>
      </c>
      <c r="F616" s="25">
        <v>1444907500000</v>
      </c>
      <c r="G616" s="25">
        <v>1</v>
      </c>
      <c r="H616" s="25" t="s">
        <v>3298</v>
      </c>
      <c r="I616" s="25" t="s">
        <v>1217</v>
      </c>
      <c r="J616" s="25">
        <f>MATCH(I616,Feuil2!$A$1:$A$1658,0)</f>
        <v>518</v>
      </c>
      <c r="K616" s="25" t="s">
        <v>2639</v>
      </c>
      <c r="L616" s="25" t="s">
        <v>2638</v>
      </c>
      <c r="M616" s="25">
        <v>0</v>
      </c>
      <c r="N616" s="25">
        <v>0</v>
      </c>
      <c r="O616" s="25" t="s">
        <v>2637</v>
      </c>
      <c r="P616" s="25">
        <v>7</v>
      </c>
      <c r="Q616" s="25">
        <v>689446.39999999898</v>
      </c>
      <c r="R616" s="25">
        <v>6711219.4000000004</v>
      </c>
    </row>
    <row r="617" spans="1:18">
      <c r="A617" s="25">
        <v>2615</v>
      </c>
      <c r="B617" s="25">
        <v>20000237</v>
      </c>
      <c r="C617" s="25">
        <f>+PF6</f>
        <v>0</v>
      </c>
      <c r="D617" s="25" t="s">
        <v>2639</v>
      </c>
      <c r="E617" s="25">
        <v>919641600000</v>
      </c>
      <c r="F617" s="25" t="s">
        <v>2639</v>
      </c>
      <c r="G617" s="25">
        <v>1</v>
      </c>
      <c r="H617" s="25" t="s">
        <v>3297</v>
      </c>
      <c r="I617" s="25" t="s">
        <v>1572</v>
      </c>
      <c r="J617" s="25">
        <f>MATCH(I617,Feuil2!$A$1:$A$1658,0)</f>
        <v>587</v>
      </c>
      <c r="K617" s="25" t="s">
        <v>2639</v>
      </c>
      <c r="L617" s="25" t="s">
        <v>2638</v>
      </c>
      <c r="M617" s="25">
        <v>0</v>
      </c>
      <c r="N617" s="25">
        <v>0</v>
      </c>
      <c r="O617" s="25" t="s">
        <v>2637</v>
      </c>
      <c r="P617" s="25">
        <v>6</v>
      </c>
      <c r="Q617" s="25">
        <v>901734.50999999803</v>
      </c>
      <c r="R617" s="25">
        <v>6916092.9199999999</v>
      </c>
    </row>
    <row r="618" spans="1:18">
      <c r="A618" s="25">
        <v>2616</v>
      </c>
      <c r="B618" s="25">
        <v>70037889</v>
      </c>
      <c r="C618" s="25">
        <f>+PF6</f>
        <v>0</v>
      </c>
      <c r="D618" s="25" t="s">
        <v>2733</v>
      </c>
      <c r="E618" s="25">
        <v>1362067197000</v>
      </c>
      <c r="F618" s="25">
        <v>1330941760000</v>
      </c>
      <c r="G618" s="25">
        <v>1</v>
      </c>
      <c r="H618" s="25" t="s">
        <v>3296</v>
      </c>
      <c r="I618" s="25" t="s">
        <v>3295</v>
      </c>
      <c r="J618" s="25" t="e">
        <f>MATCH(I618,Feuil2!$A$1:$A$1658,0)</f>
        <v>#N/A</v>
      </c>
      <c r="K618" s="25" t="s">
        <v>2639</v>
      </c>
      <c r="L618" s="25" t="s">
        <v>2638</v>
      </c>
      <c r="M618" s="25">
        <v>0</v>
      </c>
      <c r="N618" s="25">
        <v>0</v>
      </c>
      <c r="O618" s="25" t="s">
        <v>2637</v>
      </c>
      <c r="P618" s="25">
        <v>6</v>
      </c>
      <c r="Q618" s="25">
        <v>656029.74000000197</v>
      </c>
      <c r="R618" s="25">
        <v>6865455.5499999998</v>
      </c>
    </row>
    <row r="619" spans="1:18">
      <c r="A619" s="25">
        <v>2617</v>
      </c>
      <c r="B619" s="25">
        <v>10000197</v>
      </c>
      <c r="C619" s="25">
        <f>+PF6</f>
        <v>0</v>
      </c>
      <c r="D619" s="25" t="s">
        <v>2743</v>
      </c>
      <c r="E619" s="25">
        <v>1056326400000</v>
      </c>
      <c r="F619" s="25">
        <v>1126883693000</v>
      </c>
      <c r="G619" s="25">
        <v>1</v>
      </c>
      <c r="H619" s="25" t="s">
        <v>3294</v>
      </c>
      <c r="I619" s="25" t="s">
        <v>3293</v>
      </c>
      <c r="J619" s="25" t="e">
        <f>MATCH(I619,Feuil2!$A$1:$A$1658,0)</f>
        <v>#N/A</v>
      </c>
      <c r="K619" s="25" t="s">
        <v>2639</v>
      </c>
      <c r="L619" s="25" t="s">
        <v>2638</v>
      </c>
      <c r="M619" s="25">
        <v>0</v>
      </c>
      <c r="N619" s="25">
        <v>0</v>
      </c>
      <c r="O619" s="25" t="s">
        <v>2637</v>
      </c>
      <c r="P619" s="25">
        <v>6</v>
      </c>
      <c r="Q619" s="25">
        <v>692816.67000000202</v>
      </c>
      <c r="R619" s="25">
        <v>7064868.6500000004</v>
      </c>
    </row>
    <row r="620" spans="1:18">
      <c r="A620" s="25">
        <v>2626</v>
      </c>
      <c r="B620" s="25">
        <v>60000088</v>
      </c>
      <c r="C620" s="25">
        <f>+PF6</f>
        <v>0</v>
      </c>
      <c r="D620" s="25" t="s">
        <v>2639</v>
      </c>
      <c r="E620" s="25">
        <v>610761600000</v>
      </c>
      <c r="F620" s="25" t="s">
        <v>2639</v>
      </c>
      <c r="G620" s="25">
        <v>1</v>
      </c>
      <c r="H620" s="25" t="s">
        <v>3292</v>
      </c>
      <c r="I620" s="25" t="s">
        <v>1271</v>
      </c>
      <c r="J620" s="25">
        <f>MATCH(I620,Feuil2!$A$1:$A$1658,0)</f>
        <v>1004</v>
      </c>
      <c r="K620" s="25" t="s">
        <v>2639</v>
      </c>
      <c r="L620" s="25" t="s">
        <v>2638</v>
      </c>
      <c r="M620" s="25">
        <v>0</v>
      </c>
      <c r="N620" s="25">
        <v>0</v>
      </c>
      <c r="O620" s="25" t="s">
        <v>2637</v>
      </c>
      <c r="P620" s="25">
        <v>6</v>
      </c>
      <c r="Q620" s="25">
        <v>193268.52000000299</v>
      </c>
      <c r="R620" s="25">
        <v>6847211.8200000003</v>
      </c>
    </row>
    <row r="621" spans="1:18">
      <c r="A621" s="25">
        <v>2627</v>
      </c>
      <c r="B621" s="25">
        <v>30001442</v>
      </c>
      <c r="C621" s="25">
        <f>+PF6</f>
        <v>0</v>
      </c>
      <c r="D621" s="25" t="s">
        <v>2639</v>
      </c>
      <c r="E621" s="25">
        <v>610761600000</v>
      </c>
      <c r="F621" s="25" t="s">
        <v>2639</v>
      </c>
      <c r="G621" s="25">
        <v>1</v>
      </c>
      <c r="H621" s="25" t="s">
        <v>3291</v>
      </c>
      <c r="I621" s="25" t="s">
        <v>1462</v>
      </c>
      <c r="J621" s="25">
        <f>MATCH(I621,Feuil2!$A$1:$A$1658,0)</f>
        <v>528</v>
      </c>
      <c r="K621" s="25" t="s">
        <v>2639</v>
      </c>
      <c r="L621" s="25" t="s">
        <v>2638</v>
      </c>
      <c r="M621" s="25">
        <v>0</v>
      </c>
      <c r="N621" s="25">
        <v>0</v>
      </c>
      <c r="O621" s="25" t="s">
        <v>2637</v>
      </c>
      <c r="P621" s="25">
        <v>6</v>
      </c>
      <c r="Q621" s="25">
        <v>839699.10999999905</v>
      </c>
      <c r="R621" s="25">
        <v>6497882.54</v>
      </c>
    </row>
    <row r="622" spans="1:18">
      <c r="A622" s="25">
        <v>2629</v>
      </c>
      <c r="B622" s="25">
        <v>70001598</v>
      </c>
      <c r="C622" s="25">
        <f>+PF6</f>
        <v>0</v>
      </c>
      <c r="D622" s="25" t="s">
        <v>2701</v>
      </c>
      <c r="E622" s="25">
        <v>1124883939000</v>
      </c>
      <c r="F622" s="25">
        <v>1123673352000</v>
      </c>
      <c r="G622" s="25">
        <v>1</v>
      </c>
      <c r="H622" s="25" t="s">
        <v>3290</v>
      </c>
      <c r="I622" s="25" t="s">
        <v>1111</v>
      </c>
      <c r="J622" s="25">
        <f>MATCH(I622,Feuil2!$A$1:$A$1658,0)</f>
        <v>18</v>
      </c>
      <c r="K622" s="25" t="s">
        <v>3289</v>
      </c>
      <c r="L622" s="25" t="s">
        <v>2638</v>
      </c>
      <c r="M622" s="25">
        <v>0</v>
      </c>
      <c r="N622" s="25">
        <v>0</v>
      </c>
      <c r="O622" s="25" t="s">
        <v>2637</v>
      </c>
      <c r="P622" s="25">
        <v>6</v>
      </c>
      <c r="Q622" s="25">
        <v>657893.42000000202</v>
      </c>
      <c r="R622" s="25">
        <v>6832792.0599999996</v>
      </c>
    </row>
    <row r="623" spans="1:18">
      <c r="A623" s="25">
        <v>2649</v>
      </c>
      <c r="B623" s="25">
        <v>30001063</v>
      </c>
      <c r="C623" s="25">
        <f>+PF6</f>
        <v>0</v>
      </c>
      <c r="D623" s="25" t="s">
        <v>2676</v>
      </c>
      <c r="E623" s="26">
        <v>980208000000</v>
      </c>
      <c r="F623" s="25">
        <v>1321434878000</v>
      </c>
      <c r="G623" s="25">
        <v>1</v>
      </c>
      <c r="H623" s="25" t="s">
        <v>3288</v>
      </c>
      <c r="I623" s="25" t="s">
        <v>1243</v>
      </c>
      <c r="J623" s="25" t="e">
        <f>MATCH(I623,Feuil2!$A$1:$A$1658,0)</f>
        <v>#N/A</v>
      </c>
      <c r="K623" s="25" t="s">
        <v>2639</v>
      </c>
      <c r="L623" s="25" t="s">
        <v>2638</v>
      </c>
      <c r="M623" s="25">
        <v>0</v>
      </c>
      <c r="N623" s="25">
        <v>0</v>
      </c>
      <c r="O623" s="25" t="s">
        <v>2637</v>
      </c>
      <c r="P623" s="25">
        <v>6</v>
      </c>
      <c r="Q623" s="25">
        <v>875714.54999999702</v>
      </c>
      <c r="R623" s="25">
        <v>6525900.9199999999</v>
      </c>
    </row>
    <row r="624" spans="1:18">
      <c r="A624" s="25">
        <v>2650</v>
      </c>
      <c r="B624" s="25">
        <v>70011902</v>
      </c>
      <c r="C624" s="25">
        <f>+PF6</f>
        <v>0</v>
      </c>
      <c r="D624" s="25" t="s">
        <v>2701</v>
      </c>
      <c r="E624" s="25">
        <v>1158054416000</v>
      </c>
      <c r="F624" s="25">
        <v>1158054943000</v>
      </c>
      <c r="G624" s="25">
        <v>1</v>
      </c>
      <c r="H624" s="25" t="s">
        <v>3287</v>
      </c>
      <c r="I624" s="25" t="s">
        <v>3287</v>
      </c>
      <c r="J624" s="25" t="e">
        <f>MATCH(I624,Feuil2!$A$1:$A$1658,0)</f>
        <v>#N/A</v>
      </c>
      <c r="K624" s="25" t="s">
        <v>2639</v>
      </c>
      <c r="L624" s="25" t="s">
        <v>2638</v>
      </c>
      <c r="M624" s="25">
        <v>0</v>
      </c>
      <c r="N624" s="25">
        <v>0</v>
      </c>
      <c r="O624" s="25" t="s">
        <v>2637</v>
      </c>
      <c r="P624" s="25">
        <v>6</v>
      </c>
      <c r="Q624" s="25">
        <v>687931.07</v>
      </c>
      <c r="R624" s="25">
        <v>6535917.6500000004</v>
      </c>
    </row>
    <row r="625" spans="1:18">
      <c r="A625" s="25">
        <v>2655</v>
      </c>
      <c r="B625" s="25">
        <v>40000619</v>
      </c>
      <c r="C625" s="25">
        <f>+PF6</f>
        <v>0</v>
      </c>
      <c r="D625" s="25" t="s">
        <v>2639</v>
      </c>
      <c r="E625" s="25">
        <v>610761600000</v>
      </c>
      <c r="F625" s="25" t="s">
        <v>2639</v>
      </c>
      <c r="G625" s="25">
        <v>1</v>
      </c>
      <c r="H625" s="25" t="s">
        <v>3286</v>
      </c>
      <c r="I625" s="25" t="s">
        <v>1698</v>
      </c>
      <c r="J625" s="25">
        <f>MATCH(I625,Feuil2!$A$1:$A$1658,0)</f>
        <v>789</v>
      </c>
      <c r="K625" s="25" t="s">
        <v>2639</v>
      </c>
      <c r="L625" s="25" t="s">
        <v>2638</v>
      </c>
      <c r="M625" s="25">
        <v>0</v>
      </c>
      <c r="N625" s="25">
        <v>0</v>
      </c>
      <c r="O625" s="25" t="s">
        <v>2637</v>
      </c>
      <c r="P625" s="25">
        <v>6</v>
      </c>
      <c r="Q625" s="25">
        <v>869185.45000000298</v>
      </c>
      <c r="R625" s="25">
        <v>6287669.3099999996</v>
      </c>
    </row>
    <row r="626" spans="1:18">
      <c r="A626" s="25">
        <v>2658</v>
      </c>
      <c r="B626" s="25">
        <v>20000956</v>
      </c>
      <c r="C626" s="25">
        <f>+PF6</f>
        <v>0</v>
      </c>
      <c r="D626" s="25" t="s">
        <v>2701</v>
      </c>
      <c r="E626" s="25">
        <v>943833600000</v>
      </c>
      <c r="F626" s="25">
        <v>1104918653000</v>
      </c>
      <c r="G626" s="25">
        <v>1</v>
      </c>
      <c r="H626" s="25" t="s">
        <v>3285</v>
      </c>
      <c r="I626" s="25" t="s">
        <v>1108</v>
      </c>
      <c r="J626" s="25">
        <f>MATCH(I626,Feuil2!$A$1:$A$1658,0)</f>
        <v>845</v>
      </c>
      <c r="K626" s="25" t="s">
        <v>2639</v>
      </c>
      <c r="L626" s="25" t="s">
        <v>2638</v>
      </c>
      <c r="M626" s="25">
        <v>0</v>
      </c>
      <c r="N626" s="25">
        <v>0</v>
      </c>
      <c r="O626" s="25" t="s">
        <v>2637</v>
      </c>
      <c r="P626" s="25">
        <v>6</v>
      </c>
      <c r="Q626" s="25">
        <v>985760.97999999695</v>
      </c>
      <c r="R626" s="25">
        <v>6816834.8200000003</v>
      </c>
    </row>
    <row r="627" spans="1:18">
      <c r="A627" s="25">
        <v>2664</v>
      </c>
      <c r="B627" s="25">
        <v>70025577</v>
      </c>
      <c r="C627" s="25">
        <f>+PF6</f>
        <v>0</v>
      </c>
      <c r="D627" s="25" t="s">
        <v>2666</v>
      </c>
      <c r="E627" s="25">
        <v>1348657556000</v>
      </c>
      <c r="F627" s="25">
        <v>1232012539000</v>
      </c>
      <c r="G627" s="25">
        <v>1</v>
      </c>
      <c r="H627" s="25" t="s">
        <v>3284</v>
      </c>
      <c r="I627" s="25" t="s">
        <v>3283</v>
      </c>
      <c r="J627" s="25" t="e">
        <f>MATCH(I627,Feuil2!$A$1:$A$1658,0)</f>
        <v>#N/A</v>
      </c>
      <c r="K627" s="25" t="s">
        <v>3282</v>
      </c>
      <c r="L627" s="25" t="s">
        <v>2638</v>
      </c>
      <c r="M627" s="25">
        <v>0</v>
      </c>
      <c r="N627" s="25">
        <v>0</v>
      </c>
      <c r="O627" s="25" t="s">
        <v>2637</v>
      </c>
      <c r="P627" s="25">
        <v>6</v>
      </c>
      <c r="Q627" s="25">
        <v>313245.82999999798</v>
      </c>
      <c r="R627" s="25">
        <v>6701956.3300000001</v>
      </c>
    </row>
    <row r="628" spans="1:18">
      <c r="A628" s="25">
        <v>2675</v>
      </c>
      <c r="B628" s="25">
        <v>70017677</v>
      </c>
      <c r="C628" s="25">
        <f>+PF6</f>
        <v>0</v>
      </c>
      <c r="D628" s="25" t="s">
        <v>2660</v>
      </c>
      <c r="E628" s="25">
        <v>1235554567000</v>
      </c>
      <c r="F628" s="25">
        <v>1436178048000</v>
      </c>
      <c r="G628" s="25">
        <v>1</v>
      </c>
      <c r="H628" s="25" t="s">
        <v>3281</v>
      </c>
      <c r="I628" s="25" t="s">
        <v>3280</v>
      </c>
      <c r="J628" s="25" t="e">
        <f>MATCH(I628,Feuil2!$A$1:$A$1658,0)</f>
        <v>#N/A</v>
      </c>
      <c r="K628" s="25" t="s">
        <v>2639</v>
      </c>
      <c r="L628" s="25" t="s">
        <v>2638</v>
      </c>
      <c r="M628" s="25">
        <v>0</v>
      </c>
      <c r="N628" s="25">
        <v>0</v>
      </c>
      <c r="O628" s="25" t="s">
        <v>2637</v>
      </c>
      <c r="P628" s="25">
        <v>6</v>
      </c>
      <c r="Q628" s="25">
        <v>852726.5</v>
      </c>
      <c r="R628" s="25">
        <v>6262643.6200000001</v>
      </c>
    </row>
    <row r="629" spans="1:18">
      <c r="A629" s="25">
        <v>2676</v>
      </c>
      <c r="B629" s="25">
        <v>30000207</v>
      </c>
      <c r="C629" s="25">
        <f>+PF6</f>
        <v>0</v>
      </c>
      <c r="D629" s="25" t="s">
        <v>2660</v>
      </c>
      <c r="E629" s="25">
        <v>1424192782000</v>
      </c>
      <c r="F629" s="25">
        <v>1438349264000</v>
      </c>
      <c r="G629" s="25">
        <v>1</v>
      </c>
      <c r="H629" s="25" t="s">
        <v>3279</v>
      </c>
      <c r="I629" s="25" t="s">
        <v>1517</v>
      </c>
      <c r="J629" s="25">
        <f>MATCH(I629,Feuil2!$A$1:$A$1658,0)</f>
        <v>504</v>
      </c>
      <c r="K629" s="25" t="s">
        <v>2639</v>
      </c>
      <c r="L629" s="25" t="s">
        <v>2638</v>
      </c>
      <c r="M629" s="25">
        <v>0</v>
      </c>
      <c r="N629" s="25">
        <v>0</v>
      </c>
      <c r="O629" s="25" t="s">
        <v>2637</v>
      </c>
      <c r="P629" s="25">
        <v>6</v>
      </c>
      <c r="Q629" s="25">
        <v>706428.20000000298</v>
      </c>
      <c r="R629" s="25">
        <v>6659030.3600000003</v>
      </c>
    </row>
    <row r="630" spans="1:18">
      <c r="A630" s="25">
        <v>2684</v>
      </c>
      <c r="B630" s="25">
        <v>10000254</v>
      </c>
      <c r="C630" s="25">
        <f>+PF6</f>
        <v>0</v>
      </c>
      <c r="D630" s="25" t="s">
        <v>2642</v>
      </c>
      <c r="E630" s="26">
        <v>1083024000000</v>
      </c>
      <c r="F630" s="25">
        <v>1437736955000</v>
      </c>
      <c r="G630" s="25">
        <v>1</v>
      </c>
      <c r="H630" s="25" t="s">
        <v>3278</v>
      </c>
      <c r="I630" s="25" t="s">
        <v>2634</v>
      </c>
      <c r="J630" s="25">
        <f>MATCH(I630,Feuil2!$A$1:$A$1658,0)</f>
        <v>759</v>
      </c>
      <c r="K630" s="25" t="s">
        <v>2639</v>
      </c>
      <c r="L630" s="25" t="s">
        <v>2638</v>
      </c>
      <c r="M630" s="25">
        <v>0</v>
      </c>
      <c r="N630" s="25">
        <v>0</v>
      </c>
      <c r="O630" s="25" t="s">
        <v>2637</v>
      </c>
      <c r="P630" s="25">
        <v>6</v>
      </c>
      <c r="Q630" s="25">
        <v>698397.15999999596</v>
      </c>
      <c r="R630" s="25">
        <v>7058046.5</v>
      </c>
    </row>
    <row r="631" spans="1:18">
      <c r="A631" s="25">
        <v>2686</v>
      </c>
      <c r="B631" s="25">
        <v>30002227</v>
      </c>
      <c r="C631" s="25">
        <f>+PF6</f>
        <v>0</v>
      </c>
      <c r="D631" s="25" t="s">
        <v>2642</v>
      </c>
      <c r="E631" s="25">
        <v>976492800000</v>
      </c>
      <c r="F631" s="25">
        <v>1435753565000</v>
      </c>
      <c r="G631" s="25">
        <v>1</v>
      </c>
      <c r="H631" s="25" t="s">
        <v>3277</v>
      </c>
      <c r="I631" s="25" t="s">
        <v>2593</v>
      </c>
      <c r="J631" s="25">
        <f>MATCH(I631,Feuil2!$A$1:$A$1658,0)</f>
        <v>915</v>
      </c>
      <c r="K631" s="25" t="s">
        <v>2639</v>
      </c>
      <c r="L631" s="25" t="s">
        <v>2638</v>
      </c>
      <c r="M631" s="25">
        <v>0</v>
      </c>
      <c r="N631" s="25">
        <v>0</v>
      </c>
      <c r="O631" s="25" t="s">
        <v>2637</v>
      </c>
      <c r="P631" s="25">
        <v>6</v>
      </c>
      <c r="Q631" s="25">
        <v>852051.10000000102</v>
      </c>
      <c r="R631" s="25">
        <v>6426150.3499999996</v>
      </c>
    </row>
    <row r="632" spans="1:18">
      <c r="A632" s="25">
        <v>2696</v>
      </c>
      <c r="B632" s="25">
        <v>70027907</v>
      </c>
      <c r="C632" s="25">
        <f>+PF6</f>
        <v>0</v>
      </c>
      <c r="D632" s="25" t="s">
        <v>2837</v>
      </c>
      <c r="E632" s="25">
        <v>1295030663000</v>
      </c>
      <c r="F632" s="25">
        <v>1295030680000</v>
      </c>
      <c r="G632" s="25">
        <v>1</v>
      </c>
      <c r="H632" s="25" t="s">
        <v>3276</v>
      </c>
      <c r="I632" s="25" t="s">
        <v>3275</v>
      </c>
      <c r="J632" s="25" t="e">
        <f>MATCH(I632,Feuil2!$A$1:$A$1658,0)</f>
        <v>#N/A</v>
      </c>
      <c r="K632" s="25" t="s">
        <v>2639</v>
      </c>
      <c r="L632" s="25" t="s">
        <v>2638</v>
      </c>
      <c r="M632" s="25">
        <v>0</v>
      </c>
      <c r="N632" s="25">
        <v>0</v>
      </c>
      <c r="O632" s="25" t="s">
        <v>2637</v>
      </c>
      <c r="P632" s="25">
        <v>6</v>
      </c>
      <c r="Q632" s="25">
        <v>890025.71000000101</v>
      </c>
      <c r="R632" s="25">
        <v>6253286.8600000003</v>
      </c>
    </row>
    <row r="633" spans="1:18">
      <c r="A633" s="25">
        <v>2698</v>
      </c>
      <c r="B633" s="25">
        <v>10000402</v>
      </c>
      <c r="C633" s="25">
        <f>+PF6</f>
        <v>0</v>
      </c>
      <c r="D633" s="25" t="s">
        <v>2639</v>
      </c>
      <c r="E633" s="25">
        <v>994291200000</v>
      </c>
      <c r="F633" s="25" t="s">
        <v>2639</v>
      </c>
      <c r="G633" s="25">
        <v>1</v>
      </c>
      <c r="H633" s="25" t="s">
        <v>3274</v>
      </c>
      <c r="I633" s="25" t="s">
        <v>3273</v>
      </c>
      <c r="J633" s="25" t="e">
        <f>MATCH(I633,Feuil2!$A$1:$A$1658,0)</f>
        <v>#N/A</v>
      </c>
      <c r="K633" s="25" t="s">
        <v>2639</v>
      </c>
      <c r="L633" s="25" t="s">
        <v>2638</v>
      </c>
      <c r="M633" s="25">
        <v>0</v>
      </c>
      <c r="N633" s="25">
        <v>0</v>
      </c>
      <c r="O633" s="25" t="s">
        <v>2637</v>
      </c>
      <c r="P633" s="25">
        <v>6</v>
      </c>
      <c r="Q633" s="25">
        <v>739131.20000000298</v>
      </c>
      <c r="R633" s="25">
        <v>7030327.9299999997</v>
      </c>
    </row>
    <row r="634" spans="1:18">
      <c r="A634" s="25">
        <v>2700</v>
      </c>
      <c r="B634" s="25">
        <v>70000188</v>
      </c>
      <c r="C634" s="25">
        <f>+PF6</f>
        <v>0</v>
      </c>
      <c r="D634" s="25" t="s">
        <v>2639</v>
      </c>
      <c r="E634" s="25">
        <v>610761600000</v>
      </c>
      <c r="F634" s="25" t="s">
        <v>2639</v>
      </c>
      <c r="G634" s="25">
        <v>1</v>
      </c>
      <c r="H634" s="25" t="s">
        <v>3272</v>
      </c>
      <c r="I634" s="25" t="s">
        <v>1549</v>
      </c>
      <c r="J634" s="25">
        <f>MATCH(I634,Feuil2!$A$1:$A$1658,0)</f>
        <v>733</v>
      </c>
      <c r="K634" s="25" t="s">
        <v>2639</v>
      </c>
      <c r="L634" s="25" t="s">
        <v>2638</v>
      </c>
      <c r="M634" s="25">
        <v>0</v>
      </c>
      <c r="N634" s="25">
        <v>0</v>
      </c>
      <c r="O634" s="25" t="s">
        <v>2637</v>
      </c>
      <c r="P634" s="25">
        <v>6</v>
      </c>
      <c r="Q634" s="25">
        <v>495666.31000000198</v>
      </c>
      <c r="R634" s="25">
        <v>6936747.5599999996</v>
      </c>
    </row>
    <row r="635" spans="1:18">
      <c r="A635" s="25">
        <v>2701</v>
      </c>
      <c r="B635" s="25">
        <v>50002060</v>
      </c>
      <c r="C635" s="25">
        <f>+PF6</f>
        <v>0</v>
      </c>
      <c r="D635" s="25" t="s">
        <v>2758</v>
      </c>
      <c r="E635" s="25">
        <v>1432141253000</v>
      </c>
      <c r="F635" s="25">
        <v>1227190754000</v>
      </c>
      <c r="G635" s="25">
        <v>1</v>
      </c>
      <c r="H635" s="25" t="s">
        <v>3271</v>
      </c>
      <c r="I635" s="25" t="s">
        <v>3270</v>
      </c>
      <c r="J635" s="25" t="e">
        <f>MATCH(I635,Feuil2!$A$1:$A$1658,0)</f>
        <v>#N/A</v>
      </c>
      <c r="K635" s="25" t="s">
        <v>2639</v>
      </c>
      <c r="L635" s="25" t="s">
        <v>2638</v>
      </c>
      <c r="M635" s="25">
        <v>0</v>
      </c>
      <c r="N635" s="25">
        <v>0</v>
      </c>
      <c r="O635" s="25" t="s">
        <v>2637</v>
      </c>
      <c r="P635" s="25">
        <v>6</v>
      </c>
      <c r="Q635" s="25">
        <v>688446.49000000197</v>
      </c>
      <c r="R635" s="25">
        <v>6177402</v>
      </c>
    </row>
    <row r="636" spans="1:18">
      <c r="A636" s="25">
        <v>2702</v>
      </c>
      <c r="B636" s="25">
        <v>30000085</v>
      </c>
      <c r="C636" s="25">
        <f>+PF7</f>
        <v>0</v>
      </c>
      <c r="D636" s="25" t="s">
        <v>2666</v>
      </c>
      <c r="E636" s="25">
        <v>1196258745000</v>
      </c>
      <c r="F636" s="25">
        <v>1196258716000</v>
      </c>
      <c r="G636" s="25">
        <v>1</v>
      </c>
      <c r="H636" s="25" t="s">
        <v>3269</v>
      </c>
      <c r="I636" s="25" t="s">
        <v>1399</v>
      </c>
      <c r="J636" s="25">
        <f>MATCH(I636,Feuil2!$A$1:$A$1658,0)</f>
        <v>1026</v>
      </c>
      <c r="K636" s="25" t="s">
        <v>2639</v>
      </c>
      <c r="L636" s="25" t="s">
        <v>2638</v>
      </c>
      <c r="M636" s="25">
        <v>0</v>
      </c>
      <c r="N636" s="25">
        <v>0</v>
      </c>
      <c r="O636" s="25" t="s">
        <v>2637</v>
      </c>
      <c r="P636" s="25">
        <v>7</v>
      </c>
      <c r="Q636" s="25">
        <v>827404.36999999697</v>
      </c>
      <c r="R636" s="25">
        <v>6693049.9100000001</v>
      </c>
    </row>
    <row r="637" spans="1:18">
      <c r="A637" s="25">
        <v>2703</v>
      </c>
      <c r="B637" s="25">
        <v>40000896</v>
      </c>
      <c r="C637" s="25">
        <f>+PF6</f>
        <v>0</v>
      </c>
      <c r="D637" s="25" t="s">
        <v>2712</v>
      </c>
      <c r="E637" s="26">
        <v>922320000000</v>
      </c>
      <c r="F637" s="25">
        <v>1253786899000</v>
      </c>
      <c r="G637" s="25">
        <v>1</v>
      </c>
      <c r="H637" s="25" t="s">
        <v>3268</v>
      </c>
      <c r="I637" s="25" t="s">
        <v>1585</v>
      </c>
      <c r="J637" s="25">
        <f>MATCH(I637,Feuil2!$A$1:$A$1658,0)</f>
        <v>1429</v>
      </c>
      <c r="K637" s="25" t="s">
        <v>2639</v>
      </c>
      <c r="L637" s="25" t="s">
        <v>2638</v>
      </c>
      <c r="M637" s="25">
        <v>0</v>
      </c>
      <c r="N637" s="25">
        <v>0</v>
      </c>
      <c r="O637" s="25" t="s">
        <v>2637</v>
      </c>
      <c r="P637" s="25">
        <v>6</v>
      </c>
      <c r="Q637" s="25">
        <v>890765.28000000096</v>
      </c>
      <c r="R637" s="25">
        <v>6258208.1200000001</v>
      </c>
    </row>
    <row r="638" spans="1:18">
      <c r="A638" s="25">
        <v>2704</v>
      </c>
      <c r="B638" s="25">
        <v>30001287</v>
      </c>
      <c r="C638" s="25">
        <f>+PF6</f>
        <v>0</v>
      </c>
      <c r="D638" s="25" t="s">
        <v>2639</v>
      </c>
      <c r="E638" s="25">
        <v>610761600000</v>
      </c>
      <c r="F638" s="25" t="s">
        <v>2639</v>
      </c>
      <c r="G638" s="25">
        <v>1</v>
      </c>
      <c r="H638" s="25" t="s">
        <v>3267</v>
      </c>
      <c r="I638" s="25" t="s">
        <v>1098</v>
      </c>
      <c r="J638" s="25">
        <f>MATCH(I638,Feuil2!$A$1:$A$1658,0)</f>
        <v>630</v>
      </c>
      <c r="K638" s="25" t="s">
        <v>2639</v>
      </c>
      <c r="L638" s="25" t="s">
        <v>2638</v>
      </c>
      <c r="M638" s="25">
        <v>0</v>
      </c>
      <c r="N638" s="25">
        <v>0</v>
      </c>
      <c r="O638" s="25" t="s">
        <v>2637</v>
      </c>
      <c r="P638" s="25">
        <v>6</v>
      </c>
      <c r="Q638" s="25">
        <v>995835.92000000202</v>
      </c>
      <c r="R638" s="25">
        <v>6508435.5</v>
      </c>
    </row>
    <row r="639" spans="1:18">
      <c r="A639" s="25">
        <v>2706</v>
      </c>
      <c r="B639" s="25">
        <v>30001687</v>
      </c>
      <c r="C639" s="25">
        <f>+PF6</f>
        <v>0</v>
      </c>
      <c r="D639" s="25" t="s">
        <v>2639</v>
      </c>
      <c r="E639" s="25">
        <v>610761600000</v>
      </c>
      <c r="F639" s="25" t="s">
        <v>2639</v>
      </c>
      <c r="G639" s="25">
        <v>1</v>
      </c>
      <c r="H639" s="25" t="s">
        <v>3266</v>
      </c>
      <c r="I639" s="25" t="s">
        <v>1464</v>
      </c>
      <c r="J639" s="25">
        <f>MATCH(I639,Feuil2!$A$1:$A$1658,0)</f>
        <v>800</v>
      </c>
      <c r="K639" s="25" t="s">
        <v>2639</v>
      </c>
      <c r="L639" s="25" t="s">
        <v>2638</v>
      </c>
      <c r="M639" s="25">
        <v>0</v>
      </c>
      <c r="N639" s="25">
        <v>0</v>
      </c>
      <c r="O639" s="25" t="s">
        <v>2637</v>
      </c>
      <c r="P639" s="25">
        <v>6</v>
      </c>
      <c r="Q639" s="25">
        <v>810885.38000000303</v>
      </c>
      <c r="R639" s="25">
        <v>6486129.6799999997</v>
      </c>
    </row>
    <row r="640" spans="1:18">
      <c r="A640" s="25">
        <v>2707</v>
      </c>
      <c r="B640" s="25">
        <v>60000055</v>
      </c>
      <c r="C640" s="25">
        <f>+PF6</f>
        <v>0</v>
      </c>
      <c r="D640" s="25" t="s">
        <v>2663</v>
      </c>
      <c r="E640" s="25">
        <v>610761600000</v>
      </c>
      <c r="F640" s="25">
        <v>1386842420000</v>
      </c>
      <c r="G640" s="25">
        <v>1</v>
      </c>
      <c r="H640" s="25" t="s">
        <v>3265</v>
      </c>
      <c r="I640" s="25" t="s">
        <v>3264</v>
      </c>
      <c r="J640" s="25" t="e">
        <f>MATCH(I640,Feuil2!$A$1:$A$1658,0)</f>
        <v>#N/A</v>
      </c>
      <c r="K640" s="25" t="s">
        <v>2639</v>
      </c>
      <c r="L640" s="25" t="s">
        <v>2638</v>
      </c>
      <c r="M640" s="25">
        <v>0</v>
      </c>
      <c r="N640" s="25">
        <v>0</v>
      </c>
      <c r="O640" s="25" t="s">
        <v>2637</v>
      </c>
      <c r="P640" s="25">
        <v>6</v>
      </c>
      <c r="Q640" s="25">
        <v>581096.07999999798</v>
      </c>
      <c r="R640" s="25">
        <v>6846743.29</v>
      </c>
    </row>
    <row r="641" spans="1:18">
      <c r="A641" s="25">
        <v>2723</v>
      </c>
      <c r="B641" s="25">
        <v>70001075</v>
      </c>
      <c r="C641" s="25">
        <f>+PF6</f>
        <v>0</v>
      </c>
      <c r="D641" s="25" t="s">
        <v>2660</v>
      </c>
      <c r="E641" s="25">
        <v>952646400000</v>
      </c>
      <c r="F641" s="25">
        <v>1424882982000</v>
      </c>
      <c r="G641" s="25">
        <v>1</v>
      </c>
      <c r="H641" s="25" t="s">
        <v>3263</v>
      </c>
      <c r="I641" s="25" t="s">
        <v>3262</v>
      </c>
      <c r="J641" s="25" t="e">
        <f>MATCH(I641,Feuil2!$A$1:$A$1658,0)</f>
        <v>#N/A</v>
      </c>
      <c r="K641" s="25" t="s">
        <v>2639</v>
      </c>
      <c r="L641" s="25" t="s">
        <v>2638</v>
      </c>
      <c r="M641" s="25">
        <v>0</v>
      </c>
      <c r="N641" s="25">
        <v>0</v>
      </c>
      <c r="O641" s="25" t="s">
        <v>2637</v>
      </c>
      <c r="P641" s="25">
        <v>6</v>
      </c>
      <c r="Q641" s="25">
        <v>654023.43999999797</v>
      </c>
      <c r="R641" s="25">
        <v>6859919.8200000003</v>
      </c>
    </row>
    <row r="642" spans="1:18">
      <c r="A642" s="25">
        <v>2726</v>
      </c>
      <c r="B642" s="25">
        <v>70000803</v>
      </c>
      <c r="C642" s="25">
        <f>+PF6</f>
        <v>0</v>
      </c>
      <c r="D642" s="25" t="s">
        <v>2639</v>
      </c>
      <c r="E642" s="25">
        <v>774489600000</v>
      </c>
      <c r="F642" s="25" t="s">
        <v>2639</v>
      </c>
      <c r="G642" s="25">
        <v>1</v>
      </c>
      <c r="H642" s="25" t="s">
        <v>3261</v>
      </c>
      <c r="I642" s="25" t="s">
        <v>3260</v>
      </c>
      <c r="J642" s="25" t="e">
        <f>MATCH(I642,Feuil2!$A$1:$A$1658,0)</f>
        <v>#N/A</v>
      </c>
      <c r="K642" s="25" t="s">
        <v>2639</v>
      </c>
      <c r="L642" s="25" t="s">
        <v>2638</v>
      </c>
      <c r="M642" s="25">
        <v>0</v>
      </c>
      <c r="N642" s="25">
        <v>0</v>
      </c>
      <c r="O642" s="25" t="s">
        <v>2637</v>
      </c>
      <c r="P642" s="25">
        <v>6</v>
      </c>
      <c r="Q642" s="25">
        <v>649017.31999999995</v>
      </c>
      <c r="R642" s="25">
        <v>6873322.4199999999</v>
      </c>
    </row>
    <row r="643" spans="1:18">
      <c r="A643" s="25">
        <v>2737</v>
      </c>
      <c r="B643" s="25">
        <v>40000721</v>
      </c>
      <c r="C643" s="25">
        <f>+PF6</f>
        <v>0</v>
      </c>
      <c r="D643" s="25" t="s">
        <v>2748</v>
      </c>
      <c r="E643" s="25">
        <v>610761600000</v>
      </c>
      <c r="F643" s="25">
        <v>1376913748000</v>
      </c>
      <c r="G643" s="25">
        <v>1</v>
      </c>
      <c r="H643" s="25" t="s">
        <v>3259</v>
      </c>
      <c r="I643" s="25" t="s">
        <v>1705</v>
      </c>
      <c r="J643" s="25">
        <f>MATCH(I643,Feuil2!$A$1:$A$1658,0)</f>
        <v>779</v>
      </c>
      <c r="K643" s="25" t="s">
        <v>2639</v>
      </c>
      <c r="L643" s="25" t="s">
        <v>2638</v>
      </c>
      <c r="M643" s="25">
        <v>0</v>
      </c>
      <c r="N643" s="25">
        <v>0</v>
      </c>
      <c r="O643" s="25" t="s">
        <v>2637</v>
      </c>
      <c r="P643" s="25">
        <v>6</v>
      </c>
      <c r="Q643" s="25">
        <v>879817.74000000197</v>
      </c>
      <c r="R643" s="25">
        <v>6270863.7999999998</v>
      </c>
    </row>
    <row r="644" spans="1:18">
      <c r="A644" s="25">
        <v>2738</v>
      </c>
      <c r="B644" s="25">
        <v>50001817</v>
      </c>
      <c r="C644" s="25">
        <f>+PF6</f>
        <v>0</v>
      </c>
      <c r="D644" s="25" t="s">
        <v>2769</v>
      </c>
      <c r="E644" s="25">
        <v>610761600000</v>
      </c>
      <c r="F644" s="25">
        <v>1372776705000</v>
      </c>
      <c r="G644" s="25">
        <v>1</v>
      </c>
      <c r="H644" s="25" t="s">
        <v>3258</v>
      </c>
      <c r="I644" s="25" t="s">
        <v>1208</v>
      </c>
      <c r="J644" s="25">
        <f>MATCH(I644,Feuil2!$A$1:$A$1658,0)</f>
        <v>591</v>
      </c>
      <c r="K644" s="25" t="s">
        <v>2639</v>
      </c>
      <c r="L644" s="25" t="s">
        <v>2638</v>
      </c>
      <c r="M644" s="25">
        <v>0</v>
      </c>
      <c r="N644" s="25">
        <v>0</v>
      </c>
      <c r="O644" s="25" t="s">
        <v>2637</v>
      </c>
      <c r="P644" s="25">
        <v>6</v>
      </c>
      <c r="Q644" s="25">
        <v>485319.60000000102</v>
      </c>
      <c r="R644" s="25">
        <v>6227316</v>
      </c>
    </row>
    <row r="645" spans="1:18">
      <c r="A645" s="25">
        <v>2745</v>
      </c>
      <c r="B645" s="25">
        <v>70001147</v>
      </c>
      <c r="C645" s="25">
        <f>+PF6</f>
        <v>0</v>
      </c>
      <c r="D645" s="25" t="s">
        <v>2758</v>
      </c>
      <c r="E645" s="25">
        <v>956793600000</v>
      </c>
      <c r="F645" s="25">
        <v>1409573472000</v>
      </c>
      <c r="G645" s="25">
        <v>1</v>
      </c>
      <c r="H645" s="25" t="s">
        <v>3257</v>
      </c>
      <c r="I645" s="25" t="s">
        <v>3256</v>
      </c>
      <c r="J645" s="25" t="e">
        <f>MATCH(I645,Feuil2!$A$1:$A$1658,0)</f>
        <v>#N/A</v>
      </c>
      <c r="K645" s="25" t="s">
        <v>2713</v>
      </c>
      <c r="L645" s="25" t="s">
        <v>2638</v>
      </c>
      <c r="M645" s="25">
        <v>0</v>
      </c>
      <c r="N645" s="25">
        <v>0</v>
      </c>
      <c r="O645" s="25" t="s">
        <v>2637</v>
      </c>
      <c r="P645" s="25">
        <v>6</v>
      </c>
      <c r="Q645" s="25">
        <v>651099.18999999797</v>
      </c>
      <c r="R645" s="25">
        <v>6856690.9699999997</v>
      </c>
    </row>
    <row r="646" spans="1:18">
      <c r="A646" s="25">
        <v>2747</v>
      </c>
      <c r="B646" s="25">
        <v>30001581</v>
      </c>
      <c r="C646" s="25">
        <f>+PF6</f>
        <v>0</v>
      </c>
      <c r="D646" s="25" t="s">
        <v>2666</v>
      </c>
      <c r="E646" s="25">
        <v>993081600000</v>
      </c>
      <c r="F646" s="25">
        <v>1268143360000</v>
      </c>
      <c r="G646" s="25">
        <v>1</v>
      </c>
      <c r="H646" s="25" t="s">
        <v>3255</v>
      </c>
      <c r="I646" s="25" t="s">
        <v>1475</v>
      </c>
      <c r="J646" s="25">
        <f>MATCH(I646,Feuil2!$A$1:$A$1658,0)</f>
        <v>574</v>
      </c>
      <c r="K646" s="25" t="s">
        <v>2639</v>
      </c>
      <c r="L646" s="25" t="s">
        <v>2638</v>
      </c>
      <c r="M646" s="25">
        <v>0</v>
      </c>
      <c r="N646" s="25">
        <v>0</v>
      </c>
      <c r="O646" s="25" t="s">
        <v>2637</v>
      </c>
      <c r="P646" s="25">
        <v>6</v>
      </c>
      <c r="Q646" s="25">
        <v>720080.63000000303</v>
      </c>
      <c r="R646" s="25">
        <v>6493598.1299999999</v>
      </c>
    </row>
    <row r="647" spans="1:18">
      <c r="A647" s="25">
        <v>2751</v>
      </c>
      <c r="B647" s="25">
        <v>10000200</v>
      </c>
      <c r="C647" s="25">
        <f>+PF6</f>
        <v>0</v>
      </c>
      <c r="D647" s="25" t="s">
        <v>2743</v>
      </c>
      <c r="E647" s="25">
        <v>1071532800000</v>
      </c>
      <c r="F647" s="25">
        <v>1127128167000</v>
      </c>
      <c r="G647" s="25">
        <v>1</v>
      </c>
      <c r="H647" s="25" t="s">
        <v>3254</v>
      </c>
      <c r="I647" s="25" t="s">
        <v>3253</v>
      </c>
      <c r="J647" s="25" t="e">
        <f>MATCH(I647,Feuil2!$A$1:$A$1658,0)</f>
        <v>#N/A</v>
      </c>
      <c r="K647" s="25" t="s">
        <v>2639</v>
      </c>
      <c r="L647" s="25" t="s">
        <v>2638</v>
      </c>
      <c r="M647" s="25">
        <v>0</v>
      </c>
      <c r="N647" s="25">
        <v>0</v>
      </c>
      <c r="O647" s="25" t="s">
        <v>2637</v>
      </c>
      <c r="P647" s="25">
        <v>6</v>
      </c>
      <c r="Q647" s="25">
        <v>710166.42000000202</v>
      </c>
      <c r="R647" s="25">
        <v>7064131.8899999997</v>
      </c>
    </row>
    <row r="648" spans="1:18">
      <c r="A648" s="25">
        <v>2754</v>
      </c>
      <c r="B648" s="25">
        <v>10000304</v>
      </c>
      <c r="C648" s="25">
        <f>+PF7</f>
        <v>0</v>
      </c>
      <c r="D648" s="25" t="s">
        <v>2739</v>
      </c>
      <c r="E648" s="25">
        <v>1006214400000</v>
      </c>
      <c r="F648" s="25">
        <v>1311853162000</v>
      </c>
      <c r="G648" s="25">
        <v>1</v>
      </c>
      <c r="H648" s="25" t="s">
        <v>3252</v>
      </c>
      <c r="I648" s="25" t="s">
        <v>1158</v>
      </c>
      <c r="J648" s="25">
        <f>MATCH(I648,Feuil2!$A$1:$A$1658,0)</f>
        <v>61</v>
      </c>
      <c r="K648" s="25" t="s">
        <v>2639</v>
      </c>
      <c r="L648" s="25" t="s">
        <v>2638</v>
      </c>
      <c r="M648" s="25">
        <v>0</v>
      </c>
      <c r="N648" s="25">
        <v>0</v>
      </c>
      <c r="O648" s="25" t="s">
        <v>2637</v>
      </c>
      <c r="P648" s="25">
        <v>7</v>
      </c>
      <c r="Q648" s="25">
        <v>705839.17000000202</v>
      </c>
      <c r="R648" s="25">
        <v>7047564.5800000001</v>
      </c>
    </row>
    <row r="649" spans="1:18">
      <c r="A649" s="25">
        <v>2756</v>
      </c>
      <c r="B649" s="25">
        <v>10000129</v>
      </c>
      <c r="C649" s="25">
        <f>+PF6</f>
        <v>0</v>
      </c>
      <c r="D649" s="25" t="s">
        <v>2639</v>
      </c>
      <c r="E649" s="25">
        <v>610761600000</v>
      </c>
      <c r="F649" s="25" t="s">
        <v>2639</v>
      </c>
      <c r="G649" s="25">
        <v>1</v>
      </c>
      <c r="H649" s="25" t="s">
        <v>3251</v>
      </c>
      <c r="I649" s="25" t="s">
        <v>3250</v>
      </c>
      <c r="J649" s="25" t="e">
        <f>MATCH(I649,Feuil2!$A$1:$A$1658,0)</f>
        <v>#N/A</v>
      </c>
      <c r="K649" s="25" t="s">
        <v>2639</v>
      </c>
      <c r="L649" s="25" t="s">
        <v>2638</v>
      </c>
      <c r="M649" s="25">
        <v>0</v>
      </c>
      <c r="N649" s="25">
        <v>0</v>
      </c>
      <c r="O649" s="25" t="s">
        <v>2637</v>
      </c>
      <c r="P649" s="25">
        <v>6</v>
      </c>
      <c r="Q649" s="25">
        <v>710369.56000000203</v>
      </c>
      <c r="R649" s="25">
        <v>7071739.0700000003</v>
      </c>
    </row>
    <row r="650" spans="1:18">
      <c r="A650" s="25">
        <v>2761</v>
      </c>
      <c r="B650" s="25">
        <v>40001173</v>
      </c>
      <c r="C650" s="25">
        <f>+PF6</f>
        <v>0</v>
      </c>
      <c r="D650" s="25" t="s">
        <v>2748</v>
      </c>
      <c r="E650" s="25">
        <v>892684800000</v>
      </c>
      <c r="F650" s="25">
        <v>1377091746000</v>
      </c>
      <c r="G650" s="25">
        <v>1</v>
      </c>
      <c r="H650" s="25" t="s">
        <v>3249</v>
      </c>
      <c r="I650" s="25" t="s">
        <v>3248</v>
      </c>
      <c r="J650" s="25" t="e">
        <f>MATCH(I650,Feuil2!$A$1:$A$1658,0)</f>
        <v>#N/A</v>
      </c>
      <c r="K650" s="25" t="s">
        <v>2639</v>
      </c>
      <c r="L650" s="25" t="s">
        <v>2638</v>
      </c>
      <c r="M650" s="25">
        <v>0</v>
      </c>
      <c r="N650" s="25">
        <v>0</v>
      </c>
      <c r="O650" s="25" t="s">
        <v>2637</v>
      </c>
      <c r="P650" s="25">
        <v>6</v>
      </c>
      <c r="Q650" s="25">
        <v>895349.67000000202</v>
      </c>
      <c r="R650" s="25">
        <v>6242354.2599999998</v>
      </c>
    </row>
    <row r="651" spans="1:18">
      <c r="A651" s="25">
        <v>2762</v>
      </c>
      <c r="B651" s="25">
        <v>40000866</v>
      </c>
      <c r="C651" s="25">
        <f>+PF6</f>
        <v>0</v>
      </c>
      <c r="D651" s="25" t="s">
        <v>2748</v>
      </c>
      <c r="E651" s="25">
        <v>610761600000</v>
      </c>
      <c r="F651" s="25">
        <v>1377007909000</v>
      </c>
      <c r="G651" s="25">
        <v>1</v>
      </c>
      <c r="H651" s="25" t="s">
        <v>3247</v>
      </c>
      <c r="I651" s="25" t="s">
        <v>3247</v>
      </c>
      <c r="J651" s="25" t="e">
        <f>MATCH(I651,Feuil2!$A$1:$A$1658,0)</f>
        <v>#N/A</v>
      </c>
      <c r="K651" s="25" t="s">
        <v>3246</v>
      </c>
      <c r="L651" s="25" t="s">
        <v>2638</v>
      </c>
      <c r="M651" s="25">
        <v>0</v>
      </c>
      <c r="N651" s="25">
        <v>0</v>
      </c>
      <c r="O651" s="25" t="s">
        <v>2637</v>
      </c>
      <c r="P651" s="25">
        <v>6</v>
      </c>
      <c r="Q651" s="25">
        <v>847738.85000000102</v>
      </c>
      <c r="R651" s="25">
        <v>6260897.79</v>
      </c>
    </row>
    <row r="652" spans="1:18">
      <c r="A652" s="25">
        <v>2765</v>
      </c>
      <c r="B652" s="25">
        <v>20001441</v>
      </c>
      <c r="C652" s="25">
        <f>+PF7</f>
        <v>0</v>
      </c>
      <c r="D652" s="25" t="s">
        <v>2701</v>
      </c>
      <c r="E652" s="25">
        <v>1143802162000</v>
      </c>
      <c r="F652" s="25" t="s">
        <v>2639</v>
      </c>
      <c r="G652" s="25">
        <v>1</v>
      </c>
      <c r="H652" s="25" t="s">
        <v>3245</v>
      </c>
      <c r="I652" s="25" t="s">
        <v>3244</v>
      </c>
      <c r="J652" s="25" t="e">
        <f>MATCH(I652,Feuil2!$A$1:$A$1658,0)</f>
        <v>#N/A</v>
      </c>
      <c r="K652" s="25" t="s">
        <v>2725</v>
      </c>
      <c r="L652" s="25" t="s">
        <v>2638</v>
      </c>
      <c r="M652" s="25">
        <v>0</v>
      </c>
      <c r="N652" s="25">
        <v>0</v>
      </c>
      <c r="O652" s="25" t="s">
        <v>2637</v>
      </c>
      <c r="P652" s="25">
        <v>7</v>
      </c>
      <c r="Q652" s="25">
        <v>1078026.29</v>
      </c>
      <c r="R652" s="25">
        <v>6726730.0499999998</v>
      </c>
    </row>
    <row r="653" spans="1:18">
      <c r="A653" s="25">
        <v>2770</v>
      </c>
      <c r="B653" s="25">
        <v>70001343</v>
      </c>
      <c r="C653" s="25">
        <f>+PF6</f>
        <v>0</v>
      </c>
      <c r="D653" s="25" t="s">
        <v>2739</v>
      </c>
      <c r="E653" s="25">
        <v>757641600000</v>
      </c>
      <c r="F653" s="25">
        <v>1298973356000</v>
      </c>
      <c r="G653" s="25">
        <v>1</v>
      </c>
      <c r="H653" s="25" t="s">
        <v>1454</v>
      </c>
      <c r="I653" s="25" t="s">
        <v>1454</v>
      </c>
      <c r="J653" s="25">
        <f>MATCH(I653,Feuil2!$A$1:$A$1658,0)</f>
        <v>470</v>
      </c>
      <c r="K653" s="25" t="s">
        <v>2639</v>
      </c>
      <c r="L653" s="25" t="s">
        <v>2638</v>
      </c>
      <c r="M653" s="25">
        <v>0</v>
      </c>
      <c r="N653" s="25">
        <v>0</v>
      </c>
      <c r="O653" s="25" t="s">
        <v>2637</v>
      </c>
      <c r="P653" s="25">
        <v>6</v>
      </c>
      <c r="Q653" s="25">
        <v>438900.88000000297</v>
      </c>
      <c r="R653" s="25">
        <v>6854406.1399999997</v>
      </c>
    </row>
    <row r="654" spans="1:18">
      <c r="A654" s="25">
        <v>2771</v>
      </c>
      <c r="B654" s="25">
        <v>70001410</v>
      </c>
      <c r="C654" s="25">
        <f>+PF6</f>
        <v>0</v>
      </c>
      <c r="D654" s="25" t="s">
        <v>2712</v>
      </c>
      <c r="E654" s="25">
        <v>956793600000</v>
      </c>
      <c r="F654" s="25">
        <v>1236252779000</v>
      </c>
      <c r="G654" s="25">
        <v>1</v>
      </c>
      <c r="H654" s="25" t="s">
        <v>3243</v>
      </c>
      <c r="I654" s="25" t="s">
        <v>3242</v>
      </c>
      <c r="J654" s="25" t="e">
        <f>MATCH(I654,Feuil2!$A$1:$A$1658,0)</f>
        <v>#N/A</v>
      </c>
      <c r="K654" s="25" t="s">
        <v>3241</v>
      </c>
      <c r="L654" s="25" t="s">
        <v>2638</v>
      </c>
      <c r="M654" s="25">
        <v>0</v>
      </c>
      <c r="N654" s="25">
        <v>0</v>
      </c>
      <c r="O654" s="25" t="s">
        <v>2637</v>
      </c>
      <c r="P654" s="25">
        <v>6</v>
      </c>
      <c r="Q654" s="25">
        <v>639736.65999999596</v>
      </c>
      <c r="R654" s="25">
        <v>6848522.4000000004</v>
      </c>
    </row>
    <row r="655" spans="1:18">
      <c r="A655" s="25">
        <v>2785</v>
      </c>
      <c r="B655" s="25">
        <v>20000077</v>
      </c>
      <c r="C655" s="25">
        <f>+PF6</f>
        <v>0</v>
      </c>
      <c r="D655" s="25" t="s">
        <v>2748</v>
      </c>
      <c r="E655" s="25">
        <v>610761600000</v>
      </c>
      <c r="F655" s="25">
        <v>1334239761000</v>
      </c>
      <c r="G655" s="25">
        <v>1</v>
      </c>
      <c r="H655" s="25" t="s">
        <v>3240</v>
      </c>
      <c r="I655" s="25" t="s">
        <v>3239</v>
      </c>
      <c r="J655" s="25" t="e">
        <f>MATCH(I655,Feuil2!$A$1:$A$1658,0)</f>
        <v>#N/A</v>
      </c>
      <c r="K655" s="25" t="s">
        <v>3238</v>
      </c>
      <c r="L655" s="25" t="s">
        <v>2638</v>
      </c>
      <c r="M655" s="25">
        <v>0</v>
      </c>
      <c r="N655" s="25">
        <v>0</v>
      </c>
      <c r="O655" s="25" t="s">
        <v>2637</v>
      </c>
      <c r="P655" s="25">
        <v>6</v>
      </c>
      <c r="Q655" s="25">
        <v>827903.81000000203</v>
      </c>
      <c r="R655" s="25">
        <v>6960741.6399999997</v>
      </c>
    </row>
    <row r="656" spans="1:18">
      <c r="A656" s="25">
        <v>2789</v>
      </c>
      <c r="B656" s="25">
        <v>70000741</v>
      </c>
      <c r="C656" s="25">
        <f>+PF6</f>
        <v>0</v>
      </c>
      <c r="D656" s="25" t="s">
        <v>2639</v>
      </c>
      <c r="E656" s="25">
        <v>774489600000</v>
      </c>
      <c r="F656" s="25" t="s">
        <v>2639</v>
      </c>
      <c r="G656" s="25">
        <v>1</v>
      </c>
      <c r="H656" s="25" t="s">
        <v>3237</v>
      </c>
      <c r="I656" s="25" t="s">
        <v>3236</v>
      </c>
      <c r="J656" s="25" t="e">
        <f>MATCH(I656,Feuil2!$A$1:$A$1658,0)</f>
        <v>#N/A</v>
      </c>
      <c r="K656" s="25" t="s">
        <v>2639</v>
      </c>
      <c r="L656" s="25" t="s">
        <v>2638</v>
      </c>
      <c r="M656" s="25">
        <v>0</v>
      </c>
      <c r="N656" s="25">
        <v>0</v>
      </c>
      <c r="O656" s="25" t="s">
        <v>2637</v>
      </c>
      <c r="P656" s="25">
        <v>6</v>
      </c>
      <c r="Q656" s="25">
        <v>649849.93999999797</v>
      </c>
      <c r="R656" s="25">
        <v>6875973.5</v>
      </c>
    </row>
    <row r="657" spans="1:18">
      <c r="A657" s="25">
        <v>2791</v>
      </c>
      <c r="B657" s="25">
        <v>10000244</v>
      </c>
      <c r="C657" s="25">
        <f>+PF6</f>
        <v>0</v>
      </c>
      <c r="D657" s="25" t="s">
        <v>2743</v>
      </c>
      <c r="E657" s="25">
        <v>610761600000</v>
      </c>
      <c r="F657" s="25">
        <v>1121948585000</v>
      </c>
      <c r="G657" s="25">
        <v>1</v>
      </c>
      <c r="H657" s="25" t="s">
        <v>3235</v>
      </c>
      <c r="I657" s="25" t="s">
        <v>3234</v>
      </c>
      <c r="J657" s="25" t="e">
        <f>MATCH(I657,Feuil2!$A$1:$A$1658,0)</f>
        <v>#N/A</v>
      </c>
      <c r="K657" s="25" t="s">
        <v>3233</v>
      </c>
      <c r="L657" s="25" t="s">
        <v>2638</v>
      </c>
      <c r="M657" s="25">
        <v>0</v>
      </c>
      <c r="N657" s="25">
        <v>0</v>
      </c>
      <c r="O657" s="25" t="s">
        <v>2637</v>
      </c>
      <c r="P657" s="25">
        <v>6</v>
      </c>
      <c r="Q657" s="25">
        <v>677407.96999999904</v>
      </c>
      <c r="R657" s="25">
        <v>7060409.3899999997</v>
      </c>
    </row>
    <row r="658" spans="1:18">
      <c r="A658" s="25">
        <v>2794</v>
      </c>
      <c r="B658" s="25">
        <v>50001048</v>
      </c>
      <c r="C658" s="25">
        <f>+PF6</f>
        <v>0</v>
      </c>
      <c r="D658" s="25" t="s">
        <v>2639</v>
      </c>
      <c r="E658" s="25">
        <v>610761600000</v>
      </c>
      <c r="F658" s="25" t="s">
        <v>2639</v>
      </c>
      <c r="G658" s="25">
        <v>1</v>
      </c>
      <c r="H658" s="25" t="s">
        <v>3232</v>
      </c>
      <c r="I658" s="25" t="s">
        <v>1435</v>
      </c>
      <c r="J658" s="25">
        <f>MATCH(I658,Feuil2!$A$1:$A$1658,0)</f>
        <v>1232</v>
      </c>
      <c r="K658" s="25" t="s">
        <v>2639</v>
      </c>
      <c r="L658" s="25" t="s">
        <v>2638</v>
      </c>
      <c r="M658" s="25">
        <v>0</v>
      </c>
      <c r="N658" s="25">
        <v>0</v>
      </c>
      <c r="O658" s="25" t="s">
        <v>2637</v>
      </c>
      <c r="P658" s="25">
        <v>6</v>
      </c>
      <c r="Q658" s="25">
        <v>563920.39000000095</v>
      </c>
      <c r="R658" s="25">
        <v>6320916.3099999996</v>
      </c>
    </row>
    <row r="659" spans="1:18">
      <c r="A659" s="25">
        <v>2802</v>
      </c>
      <c r="B659" s="25">
        <v>60000996</v>
      </c>
      <c r="C659" s="25">
        <f>+PF7</f>
        <v>0</v>
      </c>
      <c r="D659" s="25" t="s">
        <v>2639</v>
      </c>
      <c r="E659" s="25">
        <v>610761600000</v>
      </c>
      <c r="F659" s="25" t="s">
        <v>2639</v>
      </c>
      <c r="G659" s="25">
        <v>1</v>
      </c>
      <c r="H659" s="25" t="s">
        <v>3231</v>
      </c>
      <c r="I659" s="25" t="s">
        <v>1333</v>
      </c>
      <c r="J659" s="25">
        <f>MATCH(I659,Feuil2!$A$1:$A$1658,0)</f>
        <v>825</v>
      </c>
      <c r="K659" s="25" t="s">
        <v>2639</v>
      </c>
      <c r="L659" s="25" t="s">
        <v>2638</v>
      </c>
      <c r="M659" s="25">
        <v>0</v>
      </c>
      <c r="N659" s="25">
        <v>0</v>
      </c>
      <c r="O659" s="25" t="s">
        <v>2637</v>
      </c>
      <c r="P659" s="25">
        <v>7</v>
      </c>
      <c r="Q659" s="25">
        <v>595218.28000000096</v>
      </c>
      <c r="R659" s="25">
        <v>6735683.5999999996</v>
      </c>
    </row>
    <row r="660" spans="1:18">
      <c r="A660" s="25">
        <v>2803</v>
      </c>
      <c r="B660" s="25">
        <v>70018977</v>
      </c>
      <c r="C660" s="25">
        <f>+PF6</f>
        <v>0</v>
      </c>
      <c r="D660" s="25" t="s">
        <v>2712</v>
      </c>
      <c r="E660" s="25">
        <v>1196956443000</v>
      </c>
      <c r="F660" s="25">
        <v>1196954228000</v>
      </c>
      <c r="G660" s="25">
        <v>1</v>
      </c>
      <c r="H660" s="25" t="s">
        <v>3230</v>
      </c>
      <c r="I660" s="25" t="s">
        <v>3229</v>
      </c>
      <c r="J660" s="25" t="e">
        <f>MATCH(I660,Feuil2!$A$1:$A$1658,0)</f>
        <v>#N/A</v>
      </c>
      <c r="K660" s="25" t="s">
        <v>2639</v>
      </c>
      <c r="L660" s="25" t="s">
        <v>2638</v>
      </c>
      <c r="M660" s="25">
        <v>0</v>
      </c>
      <c r="N660" s="25">
        <v>0</v>
      </c>
      <c r="O660" s="25" t="s">
        <v>2637</v>
      </c>
      <c r="P660" s="25">
        <v>6</v>
      </c>
      <c r="Q660" s="25">
        <v>602543.02000000305</v>
      </c>
      <c r="R660" s="25">
        <v>6689034.4299999997</v>
      </c>
    </row>
    <row r="661" spans="1:18">
      <c r="A661" s="25">
        <v>2808</v>
      </c>
      <c r="B661" s="25">
        <v>30002179</v>
      </c>
      <c r="C661" s="25">
        <f>+PF7</f>
        <v>0</v>
      </c>
      <c r="D661" s="25" t="s">
        <v>2639</v>
      </c>
      <c r="E661" s="25">
        <v>1020038400000</v>
      </c>
      <c r="F661" s="25" t="s">
        <v>2639</v>
      </c>
      <c r="G661" s="25">
        <v>1</v>
      </c>
      <c r="H661" s="25" t="s">
        <v>3228</v>
      </c>
      <c r="I661" s="25" t="s">
        <v>2592</v>
      </c>
      <c r="J661" s="25">
        <f>MATCH(I661,Feuil2!$A$1:$A$1658,0)</f>
        <v>86</v>
      </c>
      <c r="K661" s="25" t="s">
        <v>2639</v>
      </c>
      <c r="L661" s="25" t="s">
        <v>2638</v>
      </c>
      <c r="M661" s="25">
        <v>0</v>
      </c>
      <c r="N661" s="25">
        <v>0</v>
      </c>
      <c r="O661" s="25" t="s">
        <v>2637</v>
      </c>
      <c r="P661" s="25">
        <v>7</v>
      </c>
      <c r="Q661" s="25">
        <v>851746.82</v>
      </c>
      <c r="R661" s="25">
        <v>6437297.5099999998</v>
      </c>
    </row>
    <row r="662" spans="1:18">
      <c r="A662" s="25">
        <v>2809</v>
      </c>
      <c r="B662" s="25">
        <v>70000727</v>
      </c>
      <c r="C662" s="25">
        <f>+PF7</f>
        <v>0</v>
      </c>
      <c r="D662" s="25" t="s">
        <v>2642</v>
      </c>
      <c r="E662" s="25">
        <v>825379200000</v>
      </c>
      <c r="F662" s="25">
        <v>1410428395000</v>
      </c>
      <c r="G662" s="25">
        <v>1</v>
      </c>
      <c r="H662" s="25" t="s">
        <v>3227</v>
      </c>
      <c r="I662" s="25" t="s">
        <v>2609</v>
      </c>
      <c r="J662" s="25">
        <f>MATCH(I662,Feuil2!$A$1:$A$1658,0)</f>
        <v>226</v>
      </c>
      <c r="K662" s="25" t="s">
        <v>2639</v>
      </c>
      <c r="L662" s="25" t="s">
        <v>2638</v>
      </c>
      <c r="M662" s="25">
        <v>0</v>
      </c>
      <c r="N662" s="25">
        <v>0</v>
      </c>
      <c r="O662" s="25" t="s">
        <v>2637</v>
      </c>
      <c r="P662" s="25">
        <v>7</v>
      </c>
      <c r="Q662" s="25">
        <v>693228.13000000303</v>
      </c>
      <c r="R662" s="25">
        <v>6876097.0700000003</v>
      </c>
    </row>
    <row r="663" spans="1:18">
      <c r="A663" s="25">
        <v>2815</v>
      </c>
      <c r="B663" s="25">
        <v>40000383</v>
      </c>
      <c r="C663" s="25">
        <f>+PF6</f>
        <v>0</v>
      </c>
      <c r="D663" s="25" t="s">
        <v>2663</v>
      </c>
      <c r="E663" s="25">
        <v>610761600000</v>
      </c>
      <c r="F663" s="25">
        <v>1396258030000</v>
      </c>
      <c r="G663" s="25">
        <v>1</v>
      </c>
      <c r="H663" s="25" t="s">
        <v>3226</v>
      </c>
      <c r="I663" s="25" t="s">
        <v>3225</v>
      </c>
      <c r="J663" s="25" t="e">
        <f>MATCH(I663,Feuil2!$A$1:$A$1658,0)</f>
        <v>#N/A</v>
      </c>
      <c r="K663" s="25" t="s">
        <v>2639</v>
      </c>
      <c r="L663" s="25" t="s">
        <v>2638</v>
      </c>
      <c r="M663" s="25">
        <v>0</v>
      </c>
      <c r="N663" s="25">
        <v>0</v>
      </c>
      <c r="O663" s="25" t="s">
        <v>2637</v>
      </c>
      <c r="P663" s="25">
        <v>6</v>
      </c>
      <c r="Q663" s="25">
        <v>862425.07999999798</v>
      </c>
      <c r="R663" s="25">
        <v>6315701.7400000002</v>
      </c>
    </row>
    <row r="664" spans="1:18">
      <c r="A664" s="25">
        <v>2817</v>
      </c>
      <c r="B664" s="25">
        <v>60001605</v>
      </c>
      <c r="C664" s="25">
        <f>+PF6</f>
        <v>0</v>
      </c>
      <c r="D664" s="25" t="s">
        <v>2642</v>
      </c>
      <c r="E664" s="25">
        <v>610761600000</v>
      </c>
      <c r="F664" s="25">
        <v>1396873534000</v>
      </c>
      <c r="G664" s="25">
        <v>1</v>
      </c>
      <c r="H664" s="25" t="s">
        <v>3224</v>
      </c>
      <c r="I664" s="25" t="s">
        <v>1251</v>
      </c>
      <c r="J664" s="25">
        <f>MATCH(I664,Feuil2!$A$1:$A$1658,0)</f>
        <v>984</v>
      </c>
      <c r="K664" s="25" t="s">
        <v>2639</v>
      </c>
      <c r="L664" s="25" t="s">
        <v>2638</v>
      </c>
      <c r="M664" s="25">
        <v>0</v>
      </c>
      <c r="N664" s="25">
        <v>0</v>
      </c>
      <c r="O664" s="25" t="s">
        <v>2637</v>
      </c>
      <c r="P664" s="25">
        <v>6</v>
      </c>
      <c r="Q664" s="25">
        <v>514715.96999999898</v>
      </c>
      <c r="R664" s="25">
        <v>6640689.5899999999</v>
      </c>
    </row>
    <row r="665" spans="1:18">
      <c r="A665" s="25">
        <v>2822</v>
      </c>
      <c r="B665" s="25">
        <v>70000873</v>
      </c>
      <c r="C665" s="25">
        <f>+PF6</f>
        <v>0</v>
      </c>
      <c r="D665" s="25" t="s">
        <v>2639</v>
      </c>
      <c r="E665" s="25">
        <v>922665600000</v>
      </c>
      <c r="F665" s="25" t="s">
        <v>2639</v>
      </c>
      <c r="G665" s="25">
        <v>1</v>
      </c>
      <c r="H665" s="25" t="s">
        <v>3223</v>
      </c>
      <c r="I665" s="25" t="s">
        <v>3222</v>
      </c>
      <c r="J665" s="25" t="e">
        <f>MATCH(I665,Feuil2!$A$1:$A$1658,0)</f>
        <v>#N/A</v>
      </c>
      <c r="K665" s="25" t="s">
        <v>2639</v>
      </c>
      <c r="L665" s="25" t="s">
        <v>2638</v>
      </c>
      <c r="M665" s="25">
        <v>0</v>
      </c>
      <c r="N665" s="25">
        <v>0</v>
      </c>
      <c r="O665" s="25" t="s">
        <v>2637</v>
      </c>
      <c r="P665" s="25">
        <v>6</v>
      </c>
      <c r="Q665" s="25">
        <v>657984.84000000404</v>
      </c>
      <c r="R665" s="25">
        <v>6868364.6100000003</v>
      </c>
    </row>
    <row r="666" spans="1:18">
      <c r="A666" s="25">
        <v>2825</v>
      </c>
      <c r="B666" s="25">
        <v>50000255</v>
      </c>
      <c r="C666" s="25">
        <f>+PF6</f>
        <v>0</v>
      </c>
      <c r="D666" s="25" t="s">
        <v>2987</v>
      </c>
      <c r="E666" s="25">
        <v>928281600000</v>
      </c>
      <c r="F666" s="25">
        <v>1399887733000</v>
      </c>
      <c r="G666" s="25">
        <v>1</v>
      </c>
      <c r="H666" s="25" t="s">
        <v>3221</v>
      </c>
      <c r="I666" s="25" t="s">
        <v>3220</v>
      </c>
      <c r="J666" s="25" t="e">
        <f>MATCH(I666,Feuil2!$A$1:$A$1658,0)</f>
        <v>#N/A</v>
      </c>
      <c r="K666" s="25" t="s">
        <v>2639</v>
      </c>
      <c r="L666" s="25" t="s">
        <v>2638</v>
      </c>
      <c r="M666" s="25">
        <v>0</v>
      </c>
      <c r="N666" s="25">
        <v>0</v>
      </c>
      <c r="O666" s="25" t="s">
        <v>2637</v>
      </c>
      <c r="P666" s="25">
        <v>6</v>
      </c>
      <c r="Q666" s="25">
        <v>659618.10999999905</v>
      </c>
      <c r="R666" s="25">
        <v>6479884.0999999996</v>
      </c>
    </row>
    <row r="667" spans="1:18">
      <c r="A667" s="25">
        <v>2830</v>
      </c>
      <c r="B667" s="25">
        <v>20004341</v>
      </c>
      <c r="C667" s="25">
        <f>+PF6</f>
        <v>0</v>
      </c>
      <c r="D667" s="25" t="s">
        <v>2642</v>
      </c>
      <c r="E667" s="25">
        <v>1179919793000</v>
      </c>
      <c r="F667" s="25">
        <v>1464364194000</v>
      </c>
      <c r="G667" s="25">
        <v>1</v>
      </c>
      <c r="H667" s="25" t="s">
        <v>3219</v>
      </c>
      <c r="I667" s="25" t="s">
        <v>3218</v>
      </c>
      <c r="J667" s="25" t="e">
        <f>MATCH(I667,Feuil2!$A$1:$A$1658,0)</f>
        <v>#N/A</v>
      </c>
      <c r="K667" s="25" t="s">
        <v>2639</v>
      </c>
      <c r="L667" s="25" t="s">
        <v>2638</v>
      </c>
      <c r="M667" s="25">
        <v>0</v>
      </c>
      <c r="N667" s="25">
        <v>0</v>
      </c>
      <c r="O667" s="25" t="s">
        <v>2637</v>
      </c>
      <c r="P667" s="25">
        <v>6</v>
      </c>
      <c r="Q667" s="25">
        <v>1020326.36</v>
      </c>
      <c r="R667" s="25">
        <v>6729463.3300000001</v>
      </c>
    </row>
    <row r="668" spans="1:18">
      <c r="A668" s="25">
        <v>2831</v>
      </c>
      <c r="B668" s="25">
        <v>70002798</v>
      </c>
      <c r="C668" s="25">
        <f>+PF6</f>
        <v>0</v>
      </c>
      <c r="D668" s="25" t="s">
        <v>2701</v>
      </c>
      <c r="E668" s="25">
        <v>1131374011000</v>
      </c>
      <c r="F668" s="25">
        <v>1131373988000</v>
      </c>
      <c r="G668" s="25">
        <v>1</v>
      </c>
      <c r="H668" s="25" t="s">
        <v>3217</v>
      </c>
      <c r="I668" s="25" t="s">
        <v>3216</v>
      </c>
      <c r="J668" s="25" t="e">
        <f>MATCH(I668,Feuil2!$A$1:$A$1658,0)</f>
        <v>#N/A</v>
      </c>
      <c r="K668" s="25" t="s">
        <v>3215</v>
      </c>
      <c r="L668" s="25" t="s">
        <v>2638</v>
      </c>
      <c r="M668" s="25">
        <v>0</v>
      </c>
      <c r="N668" s="25">
        <v>0</v>
      </c>
      <c r="O668" s="25" t="s">
        <v>2637</v>
      </c>
      <c r="P668" s="25">
        <v>6</v>
      </c>
      <c r="Q668" s="25">
        <v>647312.88000000303</v>
      </c>
      <c r="R668" s="25">
        <v>6871168.7400000002</v>
      </c>
    </row>
    <row r="669" spans="1:18">
      <c r="A669" s="25">
        <v>2841</v>
      </c>
      <c r="B669" s="25">
        <v>70000518</v>
      </c>
      <c r="C669" s="25">
        <f>+PF6</f>
        <v>0</v>
      </c>
      <c r="D669" s="25" t="s">
        <v>2736</v>
      </c>
      <c r="E669" s="25">
        <v>757641600000</v>
      </c>
      <c r="F669" s="25">
        <v>1299488042000</v>
      </c>
      <c r="G669" s="25">
        <v>1</v>
      </c>
      <c r="H669" s="25" t="s">
        <v>3214</v>
      </c>
      <c r="I669" s="25" t="s">
        <v>3213</v>
      </c>
      <c r="J669" s="25" t="e">
        <f>MATCH(I669,Feuil2!$A$1:$A$1658,0)</f>
        <v>#N/A</v>
      </c>
      <c r="K669" s="25" t="s">
        <v>2639</v>
      </c>
      <c r="L669" s="25" t="s">
        <v>2638</v>
      </c>
      <c r="M669" s="25">
        <v>0</v>
      </c>
      <c r="N669" s="25">
        <v>0</v>
      </c>
      <c r="O669" s="25" t="s">
        <v>2637</v>
      </c>
      <c r="P669" s="25">
        <v>6</v>
      </c>
      <c r="Q669" s="25">
        <v>456115.50999999797</v>
      </c>
      <c r="R669" s="25">
        <v>6903118.0800000001</v>
      </c>
    </row>
    <row r="670" spans="1:18">
      <c r="A670" s="25">
        <v>2845</v>
      </c>
      <c r="B670" s="25">
        <v>20001347</v>
      </c>
      <c r="C670" s="25">
        <f>+PF6</f>
        <v>0</v>
      </c>
      <c r="D670" s="25" t="s">
        <v>2639</v>
      </c>
      <c r="E670" s="25">
        <v>778982400000</v>
      </c>
      <c r="F670" s="25" t="s">
        <v>2639</v>
      </c>
      <c r="G670" s="25">
        <v>1</v>
      </c>
      <c r="H670" s="25" t="s">
        <v>3212</v>
      </c>
      <c r="I670" s="25" t="s">
        <v>3212</v>
      </c>
      <c r="J670" s="25" t="e">
        <f>MATCH(I670,Feuil2!$A$1:$A$1658,0)</f>
        <v>#N/A</v>
      </c>
      <c r="K670" s="25" t="s">
        <v>2639</v>
      </c>
      <c r="L670" s="25" t="s">
        <v>2638</v>
      </c>
      <c r="M670" s="25">
        <v>0</v>
      </c>
      <c r="N670" s="25">
        <v>0</v>
      </c>
      <c r="O670" s="25" t="s">
        <v>2637</v>
      </c>
      <c r="P670" s="25">
        <v>6</v>
      </c>
      <c r="Q670" s="25">
        <v>741116.85000000102</v>
      </c>
      <c r="R670" s="25">
        <v>6745546.6299999999</v>
      </c>
    </row>
    <row r="671" spans="1:18">
      <c r="A671" s="25">
        <v>2851</v>
      </c>
      <c r="B671" s="25">
        <v>50000795</v>
      </c>
      <c r="C671" s="25">
        <f>+PF6</f>
        <v>0</v>
      </c>
      <c r="D671" s="25" t="s">
        <v>2852</v>
      </c>
      <c r="E671" s="25">
        <v>610761600000</v>
      </c>
      <c r="F671" s="25">
        <v>1128436138000</v>
      </c>
      <c r="G671" s="25">
        <v>1</v>
      </c>
      <c r="H671" s="25" t="s">
        <v>3211</v>
      </c>
      <c r="I671" s="25" t="s">
        <v>3210</v>
      </c>
      <c r="J671" s="25" t="e">
        <f>MATCH(I671,Feuil2!$A$1:$A$1658,0)</f>
        <v>#N/A</v>
      </c>
      <c r="K671" s="25" t="s">
        <v>3209</v>
      </c>
      <c r="L671" s="25" t="s">
        <v>2638</v>
      </c>
      <c r="M671" s="25">
        <v>0</v>
      </c>
      <c r="N671" s="25">
        <v>0</v>
      </c>
      <c r="O671" s="25" t="s">
        <v>2637</v>
      </c>
      <c r="P671" s="25">
        <v>6</v>
      </c>
      <c r="Q671" s="25">
        <v>638442.21999999904</v>
      </c>
      <c r="R671" s="25">
        <v>6383546.9000000004</v>
      </c>
    </row>
    <row r="672" spans="1:18">
      <c r="A672" s="25">
        <v>2860</v>
      </c>
      <c r="B672" s="25">
        <v>30000361</v>
      </c>
      <c r="C672" s="25">
        <f>+PF6</f>
        <v>0</v>
      </c>
      <c r="D672" s="25" t="s">
        <v>2651</v>
      </c>
      <c r="E672" s="25">
        <v>979689600000</v>
      </c>
      <c r="F672" s="25">
        <v>1211890242000</v>
      </c>
      <c r="G672" s="25">
        <v>1</v>
      </c>
      <c r="H672" s="25" t="s">
        <v>3208</v>
      </c>
      <c r="I672" s="25" t="s">
        <v>3207</v>
      </c>
      <c r="J672" s="25" t="e">
        <f>MATCH(I672,Feuil2!$A$1:$A$1658,0)</f>
        <v>#N/A</v>
      </c>
      <c r="K672" s="25" t="s">
        <v>2826</v>
      </c>
      <c r="L672" s="25" t="s">
        <v>2638</v>
      </c>
      <c r="M672" s="25">
        <v>0</v>
      </c>
      <c r="N672" s="25">
        <v>0</v>
      </c>
      <c r="O672" s="25" t="s">
        <v>2637</v>
      </c>
      <c r="P672" s="25">
        <v>6</v>
      </c>
      <c r="Q672" s="25">
        <v>823337.82</v>
      </c>
      <c r="R672" s="25">
        <v>6611570.0899999999</v>
      </c>
    </row>
    <row r="673" spans="1:18">
      <c r="A673" s="25">
        <v>2864</v>
      </c>
      <c r="B673" s="25">
        <v>70043488</v>
      </c>
      <c r="C673" s="25">
        <f>+PF6</f>
        <v>0</v>
      </c>
      <c r="D673" s="25" t="s">
        <v>2676</v>
      </c>
      <c r="E673" s="25">
        <v>1376311061000</v>
      </c>
      <c r="F673" s="25">
        <v>1361796809000</v>
      </c>
      <c r="G673" s="25">
        <v>1</v>
      </c>
      <c r="H673" s="25" t="s">
        <v>3206</v>
      </c>
      <c r="I673" s="25" t="s">
        <v>3205</v>
      </c>
      <c r="J673" s="25" t="e">
        <f>MATCH(I673,Feuil2!$A$1:$A$1658,0)</f>
        <v>#N/A</v>
      </c>
      <c r="K673" s="25" t="s">
        <v>2778</v>
      </c>
      <c r="L673" s="25" t="s">
        <v>2638</v>
      </c>
      <c r="M673" s="25">
        <v>0</v>
      </c>
      <c r="N673" s="25">
        <v>0</v>
      </c>
      <c r="O673" s="25" t="s">
        <v>2637</v>
      </c>
      <c r="P673" s="25">
        <v>6</v>
      </c>
      <c r="Q673" s="25">
        <v>937336.5</v>
      </c>
      <c r="R673" s="25">
        <v>6488254.0599999996</v>
      </c>
    </row>
    <row r="674" spans="1:18">
      <c r="A674" s="25">
        <v>2866</v>
      </c>
      <c r="B674" s="25">
        <v>20000147</v>
      </c>
      <c r="C674" s="25">
        <f>+PF7</f>
        <v>0</v>
      </c>
      <c r="D674" s="25" t="s">
        <v>2736</v>
      </c>
      <c r="E674" s="25">
        <v>610761600000</v>
      </c>
      <c r="F674" s="25">
        <v>1276599620000</v>
      </c>
      <c r="G674" s="25">
        <v>1</v>
      </c>
      <c r="H674" s="25" t="s">
        <v>3204</v>
      </c>
      <c r="I674" s="25" t="s">
        <v>3203</v>
      </c>
      <c r="J674" s="25" t="e">
        <f>MATCH(I674,Feuil2!$A$1:$A$1658,0)</f>
        <v>#N/A</v>
      </c>
      <c r="K674" s="25" t="s">
        <v>2639</v>
      </c>
      <c r="L674" s="25" t="s">
        <v>2638</v>
      </c>
      <c r="M674" s="25">
        <v>0</v>
      </c>
      <c r="N674" s="25">
        <v>0</v>
      </c>
      <c r="O674" s="25" t="s">
        <v>2637</v>
      </c>
      <c r="P674" s="25">
        <v>7</v>
      </c>
      <c r="Q674" s="25">
        <v>932744.93999999797</v>
      </c>
      <c r="R674" s="25">
        <v>6931011.3200000003</v>
      </c>
    </row>
    <row r="675" spans="1:18">
      <c r="A675" s="25">
        <v>2867</v>
      </c>
      <c r="B675" s="25">
        <v>30001758</v>
      </c>
      <c r="C675" s="25">
        <f>+PF6</f>
        <v>0</v>
      </c>
      <c r="D675" s="25" t="s">
        <v>2639</v>
      </c>
      <c r="E675" s="25">
        <v>610761600000</v>
      </c>
      <c r="F675" s="25" t="s">
        <v>2639</v>
      </c>
      <c r="G675" s="25">
        <v>1</v>
      </c>
      <c r="H675" s="25" t="s">
        <v>3202</v>
      </c>
      <c r="I675" s="25" t="s">
        <v>3201</v>
      </c>
      <c r="J675" s="25" t="e">
        <f>MATCH(I675,Feuil2!$A$1:$A$1658,0)</f>
        <v>#N/A</v>
      </c>
      <c r="K675" s="25" t="s">
        <v>3200</v>
      </c>
      <c r="L675" s="25" t="s">
        <v>2638</v>
      </c>
      <c r="M675" s="25">
        <v>0</v>
      </c>
      <c r="N675" s="25">
        <v>0</v>
      </c>
      <c r="O675" s="25" t="s">
        <v>2637</v>
      </c>
      <c r="P675" s="25">
        <v>6</v>
      </c>
      <c r="Q675" s="25">
        <v>800995.71000000101</v>
      </c>
      <c r="R675" s="25">
        <v>6479038.6699999999</v>
      </c>
    </row>
    <row r="676" spans="1:18">
      <c r="A676" s="25">
        <v>2870</v>
      </c>
      <c r="B676" s="25">
        <v>70002064</v>
      </c>
      <c r="C676" s="25">
        <f>+PF6</f>
        <v>0</v>
      </c>
      <c r="D676" s="25" t="s">
        <v>2639</v>
      </c>
      <c r="E676" s="26">
        <v>952992000000</v>
      </c>
      <c r="F676" s="25" t="s">
        <v>2639</v>
      </c>
      <c r="G676" s="25">
        <v>1</v>
      </c>
      <c r="H676" s="25" t="s">
        <v>3199</v>
      </c>
      <c r="I676" s="25" t="s">
        <v>2601</v>
      </c>
      <c r="J676" s="25">
        <f>MATCH(I676,Feuil2!$A$1:$A$1658,0)</f>
        <v>158</v>
      </c>
      <c r="K676" s="25" t="s">
        <v>2639</v>
      </c>
      <c r="L676" s="25" t="s">
        <v>2638</v>
      </c>
      <c r="M676" s="25">
        <v>0</v>
      </c>
      <c r="N676" s="25">
        <v>0</v>
      </c>
      <c r="O676" s="25" t="s">
        <v>2637</v>
      </c>
      <c r="P676" s="25">
        <v>6</v>
      </c>
      <c r="Q676" s="25">
        <v>593850.35999999905</v>
      </c>
      <c r="R676" s="25">
        <v>6881259.2300000004</v>
      </c>
    </row>
    <row r="677" spans="1:18">
      <c r="A677" s="25">
        <v>2883</v>
      </c>
      <c r="B677" s="25">
        <v>10000695</v>
      </c>
      <c r="C677" s="25">
        <f>+PF6</f>
        <v>0</v>
      </c>
      <c r="D677" s="25" t="s">
        <v>2639</v>
      </c>
      <c r="E677" s="25">
        <v>1083715200000</v>
      </c>
      <c r="F677" s="25" t="s">
        <v>2639</v>
      </c>
      <c r="G677" s="25">
        <v>1</v>
      </c>
      <c r="H677" s="25" t="s">
        <v>3198</v>
      </c>
      <c r="I677" s="25" t="s">
        <v>3197</v>
      </c>
      <c r="J677" s="25" t="e">
        <f>MATCH(I677,Feuil2!$A$1:$A$1658,0)</f>
        <v>#N/A</v>
      </c>
      <c r="K677" s="25" t="s">
        <v>2639</v>
      </c>
      <c r="L677" s="25" t="s">
        <v>2638</v>
      </c>
      <c r="M677" s="25">
        <v>0</v>
      </c>
      <c r="N677" s="25">
        <v>0</v>
      </c>
      <c r="O677" s="25" t="s">
        <v>2637</v>
      </c>
      <c r="P677" s="25">
        <v>6</v>
      </c>
      <c r="Q677" s="25">
        <v>649221.02000000305</v>
      </c>
      <c r="R677" s="25">
        <v>6979442.1399999997</v>
      </c>
    </row>
    <row r="678" spans="1:18">
      <c r="A678" s="25">
        <v>2885</v>
      </c>
      <c r="B678" s="25">
        <v>20000770</v>
      </c>
      <c r="C678" s="25">
        <f>+PF6</f>
        <v>0</v>
      </c>
      <c r="D678" s="25" t="s">
        <v>2639</v>
      </c>
      <c r="E678" s="25">
        <v>935539200000</v>
      </c>
      <c r="F678" s="25" t="s">
        <v>2639</v>
      </c>
      <c r="G678" s="25">
        <v>1</v>
      </c>
      <c r="H678" s="25" t="s">
        <v>3196</v>
      </c>
      <c r="I678" s="25" t="s">
        <v>3195</v>
      </c>
      <c r="J678" s="25" t="e">
        <f>MATCH(I678,Feuil2!$A$1:$A$1658,0)</f>
        <v>#N/A</v>
      </c>
      <c r="K678" s="25" t="s">
        <v>2857</v>
      </c>
      <c r="L678" s="25" t="s">
        <v>2638</v>
      </c>
      <c r="M678" s="25">
        <v>0</v>
      </c>
      <c r="N678" s="25">
        <v>0</v>
      </c>
      <c r="O678" s="25" t="s">
        <v>2637</v>
      </c>
      <c r="P678" s="25">
        <v>6</v>
      </c>
      <c r="Q678" s="25">
        <v>1048456.72</v>
      </c>
      <c r="R678" s="25">
        <v>6840177.2300000004</v>
      </c>
    </row>
    <row r="679" spans="1:18">
      <c r="A679" s="25">
        <v>2887</v>
      </c>
      <c r="B679" s="25">
        <v>60000203</v>
      </c>
      <c r="C679" s="25">
        <f>+PF6</f>
        <v>0</v>
      </c>
      <c r="D679" s="25" t="s">
        <v>2670</v>
      </c>
      <c r="E679" s="25">
        <v>991699200000</v>
      </c>
      <c r="F679" s="25">
        <v>1150731613000</v>
      </c>
      <c r="G679" s="25">
        <v>1</v>
      </c>
      <c r="H679" s="25" t="s">
        <v>3194</v>
      </c>
      <c r="I679" s="25" t="s">
        <v>3193</v>
      </c>
      <c r="J679" s="25" t="e">
        <f>MATCH(I679,Feuil2!$A$1:$A$1658,0)</f>
        <v>#N/A</v>
      </c>
      <c r="K679" s="25" t="s">
        <v>2639</v>
      </c>
      <c r="L679" s="25" t="s">
        <v>2638</v>
      </c>
      <c r="M679" s="25">
        <v>0</v>
      </c>
      <c r="N679" s="25">
        <v>0</v>
      </c>
      <c r="O679" s="25" t="s">
        <v>2637</v>
      </c>
      <c r="P679" s="25">
        <v>6</v>
      </c>
      <c r="Q679" s="25">
        <v>163158.509999998</v>
      </c>
      <c r="R679" s="25">
        <v>6834613.71</v>
      </c>
    </row>
    <row r="680" spans="1:18">
      <c r="A680" s="25">
        <v>2888</v>
      </c>
      <c r="B680" s="25">
        <v>60001246</v>
      </c>
      <c r="C680" s="25">
        <f>+PF6</f>
        <v>0</v>
      </c>
      <c r="D680" s="25" t="s">
        <v>2639</v>
      </c>
      <c r="E680" s="25">
        <v>1033948800000</v>
      </c>
      <c r="F680" s="25" t="s">
        <v>2639</v>
      </c>
      <c r="G680" s="25">
        <v>1</v>
      </c>
      <c r="H680" s="25" t="s">
        <v>3192</v>
      </c>
      <c r="I680" s="25" t="s">
        <v>3191</v>
      </c>
      <c r="J680" s="25" t="e">
        <f>MATCH(I680,Feuil2!$A$1:$A$1658,0)</f>
        <v>#N/A</v>
      </c>
      <c r="K680" s="25" t="s">
        <v>2639</v>
      </c>
      <c r="L680" s="25" t="s">
        <v>2638</v>
      </c>
      <c r="M680" s="25">
        <v>0</v>
      </c>
      <c r="N680" s="25">
        <v>0</v>
      </c>
      <c r="O680" s="25" t="s">
        <v>2637</v>
      </c>
      <c r="P680" s="25">
        <v>6</v>
      </c>
      <c r="Q680" s="25">
        <v>306401.07999999798</v>
      </c>
      <c r="R680" s="25">
        <v>6701000.25</v>
      </c>
    </row>
    <row r="681" spans="1:18">
      <c r="A681" s="25">
        <v>2896</v>
      </c>
      <c r="B681" s="25">
        <v>40000748</v>
      </c>
      <c r="C681" s="25">
        <f>+PF6</f>
        <v>0</v>
      </c>
      <c r="D681" s="25" t="s">
        <v>2676</v>
      </c>
      <c r="E681" s="25">
        <v>1181227509000</v>
      </c>
      <c r="F681" s="25">
        <v>1372262406000</v>
      </c>
      <c r="G681" s="25">
        <v>1</v>
      </c>
      <c r="H681" s="25" t="s">
        <v>3190</v>
      </c>
      <c r="I681" s="25" t="s">
        <v>1235</v>
      </c>
      <c r="J681" s="25">
        <f>MATCH(I681,Feuil2!$A$1:$A$1658,0)</f>
        <v>480</v>
      </c>
      <c r="K681" s="25" t="s">
        <v>2639</v>
      </c>
      <c r="L681" s="25" t="s">
        <v>2638</v>
      </c>
      <c r="M681" s="25">
        <v>0</v>
      </c>
      <c r="N681" s="25">
        <v>0</v>
      </c>
      <c r="O681" s="25" t="s">
        <v>2637</v>
      </c>
      <c r="P681" s="25">
        <v>6</v>
      </c>
      <c r="Q681" s="25">
        <v>1002243.81</v>
      </c>
      <c r="R681" s="25">
        <v>6266953.2800000003</v>
      </c>
    </row>
    <row r="682" spans="1:18">
      <c r="A682" s="25">
        <v>2899</v>
      </c>
      <c r="B682" s="25">
        <v>70030377</v>
      </c>
      <c r="C682" s="25">
        <f>+PF7</f>
        <v>0</v>
      </c>
      <c r="D682" s="25" t="s">
        <v>2733</v>
      </c>
      <c r="E682" s="25">
        <v>1352281528000</v>
      </c>
      <c r="F682" s="25">
        <v>1279902598000</v>
      </c>
      <c r="G682" s="25">
        <v>1</v>
      </c>
      <c r="H682" s="25" t="s">
        <v>1581</v>
      </c>
      <c r="I682" s="25" t="s">
        <v>1581</v>
      </c>
      <c r="J682" s="25">
        <f>MATCH(I682,Feuil2!$A$1:$A$1658,0)</f>
        <v>812</v>
      </c>
      <c r="K682" s="25" t="s">
        <v>3189</v>
      </c>
      <c r="L682" s="25" t="s">
        <v>2638</v>
      </c>
      <c r="M682" s="25">
        <v>0</v>
      </c>
      <c r="N682" s="25">
        <v>0</v>
      </c>
      <c r="O682" s="25" t="s">
        <v>2637</v>
      </c>
      <c r="P682" s="25">
        <v>7</v>
      </c>
      <c r="Q682" s="25">
        <v>382239.89999999898</v>
      </c>
      <c r="R682" s="25">
        <v>6909182.1100000003</v>
      </c>
    </row>
    <row r="683" spans="1:18">
      <c r="A683" s="25">
        <v>2901</v>
      </c>
      <c r="B683" s="25">
        <v>10000806</v>
      </c>
      <c r="C683" s="25">
        <f>+PF6</f>
        <v>0</v>
      </c>
      <c r="D683" s="25" t="s">
        <v>2639</v>
      </c>
      <c r="E683" s="25">
        <v>610761600000</v>
      </c>
      <c r="F683" s="25" t="s">
        <v>2639</v>
      </c>
      <c r="G683" s="25">
        <v>1</v>
      </c>
      <c r="H683" s="25" t="s">
        <v>3188</v>
      </c>
      <c r="I683" s="25" t="s">
        <v>3187</v>
      </c>
      <c r="J683" s="25" t="e">
        <f>MATCH(I683,Feuil2!$A$1:$A$1658,0)</f>
        <v>#N/A</v>
      </c>
      <c r="K683" s="25" t="s">
        <v>3186</v>
      </c>
      <c r="L683" s="25" t="s">
        <v>2638</v>
      </c>
      <c r="M683" s="25">
        <v>0</v>
      </c>
      <c r="N683" s="25">
        <v>0</v>
      </c>
      <c r="O683" s="25" t="s">
        <v>2637</v>
      </c>
      <c r="P683" s="25">
        <v>6</v>
      </c>
      <c r="Q683" s="25">
        <v>723069.79999999702</v>
      </c>
      <c r="R683" s="25">
        <v>6950488.2599999998</v>
      </c>
    </row>
    <row r="684" spans="1:18">
      <c r="A684" s="25">
        <v>2903</v>
      </c>
      <c r="B684" s="25">
        <v>50001881</v>
      </c>
      <c r="C684" s="25">
        <f>+PF6</f>
        <v>0</v>
      </c>
      <c r="D684" s="25" t="s">
        <v>2676</v>
      </c>
      <c r="E684" s="25">
        <v>610761600000</v>
      </c>
      <c r="F684" s="25">
        <v>1372162004000</v>
      </c>
      <c r="G684" s="25">
        <v>1</v>
      </c>
      <c r="H684" s="25" t="s">
        <v>3185</v>
      </c>
      <c r="I684" s="25" t="s">
        <v>1554</v>
      </c>
      <c r="J684" s="25">
        <f>MATCH(I684,Feuil2!$A$1:$A$1658,0)</f>
        <v>568</v>
      </c>
      <c r="K684" s="25" t="s">
        <v>3012</v>
      </c>
      <c r="L684" s="25" t="s">
        <v>2638</v>
      </c>
      <c r="M684" s="25">
        <v>0</v>
      </c>
      <c r="N684" s="25">
        <v>0</v>
      </c>
      <c r="O684" s="25" t="s">
        <v>2637</v>
      </c>
      <c r="P684" s="25">
        <v>6</v>
      </c>
      <c r="Q684" s="25">
        <v>420493.10000000102</v>
      </c>
      <c r="R684" s="25">
        <v>6215463.0099999998</v>
      </c>
    </row>
    <row r="685" spans="1:18">
      <c r="A685" s="25">
        <v>2917</v>
      </c>
      <c r="B685" s="25">
        <v>70027177</v>
      </c>
      <c r="C685" s="25">
        <f>+PF6</f>
        <v>0</v>
      </c>
      <c r="D685" s="25" t="s">
        <v>2642</v>
      </c>
      <c r="E685" s="25">
        <v>1256824798000</v>
      </c>
      <c r="F685" s="25">
        <v>1423736898000</v>
      </c>
      <c r="G685" s="25">
        <v>1</v>
      </c>
      <c r="H685" s="25" t="s">
        <v>3184</v>
      </c>
      <c r="I685" s="25" t="s">
        <v>3183</v>
      </c>
      <c r="J685" s="25" t="e">
        <f>MATCH(I685,Feuil2!$A$1:$A$1658,0)</f>
        <v>#N/A</v>
      </c>
      <c r="K685" s="25" t="s">
        <v>3182</v>
      </c>
      <c r="L685" s="25" t="s">
        <v>2638</v>
      </c>
      <c r="M685" s="25">
        <v>0</v>
      </c>
      <c r="N685" s="25">
        <v>0</v>
      </c>
      <c r="O685" s="25" t="s">
        <v>2637</v>
      </c>
      <c r="P685" s="25">
        <v>6</v>
      </c>
      <c r="Q685" s="25">
        <v>555347.10000000102</v>
      </c>
      <c r="R685" s="25">
        <v>6920413.3499999996</v>
      </c>
    </row>
    <row r="686" spans="1:18">
      <c r="A686" s="25">
        <v>2918</v>
      </c>
      <c r="B686" s="25">
        <v>20000605</v>
      </c>
      <c r="C686" s="25">
        <f>+PF6</f>
        <v>0</v>
      </c>
      <c r="D686" s="25" t="s">
        <v>2642</v>
      </c>
      <c r="E686" s="25">
        <v>1024012800000</v>
      </c>
      <c r="F686" s="25">
        <v>1423739900000</v>
      </c>
      <c r="G686" s="25">
        <v>1</v>
      </c>
      <c r="H686" s="25" t="s">
        <v>3181</v>
      </c>
      <c r="I686" s="25" t="s">
        <v>3180</v>
      </c>
      <c r="J686" s="25" t="e">
        <f>MATCH(I686,Feuil2!$A$1:$A$1658,0)</f>
        <v>#N/A</v>
      </c>
      <c r="K686" s="25" t="s">
        <v>2857</v>
      </c>
      <c r="L686" s="25" t="s">
        <v>2638</v>
      </c>
      <c r="M686" s="25">
        <v>0</v>
      </c>
      <c r="N686" s="25">
        <v>0</v>
      </c>
      <c r="O686" s="25" t="s">
        <v>2637</v>
      </c>
      <c r="P686" s="25">
        <v>6</v>
      </c>
      <c r="Q686" s="25">
        <v>1027630.32</v>
      </c>
      <c r="R686" s="25">
        <v>6858733.3499999996</v>
      </c>
    </row>
    <row r="687" spans="1:18">
      <c r="A687" s="25">
        <v>2920</v>
      </c>
      <c r="B687" s="25">
        <v>10000365</v>
      </c>
      <c r="C687" s="25">
        <f>+PF6</f>
        <v>0</v>
      </c>
      <c r="D687" s="25" t="s">
        <v>2739</v>
      </c>
      <c r="E687" s="25">
        <v>610761600000</v>
      </c>
      <c r="F687" s="25">
        <v>1311945655000</v>
      </c>
      <c r="G687" s="25">
        <v>1</v>
      </c>
      <c r="H687" s="25" t="s">
        <v>3179</v>
      </c>
      <c r="I687" s="25" t="s">
        <v>3178</v>
      </c>
      <c r="J687" s="25" t="e">
        <f>MATCH(I687,Feuil2!$A$1:$A$1658,0)</f>
        <v>#N/A</v>
      </c>
      <c r="K687" s="25" t="s">
        <v>3177</v>
      </c>
      <c r="L687" s="25" t="s">
        <v>2638</v>
      </c>
      <c r="M687" s="25">
        <v>0</v>
      </c>
      <c r="N687" s="25">
        <v>0</v>
      </c>
      <c r="O687" s="25" t="s">
        <v>2637</v>
      </c>
      <c r="P687" s="25">
        <v>6</v>
      </c>
      <c r="Q687" s="25">
        <v>740190.70000000298</v>
      </c>
      <c r="R687" s="25">
        <v>7033679.4800000004</v>
      </c>
    </row>
    <row r="688" spans="1:18">
      <c r="A688" s="25">
        <v>2938</v>
      </c>
      <c r="B688" s="25">
        <v>60000592</v>
      </c>
      <c r="C688" s="25">
        <f>+PF7</f>
        <v>0</v>
      </c>
      <c r="D688" s="25" t="s">
        <v>2663</v>
      </c>
      <c r="E688" s="25">
        <v>610761600000</v>
      </c>
      <c r="F688" s="25">
        <v>1386159889000</v>
      </c>
      <c r="G688" s="25">
        <v>1</v>
      </c>
      <c r="H688" s="25" t="s">
        <v>3176</v>
      </c>
      <c r="I688" s="25" t="s">
        <v>1331</v>
      </c>
      <c r="J688" s="25">
        <f>MATCH(I688,Feuil2!$A$1:$A$1658,0)</f>
        <v>394</v>
      </c>
      <c r="K688" s="25" t="s">
        <v>2639</v>
      </c>
      <c r="L688" s="25" t="s">
        <v>2638</v>
      </c>
      <c r="M688" s="25">
        <v>0</v>
      </c>
      <c r="N688" s="25">
        <v>0</v>
      </c>
      <c r="O688" s="25" t="s">
        <v>2637</v>
      </c>
      <c r="P688" s="25">
        <v>7</v>
      </c>
      <c r="Q688" s="25">
        <v>614853.93000000005</v>
      </c>
      <c r="R688" s="25">
        <v>6779084.0099999998</v>
      </c>
    </row>
    <row r="689" spans="1:18">
      <c r="A689" s="25">
        <v>2947</v>
      </c>
      <c r="B689" s="25">
        <v>60000773</v>
      </c>
      <c r="C689" s="25">
        <f>+PF6</f>
        <v>0</v>
      </c>
      <c r="D689" s="25" t="s">
        <v>2712</v>
      </c>
      <c r="E689" s="26">
        <v>990576000000</v>
      </c>
      <c r="F689" s="25">
        <v>1231163563000</v>
      </c>
      <c r="G689" s="25">
        <v>1</v>
      </c>
      <c r="H689" s="25" t="s">
        <v>3175</v>
      </c>
      <c r="I689" s="25" t="s">
        <v>1301</v>
      </c>
      <c r="J689" s="25">
        <f>MATCH(I689,Feuil2!$A$1:$A$1658,0)</f>
        <v>731</v>
      </c>
      <c r="K689" s="25" t="s">
        <v>2639</v>
      </c>
      <c r="L689" s="25" t="s">
        <v>2638</v>
      </c>
      <c r="M689" s="25">
        <v>0</v>
      </c>
      <c r="N689" s="25">
        <v>0</v>
      </c>
      <c r="O689" s="25" t="s">
        <v>2637</v>
      </c>
      <c r="P689" s="25">
        <v>6</v>
      </c>
      <c r="Q689" s="25">
        <v>228247.45000000301</v>
      </c>
      <c r="R689" s="25">
        <v>6766968.9800000004</v>
      </c>
    </row>
    <row r="690" spans="1:18">
      <c r="A690" s="25">
        <v>2949</v>
      </c>
      <c r="B690" s="25">
        <v>70001043</v>
      </c>
      <c r="C690" s="25">
        <f>+PF6</f>
        <v>0</v>
      </c>
      <c r="D690" s="25" t="s">
        <v>2660</v>
      </c>
      <c r="E690" s="25">
        <v>929059200000</v>
      </c>
      <c r="F690" s="25">
        <v>1424963243000</v>
      </c>
      <c r="G690" s="25">
        <v>1</v>
      </c>
      <c r="H690" s="25" t="s">
        <v>3174</v>
      </c>
      <c r="I690" s="25" t="s">
        <v>3173</v>
      </c>
      <c r="J690" s="25" t="e">
        <f>MATCH(I690,Feuil2!$A$1:$A$1658,0)</f>
        <v>#N/A</v>
      </c>
      <c r="K690" s="25" t="s">
        <v>2639</v>
      </c>
      <c r="L690" s="25" t="s">
        <v>2638</v>
      </c>
      <c r="M690" s="25">
        <v>0</v>
      </c>
      <c r="N690" s="25">
        <v>0</v>
      </c>
      <c r="O690" s="25" t="s">
        <v>2637</v>
      </c>
      <c r="P690" s="25">
        <v>6</v>
      </c>
      <c r="Q690" s="25">
        <v>651007.90999999596</v>
      </c>
      <c r="R690" s="25">
        <v>6862993.9699999997</v>
      </c>
    </row>
    <row r="691" spans="1:18">
      <c r="A691" s="25">
        <v>2950</v>
      </c>
      <c r="B691" s="25">
        <v>70020177</v>
      </c>
      <c r="C691" s="25">
        <f>+PF7</f>
        <v>0</v>
      </c>
      <c r="D691" s="25" t="s">
        <v>2712</v>
      </c>
      <c r="E691" s="25">
        <v>1288092828000</v>
      </c>
      <c r="F691" s="25">
        <v>1201171163000</v>
      </c>
      <c r="G691" s="25">
        <v>1</v>
      </c>
      <c r="H691" s="25" t="s">
        <v>3172</v>
      </c>
      <c r="I691" s="25" t="s">
        <v>2608</v>
      </c>
      <c r="J691" s="25">
        <f>MATCH(I691,Feuil2!$A$1:$A$1658,0)</f>
        <v>202</v>
      </c>
      <c r="K691" s="25" t="s">
        <v>2639</v>
      </c>
      <c r="L691" s="25" t="s">
        <v>2638</v>
      </c>
      <c r="M691" s="25">
        <v>0</v>
      </c>
      <c r="N691" s="25">
        <v>0</v>
      </c>
      <c r="O691" s="25" t="s">
        <v>2637</v>
      </c>
      <c r="P691" s="25">
        <v>7</v>
      </c>
      <c r="Q691" s="25">
        <v>229356.869999997</v>
      </c>
      <c r="R691" s="25">
        <v>6772078.3799999999</v>
      </c>
    </row>
    <row r="692" spans="1:18">
      <c r="A692" s="25">
        <v>2958</v>
      </c>
      <c r="B692" s="25">
        <v>20000242</v>
      </c>
      <c r="C692" s="25">
        <f>+PF6</f>
        <v>0</v>
      </c>
      <c r="D692" s="25" t="s">
        <v>2736</v>
      </c>
      <c r="E692" s="25">
        <v>610761600000</v>
      </c>
      <c r="F692" s="25">
        <v>1276080669000</v>
      </c>
      <c r="G692" s="25">
        <v>1</v>
      </c>
      <c r="H692" s="25" t="s">
        <v>3171</v>
      </c>
      <c r="I692" s="25" t="s">
        <v>3170</v>
      </c>
      <c r="J692" s="25" t="e">
        <f>MATCH(I692,Feuil2!$A$1:$A$1658,0)</f>
        <v>#N/A</v>
      </c>
      <c r="K692" s="25" t="s">
        <v>3169</v>
      </c>
      <c r="L692" s="25" t="s">
        <v>2638</v>
      </c>
      <c r="M692" s="25">
        <v>0</v>
      </c>
      <c r="N692" s="25">
        <v>0</v>
      </c>
      <c r="O692" s="25" t="s">
        <v>2637</v>
      </c>
      <c r="P692" s="25">
        <v>6</v>
      </c>
      <c r="Q692" s="25">
        <v>930299.71000000101</v>
      </c>
      <c r="R692" s="25">
        <v>6915047.6699999999</v>
      </c>
    </row>
    <row r="693" spans="1:18">
      <c r="A693" s="25">
        <v>2959</v>
      </c>
      <c r="B693" s="25">
        <v>70003502</v>
      </c>
      <c r="C693" s="25">
        <f>+PF7</f>
        <v>0</v>
      </c>
      <c r="D693" s="25" t="s">
        <v>2642</v>
      </c>
      <c r="E693" s="25">
        <v>1090841983000</v>
      </c>
      <c r="F693" s="25">
        <v>1464880922000</v>
      </c>
      <c r="G693" s="25">
        <v>1</v>
      </c>
      <c r="H693" s="25" t="s">
        <v>3168</v>
      </c>
      <c r="I693" s="25" t="s">
        <v>1224</v>
      </c>
      <c r="J693" s="25">
        <f>MATCH(I693,Feuil2!$A$1:$A$1658,0)</f>
        <v>127</v>
      </c>
      <c r="K693" s="25" t="s">
        <v>2639</v>
      </c>
      <c r="L693" s="25" t="s">
        <v>2638</v>
      </c>
      <c r="M693" s="25">
        <v>0</v>
      </c>
      <c r="N693" s="25">
        <v>0</v>
      </c>
      <c r="O693" s="25" t="s">
        <v>2637</v>
      </c>
      <c r="P693" s="25">
        <v>7</v>
      </c>
      <c r="Q693" s="25">
        <v>927813.07999999798</v>
      </c>
      <c r="R693" s="25">
        <v>6865705.1900000004</v>
      </c>
    </row>
    <row r="694" spans="1:18">
      <c r="A694" s="25">
        <v>2964</v>
      </c>
      <c r="B694" s="25">
        <v>20000514</v>
      </c>
      <c r="C694" s="25">
        <f>+PF6</f>
        <v>0</v>
      </c>
      <c r="D694" s="25" t="s">
        <v>2712</v>
      </c>
      <c r="E694" s="25">
        <v>610761600000</v>
      </c>
      <c r="F694" s="25">
        <v>1285851536000</v>
      </c>
      <c r="G694" s="25">
        <v>1</v>
      </c>
      <c r="H694" s="25" t="s">
        <v>3167</v>
      </c>
      <c r="I694" s="25" t="s">
        <v>1433</v>
      </c>
      <c r="J694" s="25">
        <f>MATCH(I694,Feuil2!$A$1:$A$1658,0)</f>
        <v>706</v>
      </c>
      <c r="K694" s="25" t="s">
        <v>2639</v>
      </c>
      <c r="L694" s="25" t="s">
        <v>2638</v>
      </c>
      <c r="M694" s="25">
        <v>0</v>
      </c>
      <c r="N694" s="25">
        <v>0</v>
      </c>
      <c r="O694" s="25" t="s">
        <v>2637</v>
      </c>
      <c r="P694" s="25">
        <v>6</v>
      </c>
      <c r="Q694" s="25">
        <v>730001.35999999905</v>
      </c>
      <c r="R694" s="25">
        <v>6880114.8499999996</v>
      </c>
    </row>
    <row r="695" spans="1:18">
      <c r="A695" s="25">
        <v>2974</v>
      </c>
      <c r="B695" s="25">
        <v>40000219</v>
      </c>
      <c r="C695" s="25">
        <f>+PF6</f>
        <v>0</v>
      </c>
      <c r="D695" s="25" t="s">
        <v>2660</v>
      </c>
      <c r="E695" s="25">
        <v>1459505232000</v>
      </c>
      <c r="F695" s="25" t="s">
        <v>2639</v>
      </c>
      <c r="G695" s="25">
        <v>1</v>
      </c>
      <c r="H695" s="25" t="s">
        <v>3166</v>
      </c>
      <c r="I695" s="25" t="s">
        <v>2636</v>
      </c>
      <c r="J695" s="25">
        <f>MATCH(I695,Feuil2!$A$1:$A$1658,0)</f>
        <v>1620</v>
      </c>
      <c r="K695" s="25" t="s">
        <v>2639</v>
      </c>
      <c r="L695" s="25" t="s">
        <v>2638</v>
      </c>
      <c r="M695" s="25">
        <v>0</v>
      </c>
      <c r="N695" s="25">
        <v>0</v>
      </c>
      <c r="O695" s="25" t="s">
        <v>2637</v>
      </c>
      <c r="P695" s="25">
        <v>6</v>
      </c>
      <c r="Q695" s="25">
        <v>933395.07999999798</v>
      </c>
      <c r="R695" s="25">
        <v>6350221.4699999997</v>
      </c>
    </row>
    <row r="696" spans="1:18">
      <c r="A696" s="25">
        <v>2975</v>
      </c>
      <c r="B696" s="25">
        <v>40000248</v>
      </c>
      <c r="C696" s="25">
        <f>+PF6</f>
        <v>0</v>
      </c>
      <c r="D696" s="25" t="s">
        <v>2660</v>
      </c>
      <c r="E696" s="25">
        <v>1459505257000</v>
      </c>
      <c r="F696" s="25" t="s">
        <v>2639</v>
      </c>
      <c r="G696" s="25">
        <v>1</v>
      </c>
      <c r="H696" s="25" t="s">
        <v>3165</v>
      </c>
      <c r="I696" s="25" t="s">
        <v>3164</v>
      </c>
      <c r="J696" s="25" t="e">
        <f>MATCH(I696,Feuil2!$A$1:$A$1658,0)</f>
        <v>#N/A</v>
      </c>
      <c r="K696" s="25" t="s">
        <v>2639</v>
      </c>
      <c r="L696" s="25" t="s">
        <v>2638</v>
      </c>
      <c r="M696" s="25">
        <v>0</v>
      </c>
      <c r="N696" s="25">
        <v>0</v>
      </c>
      <c r="O696" s="25" t="s">
        <v>2637</v>
      </c>
      <c r="P696" s="25">
        <v>6</v>
      </c>
      <c r="Q696" s="25">
        <v>938493.74000000197</v>
      </c>
      <c r="R696" s="25">
        <v>6342086.2699999996</v>
      </c>
    </row>
    <row r="697" spans="1:18">
      <c r="A697" s="25">
        <v>2976</v>
      </c>
      <c r="B697" s="25">
        <v>40000461</v>
      </c>
      <c r="C697" s="25">
        <f>+PF6</f>
        <v>0</v>
      </c>
      <c r="D697" s="25" t="s">
        <v>2660</v>
      </c>
      <c r="E697" s="25">
        <v>1459505345000</v>
      </c>
      <c r="F697" s="25" t="s">
        <v>2639</v>
      </c>
      <c r="G697" s="25">
        <v>1</v>
      </c>
      <c r="H697" s="25" t="s">
        <v>3163</v>
      </c>
      <c r="I697" s="25" t="s">
        <v>3162</v>
      </c>
      <c r="J697" s="25" t="e">
        <f>MATCH(I697,Feuil2!$A$1:$A$1658,0)</f>
        <v>#N/A</v>
      </c>
      <c r="K697" s="25" t="s">
        <v>3161</v>
      </c>
      <c r="L697" s="25" t="s">
        <v>2638</v>
      </c>
      <c r="M697" s="25">
        <v>0</v>
      </c>
      <c r="N697" s="25">
        <v>0</v>
      </c>
      <c r="O697" s="25" t="s">
        <v>2637</v>
      </c>
      <c r="P697" s="25">
        <v>6</v>
      </c>
      <c r="Q697" s="25">
        <v>954120.36999999697</v>
      </c>
      <c r="R697" s="25">
        <v>6303965.0499999998</v>
      </c>
    </row>
    <row r="698" spans="1:18">
      <c r="A698" s="25">
        <v>2982</v>
      </c>
      <c r="B698" s="25">
        <v>30000916</v>
      </c>
      <c r="C698" s="25">
        <f>+PF6</f>
        <v>0</v>
      </c>
      <c r="D698" s="25" t="s">
        <v>2639</v>
      </c>
      <c r="E698" s="25">
        <v>978652800000</v>
      </c>
      <c r="F698" s="25" t="s">
        <v>2639</v>
      </c>
      <c r="G698" s="25">
        <v>1</v>
      </c>
      <c r="H698" s="25" t="s">
        <v>3160</v>
      </c>
      <c r="I698" s="25" t="s">
        <v>1717</v>
      </c>
      <c r="J698" s="25">
        <f>MATCH(I698,Feuil2!$A$1:$A$1658,0)</f>
        <v>799</v>
      </c>
      <c r="K698" s="25" t="s">
        <v>2639</v>
      </c>
      <c r="L698" s="25" t="s">
        <v>2638</v>
      </c>
      <c r="M698" s="25">
        <v>0</v>
      </c>
      <c r="N698" s="25">
        <v>0</v>
      </c>
      <c r="O698" s="25" t="s">
        <v>2637</v>
      </c>
      <c r="P698" s="25">
        <v>6</v>
      </c>
      <c r="Q698" s="25">
        <v>920331.22999999695</v>
      </c>
      <c r="R698" s="25">
        <v>6535915.1399999997</v>
      </c>
    </row>
    <row r="699" spans="1:18">
      <c r="A699" s="25">
        <v>2987</v>
      </c>
      <c r="B699" s="25">
        <v>70028507</v>
      </c>
      <c r="C699" s="25">
        <f>+PF6</f>
        <v>0</v>
      </c>
      <c r="D699" s="25" t="s">
        <v>2666</v>
      </c>
      <c r="E699" s="25">
        <v>1265312153000</v>
      </c>
      <c r="F699" s="25">
        <v>1265312417000</v>
      </c>
      <c r="G699" s="25">
        <v>1</v>
      </c>
      <c r="H699" s="25" t="s">
        <v>3159</v>
      </c>
      <c r="I699" s="25" t="s">
        <v>1125</v>
      </c>
      <c r="J699" s="25">
        <f>MATCH(I699,Feuil2!$A$1:$A$1658,0)</f>
        <v>83</v>
      </c>
      <c r="K699" s="25" t="s">
        <v>2639</v>
      </c>
      <c r="L699" s="25" t="s">
        <v>2638</v>
      </c>
      <c r="M699" s="25">
        <v>0</v>
      </c>
      <c r="N699" s="25">
        <v>0</v>
      </c>
      <c r="O699" s="25" t="s">
        <v>2637</v>
      </c>
      <c r="P699" s="25">
        <v>6</v>
      </c>
      <c r="Q699" s="25">
        <v>627131.71999999904</v>
      </c>
      <c r="R699" s="25">
        <v>7016625.4800000004</v>
      </c>
    </row>
    <row r="700" spans="1:18">
      <c r="A700" s="25">
        <v>2993</v>
      </c>
      <c r="B700" s="25">
        <v>10000259</v>
      </c>
      <c r="C700" s="25">
        <f>+PF6</f>
        <v>0</v>
      </c>
      <c r="D700" s="25" t="s">
        <v>2676</v>
      </c>
      <c r="E700" s="25">
        <v>610761600000</v>
      </c>
      <c r="F700" s="25">
        <v>1373987609000</v>
      </c>
      <c r="G700" s="25">
        <v>1</v>
      </c>
      <c r="H700" s="25" t="s">
        <v>3158</v>
      </c>
      <c r="I700" s="25" t="s">
        <v>3157</v>
      </c>
      <c r="J700" s="25" t="e">
        <f>MATCH(I700,Feuil2!$A$1:$A$1658,0)</f>
        <v>#N/A</v>
      </c>
      <c r="K700" s="25" t="s">
        <v>2639</v>
      </c>
      <c r="L700" s="25" t="s">
        <v>2638</v>
      </c>
      <c r="M700" s="25">
        <v>0</v>
      </c>
      <c r="N700" s="25">
        <v>0</v>
      </c>
      <c r="O700" s="25" t="s">
        <v>2637</v>
      </c>
      <c r="P700" s="25">
        <v>6</v>
      </c>
      <c r="Q700" s="25">
        <v>704224.60999999905</v>
      </c>
      <c r="R700" s="25">
        <v>7057978.2800000003</v>
      </c>
    </row>
    <row r="701" spans="1:18">
      <c r="A701" s="25">
        <v>3002</v>
      </c>
      <c r="B701" s="25">
        <v>20000248</v>
      </c>
      <c r="C701" s="25">
        <f>+PF6</f>
        <v>0</v>
      </c>
      <c r="D701" s="25" t="s">
        <v>2639</v>
      </c>
      <c r="E701" s="25">
        <v>610761600000</v>
      </c>
      <c r="F701" s="25" t="s">
        <v>2639</v>
      </c>
      <c r="G701" s="25">
        <v>1</v>
      </c>
      <c r="H701" s="25" t="s">
        <v>3156</v>
      </c>
      <c r="I701" s="25" t="s">
        <v>1702</v>
      </c>
      <c r="J701" s="25">
        <f>MATCH(I701,Feuil2!$A$1:$A$1658,0)</f>
        <v>776</v>
      </c>
      <c r="K701" s="25" t="s">
        <v>2639</v>
      </c>
      <c r="L701" s="25" t="s">
        <v>2638</v>
      </c>
      <c r="M701" s="25">
        <v>0</v>
      </c>
      <c r="N701" s="25">
        <v>0</v>
      </c>
      <c r="O701" s="25" t="s">
        <v>2637</v>
      </c>
      <c r="P701" s="25">
        <v>6</v>
      </c>
      <c r="Q701" s="25">
        <v>931387.53000000096</v>
      </c>
      <c r="R701" s="25">
        <v>6912993.6299999999</v>
      </c>
    </row>
    <row r="702" spans="1:18">
      <c r="A702" s="25">
        <v>3004</v>
      </c>
      <c r="B702" s="25">
        <v>30000910</v>
      </c>
      <c r="C702" s="25">
        <f>+PF6</f>
        <v>0</v>
      </c>
      <c r="D702" s="25" t="s">
        <v>2639</v>
      </c>
      <c r="E702" s="25">
        <v>771724800000</v>
      </c>
      <c r="F702" s="25" t="s">
        <v>2639</v>
      </c>
      <c r="G702" s="25">
        <v>1</v>
      </c>
      <c r="H702" s="25" t="s">
        <v>3155</v>
      </c>
      <c r="I702" s="25" t="s">
        <v>3154</v>
      </c>
      <c r="J702" s="25" t="e">
        <f>MATCH(I702,Feuil2!$A$1:$A$1658,0)</f>
        <v>#N/A</v>
      </c>
      <c r="K702" s="25" t="s">
        <v>2826</v>
      </c>
      <c r="L702" s="25" t="s">
        <v>2638</v>
      </c>
      <c r="M702" s="25">
        <v>0</v>
      </c>
      <c r="N702" s="25">
        <v>0</v>
      </c>
      <c r="O702" s="25" t="s">
        <v>2637</v>
      </c>
      <c r="P702" s="25">
        <v>6</v>
      </c>
      <c r="Q702" s="25">
        <v>845049.06000000203</v>
      </c>
      <c r="R702" s="25">
        <v>6537571.1600000001</v>
      </c>
    </row>
    <row r="703" spans="1:18">
      <c r="A703" s="25">
        <v>3005</v>
      </c>
      <c r="B703" s="25">
        <v>70000993</v>
      </c>
      <c r="C703" s="25">
        <f>+PF6</f>
        <v>0</v>
      </c>
      <c r="D703" s="25" t="s">
        <v>2639</v>
      </c>
      <c r="E703" s="25">
        <v>823564800000</v>
      </c>
      <c r="F703" s="25" t="s">
        <v>2639</v>
      </c>
      <c r="G703" s="25">
        <v>1</v>
      </c>
      <c r="H703" s="25" t="s">
        <v>3153</v>
      </c>
      <c r="I703" s="25" t="s">
        <v>3152</v>
      </c>
      <c r="J703" s="25" t="e">
        <f>MATCH(I703,Feuil2!$A$1:$A$1658,0)</f>
        <v>#N/A</v>
      </c>
      <c r="K703" s="25" t="s">
        <v>2639</v>
      </c>
      <c r="L703" s="25" t="s">
        <v>2638</v>
      </c>
      <c r="M703" s="25">
        <v>0</v>
      </c>
      <c r="N703" s="25">
        <v>0</v>
      </c>
      <c r="O703" s="25" t="s">
        <v>2637</v>
      </c>
      <c r="P703" s="25">
        <v>6</v>
      </c>
      <c r="Q703" s="25">
        <v>648551.54999999702</v>
      </c>
      <c r="R703" s="25">
        <v>6866143.9699999997</v>
      </c>
    </row>
    <row r="704" spans="1:18">
      <c r="A704" s="25">
        <v>3011</v>
      </c>
      <c r="B704" s="25">
        <v>30000328</v>
      </c>
      <c r="C704" s="25">
        <f>+PF6</f>
        <v>0</v>
      </c>
      <c r="D704" s="25" t="s">
        <v>2651</v>
      </c>
      <c r="E704" s="25">
        <v>610761600000</v>
      </c>
      <c r="F704" s="25">
        <v>1211890865000</v>
      </c>
      <c r="G704" s="25">
        <v>1</v>
      </c>
      <c r="H704" s="25" t="s">
        <v>3151</v>
      </c>
      <c r="I704" s="25" t="s">
        <v>3150</v>
      </c>
      <c r="J704" s="25" t="e">
        <f>MATCH(I704,Feuil2!$A$1:$A$1658,0)</f>
        <v>#N/A</v>
      </c>
      <c r="K704" s="25" t="s">
        <v>3149</v>
      </c>
      <c r="L704" s="25" t="s">
        <v>2638</v>
      </c>
      <c r="M704" s="25">
        <v>0</v>
      </c>
      <c r="N704" s="25">
        <v>0</v>
      </c>
      <c r="O704" s="25" t="s">
        <v>2637</v>
      </c>
      <c r="P704" s="25">
        <v>6</v>
      </c>
      <c r="Q704" s="25">
        <v>804681.28999999899</v>
      </c>
      <c r="R704" s="25">
        <v>6619022.6299999999</v>
      </c>
    </row>
    <row r="705" spans="1:18">
      <c r="A705" s="25">
        <v>3022</v>
      </c>
      <c r="B705" s="25">
        <v>70000657</v>
      </c>
      <c r="C705" s="25">
        <f>+PF6</f>
        <v>0</v>
      </c>
      <c r="D705" s="25" t="s">
        <v>2712</v>
      </c>
      <c r="E705" s="26">
        <v>1038960000000</v>
      </c>
      <c r="F705" s="25">
        <v>1301303376000</v>
      </c>
      <c r="G705" s="25">
        <v>1</v>
      </c>
      <c r="H705" s="25" t="s">
        <v>3148</v>
      </c>
      <c r="I705" s="25" t="s">
        <v>3147</v>
      </c>
      <c r="J705" s="25" t="e">
        <f>MATCH(I705,Feuil2!$A$1:$A$1658,0)</f>
        <v>#N/A</v>
      </c>
      <c r="K705" s="25" t="s">
        <v>3146</v>
      </c>
      <c r="L705" s="25" t="s">
        <v>2638</v>
      </c>
      <c r="M705" s="25">
        <v>0</v>
      </c>
      <c r="N705" s="25">
        <v>0</v>
      </c>
      <c r="O705" s="25" t="s">
        <v>2637</v>
      </c>
      <c r="P705" s="25">
        <v>6</v>
      </c>
      <c r="Q705" s="25">
        <v>595608.89999999898</v>
      </c>
      <c r="R705" s="25">
        <v>6883338.3899999997</v>
      </c>
    </row>
    <row r="706" spans="1:18">
      <c r="A706" s="25">
        <v>3032</v>
      </c>
      <c r="B706" s="25">
        <v>20000415</v>
      </c>
      <c r="C706" s="25">
        <f>+PF6</f>
        <v>0</v>
      </c>
      <c r="D706" s="25" t="s">
        <v>2736</v>
      </c>
      <c r="E706" s="25">
        <v>610761600000</v>
      </c>
      <c r="F706" s="25">
        <v>1276528570000</v>
      </c>
      <c r="G706" s="25">
        <v>1</v>
      </c>
      <c r="H706" s="25" t="s">
        <v>3145</v>
      </c>
      <c r="I706" s="25" t="s">
        <v>3144</v>
      </c>
      <c r="J706" s="25" t="e">
        <f>MATCH(I706,Feuil2!$A$1:$A$1658,0)</f>
        <v>#N/A</v>
      </c>
      <c r="K706" s="25" t="s">
        <v>2639</v>
      </c>
      <c r="L706" s="25" t="s">
        <v>2638</v>
      </c>
      <c r="M706" s="25">
        <v>0</v>
      </c>
      <c r="N706" s="25">
        <v>0</v>
      </c>
      <c r="O706" s="25" t="s">
        <v>2637</v>
      </c>
      <c r="P706" s="25">
        <v>6</v>
      </c>
      <c r="Q706" s="25">
        <v>933236.77000000305</v>
      </c>
      <c r="R706" s="25">
        <v>6900883.4900000002</v>
      </c>
    </row>
    <row r="707" spans="1:18">
      <c r="A707" s="25">
        <v>3037</v>
      </c>
      <c r="B707" s="25">
        <v>70000992</v>
      </c>
      <c r="C707" s="25">
        <f>+PF6</f>
        <v>0</v>
      </c>
      <c r="D707" s="25" t="s">
        <v>2639</v>
      </c>
      <c r="E707" s="25">
        <v>774489600000</v>
      </c>
      <c r="F707" s="25" t="s">
        <v>2639</v>
      </c>
      <c r="G707" s="25">
        <v>1</v>
      </c>
      <c r="H707" s="25" t="s">
        <v>3143</v>
      </c>
      <c r="I707" s="25" t="s">
        <v>3142</v>
      </c>
      <c r="J707" s="25" t="e">
        <f>MATCH(I707,Feuil2!$A$1:$A$1658,0)</f>
        <v>#N/A</v>
      </c>
      <c r="K707" s="25" t="s">
        <v>2639</v>
      </c>
      <c r="L707" s="25" t="s">
        <v>2638</v>
      </c>
      <c r="M707" s="25">
        <v>0</v>
      </c>
      <c r="N707" s="25">
        <v>0</v>
      </c>
      <c r="O707" s="25" t="s">
        <v>2637</v>
      </c>
      <c r="P707" s="25">
        <v>6</v>
      </c>
      <c r="Q707" s="25">
        <v>650728.27000000305</v>
      </c>
      <c r="R707" s="25">
        <v>6865450.8700000001</v>
      </c>
    </row>
    <row r="708" spans="1:18">
      <c r="A708" s="25">
        <v>3039</v>
      </c>
      <c r="B708" s="25">
        <v>70000650</v>
      </c>
      <c r="C708" s="25">
        <f>+PF6</f>
        <v>0</v>
      </c>
      <c r="D708" s="25" t="s">
        <v>2639</v>
      </c>
      <c r="E708" s="25">
        <v>829699200000</v>
      </c>
      <c r="F708" s="25" t="s">
        <v>2639</v>
      </c>
      <c r="G708" s="25">
        <v>1</v>
      </c>
      <c r="H708" s="25" t="s">
        <v>3141</v>
      </c>
      <c r="I708" s="25" t="s">
        <v>3140</v>
      </c>
      <c r="J708" s="25" t="e">
        <f>MATCH(I708,Feuil2!$A$1:$A$1658,0)</f>
        <v>#N/A</v>
      </c>
      <c r="K708" s="25" t="s">
        <v>2853</v>
      </c>
      <c r="L708" s="25" t="s">
        <v>2638</v>
      </c>
      <c r="M708" s="25">
        <v>0</v>
      </c>
      <c r="N708" s="25">
        <v>0</v>
      </c>
      <c r="O708" s="25" t="s">
        <v>2637</v>
      </c>
      <c r="P708" s="25">
        <v>6</v>
      </c>
      <c r="Q708" s="25">
        <v>540330</v>
      </c>
      <c r="R708" s="25">
        <v>6883688.2699999996</v>
      </c>
    </row>
    <row r="709" spans="1:18">
      <c r="A709" s="25">
        <v>3044</v>
      </c>
      <c r="B709" s="25">
        <v>70000356</v>
      </c>
      <c r="C709" s="25">
        <f>+PF7</f>
        <v>0</v>
      </c>
      <c r="D709" s="25" t="s">
        <v>2639</v>
      </c>
      <c r="E709" s="26">
        <v>896400000000</v>
      </c>
      <c r="F709" s="25" t="s">
        <v>2639</v>
      </c>
      <c r="G709" s="25">
        <v>1</v>
      </c>
      <c r="H709" s="25" t="s">
        <v>3139</v>
      </c>
      <c r="I709" s="25" t="s">
        <v>1205</v>
      </c>
      <c r="J709" s="25">
        <f>MATCH(I709,Feuil2!$A$1:$A$1658,0)</f>
        <v>783</v>
      </c>
      <c r="K709" s="25" t="s">
        <v>2639</v>
      </c>
      <c r="L709" s="25" t="s">
        <v>2638</v>
      </c>
      <c r="M709" s="25">
        <v>0</v>
      </c>
      <c r="N709" s="25">
        <v>0</v>
      </c>
      <c r="O709" s="25" t="s">
        <v>2637</v>
      </c>
      <c r="P709" s="25">
        <v>7</v>
      </c>
      <c r="Q709" s="25">
        <v>535045.43999999797</v>
      </c>
      <c r="R709" s="25">
        <v>6917610.4500000002</v>
      </c>
    </row>
    <row r="710" spans="1:18">
      <c r="A710" s="25">
        <v>3051</v>
      </c>
      <c r="B710" s="25">
        <v>20002590</v>
      </c>
      <c r="C710" s="25">
        <f>+PF7</f>
        <v>0</v>
      </c>
      <c r="D710" s="25" t="s">
        <v>2639</v>
      </c>
      <c r="E710" s="25">
        <v>1060732800000</v>
      </c>
      <c r="F710" s="25" t="s">
        <v>2639</v>
      </c>
      <c r="G710" s="25">
        <v>1</v>
      </c>
      <c r="H710" s="25" t="s">
        <v>3138</v>
      </c>
      <c r="I710" s="25" t="s">
        <v>1230</v>
      </c>
      <c r="J710" s="25">
        <f>MATCH(I710,Feuil2!$A$1:$A$1658,0)</f>
        <v>962</v>
      </c>
      <c r="K710" s="25" t="s">
        <v>2639</v>
      </c>
      <c r="L710" s="25" t="s">
        <v>2638</v>
      </c>
      <c r="M710" s="25">
        <v>0</v>
      </c>
      <c r="N710" s="25">
        <v>0</v>
      </c>
      <c r="O710" s="25" t="s">
        <v>2637</v>
      </c>
      <c r="P710" s="25">
        <v>7</v>
      </c>
      <c r="Q710" s="25">
        <v>938816.46999999904</v>
      </c>
      <c r="R710" s="25">
        <v>6904732.8499999996</v>
      </c>
    </row>
    <row r="711" spans="1:18">
      <c r="A711" s="25">
        <v>3052</v>
      </c>
      <c r="B711" s="25">
        <v>30000693</v>
      </c>
      <c r="C711" s="25">
        <f>+PF6</f>
        <v>0</v>
      </c>
      <c r="D711" s="25" t="s">
        <v>2701</v>
      </c>
      <c r="E711" s="25">
        <v>1138118462000</v>
      </c>
      <c r="F711" s="25" t="s">
        <v>2639</v>
      </c>
      <c r="G711" s="25">
        <v>1</v>
      </c>
      <c r="H711" s="25" t="s">
        <v>1133</v>
      </c>
      <c r="I711" s="25" t="s">
        <v>1133</v>
      </c>
      <c r="J711" s="25">
        <f>MATCH(I711,Feuil2!$A$1:$A$1658,0)</f>
        <v>41</v>
      </c>
      <c r="K711" s="25" t="s">
        <v>2639</v>
      </c>
      <c r="L711" s="25" t="s">
        <v>2638</v>
      </c>
      <c r="M711" s="25">
        <v>0</v>
      </c>
      <c r="N711" s="25">
        <v>0</v>
      </c>
      <c r="O711" s="25" t="s">
        <v>2637</v>
      </c>
      <c r="P711" s="25">
        <v>6</v>
      </c>
      <c r="Q711" s="25">
        <v>917773.43999999797</v>
      </c>
      <c r="R711" s="25">
        <v>6559237.3499999996</v>
      </c>
    </row>
    <row r="712" spans="1:18">
      <c r="A712" s="25">
        <v>3058</v>
      </c>
      <c r="B712" s="25">
        <v>10000579</v>
      </c>
      <c r="C712" s="25">
        <f>+PF6</f>
        <v>0</v>
      </c>
      <c r="D712" s="25" t="s">
        <v>2743</v>
      </c>
      <c r="E712" s="25">
        <v>930268800000</v>
      </c>
      <c r="F712" s="25">
        <v>1127140733000</v>
      </c>
      <c r="G712" s="25">
        <v>1</v>
      </c>
      <c r="H712" s="25" t="s">
        <v>3137</v>
      </c>
      <c r="I712" s="25" t="s">
        <v>1150</v>
      </c>
      <c r="J712" s="25">
        <f>MATCH(I712,Feuil2!$A$1:$A$1658,0)</f>
        <v>57</v>
      </c>
      <c r="K712" s="25" t="s">
        <v>2639</v>
      </c>
      <c r="L712" s="25" t="s">
        <v>2638</v>
      </c>
      <c r="M712" s="25">
        <v>0</v>
      </c>
      <c r="N712" s="25">
        <v>0</v>
      </c>
      <c r="O712" s="25" t="s">
        <v>2637</v>
      </c>
      <c r="P712" s="25">
        <v>6</v>
      </c>
      <c r="Q712" s="25">
        <v>757730.53000000096</v>
      </c>
      <c r="R712" s="25">
        <v>7011804.4699999997</v>
      </c>
    </row>
    <row r="713" spans="1:18">
      <c r="A713" s="25">
        <v>3063</v>
      </c>
      <c r="B713" s="25">
        <v>70001248</v>
      </c>
      <c r="C713" s="25">
        <f>+PF6</f>
        <v>0</v>
      </c>
      <c r="D713" s="25" t="s">
        <v>2748</v>
      </c>
      <c r="E713" s="25">
        <v>774489600000</v>
      </c>
      <c r="F713" s="25">
        <v>1326472158000</v>
      </c>
      <c r="G713" s="25">
        <v>1</v>
      </c>
      <c r="H713" s="25" t="s">
        <v>3136</v>
      </c>
      <c r="I713" s="25" t="s">
        <v>1546</v>
      </c>
      <c r="J713" s="25">
        <f>MATCH(I713,Feuil2!$A$1:$A$1658,0)</f>
        <v>766</v>
      </c>
      <c r="K713" s="25" t="s">
        <v>2639</v>
      </c>
      <c r="L713" s="25" t="s">
        <v>2638</v>
      </c>
      <c r="M713" s="25">
        <v>0</v>
      </c>
      <c r="N713" s="25">
        <v>0</v>
      </c>
      <c r="O713" s="25" t="s">
        <v>2637</v>
      </c>
      <c r="P713" s="25">
        <v>6</v>
      </c>
      <c r="Q713" s="25">
        <v>644270.60999999905</v>
      </c>
      <c r="R713" s="25">
        <v>6854844.75</v>
      </c>
    </row>
    <row r="714" spans="1:18">
      <c r="A714" s="25">
        <v>3069</v>
      </c>
      <c r="B714" s="25">
        <v>70001011</v>
      </c>
      <c r="C714" s="25">
        <f>+PF6</f>
        <v>0</v>
      </c>
      <c r="D714" s="25" t="s">
        <v>2712</v>
      </c>
      <c r="E714" s="25">
        <v>774489600000</v>
      </c>
      <c r="F714" s="25">
        <v>1215613643000</v>
      </c>
      <c r="G714" s="25">
        <v>1</v>
      </c>
      <c r="H714" s="25" t="s">
        <v>3135</v>
      </c>
      <c r="I714" s="25" t="s">
        <v>3134</v>
      </c>
      <c r="J714" s="25" t="e">
        <f>MATCH(I714,Feuil2!$A$1:$A$1658,0)</f>
        <v>#N/A</v>
      </c>
      <c r="K714" s="25" t="s">
        <v>2639</v>
      </c>
      <c r="L714" s="25" t="s">
        <v>2638</v>
      </c>
      <c r="M714" s="25">
        <v>0</v>
      </c>
      <c r="N714" s="25">
        <v>0</v>
      </c>
      <c r="O714" s="25" t="s">
        <v>2637</v>
      </c>
      <c r="P714" s="25">
        <v>6</v>
      </c>
      <c r="Q714" s="25">
        <v>654065.68000000005</v>
      </c>
      <c r="R714" s="25">
        <v>6864900.4199999999</v>
      </c>
    </row>
    <row r="715" spans="1:18">
      <c r="A715" s="25">
        <v>3073</v>
      </c>
      <c r="B715" s="25">
        <v>10000094</v>
      </c>
      <c r="C715" s="25">
        <f>+PF7</f>
        <v>0</v>
      </c>
      <c r="D715" s="25" t="s">
        <v>2666</v>
      </c>
      <c r="E715" s="25">
        <v>1424945336000</v>
      </c>
      <c r="F715" s="25">
        <v>1450376229000</v>
      </c>
      <c r="G715" s="25">
        <v>1</v>
      </c>
      <c r="H715" s="25" t="s">
        <v>3133</v>
      </c>
      <c r="I715" s="25" t="s">
        <v>1130</v>
      </c>
      <c r="J715" s="25">
        <f>MATCH(I715,Feuil2!$A$1:$A$1658,0)</f>
        <v>638</v>
      </c>
      <c r="K715" s="25" t="s">
        <v>2639</v>
      </c>
      <c r="L715" s="25" t="s">
        <v>2638</v>
      </c>
      <c r="M715" s="25">
        <v>0</v>
      </c>
      <c r="N715" s="25">
        <v>0</v>
      </c>
      <c r="O715" s="25" t="s">
        <v>2637</v>
      </c>
      <c r="P715" s="25">
        <v>7</v>
      </c>
      <c r="Q715" s="25">
        <v>614242.28999999899</v>
      </c>
      <c r="R715" s="25">
        <v>7090086.25</v>
      </c>
    </row>
    <row r="716" spans="1:18">
      <c r="A716" s="25">
        <v>3081</v>
      </c>
      <c r="B716" s="25">
        <v>70000006</v>
      </c>
      <c r="C716" s="25">
        <f>+PF7</f>
        <v>0</v>
      </c>
      <c r="D716" s="25" t="s">
        <v>2666</v>
      </c>
      <c r="E716" s="25">
        <v>822873600000</v>
      </c>
      <c r="F716" s="25">
        <v>1465212274000</v>
      </c>
      <c r="G716" s="25">
        <v>1</v>
      </c>
      <c r="H716" s="25" t="s">
        <v>3132</v>
      </c>
      <c r="I716" s="25" t="s">
        <v>2711</v>
      </c>
      <c r="J716" s="25" t="e">
        <f>MATCH(I716,Feuil2!$A$1:$A$1658,0)</f>
        <v>#N/A</v>
      </c>
      <c r="K716" s="25" t="s">
        <v>3131</v>
      </c>
      <c r="L716" s="25" t="s">
        <v>2638</v>
      </c>
      <c r="M716" s="25">
        <v>0</v>
      </c>
      <c r="N716" s="25">
        <v>0</v>
      </c>
      <c r="O716" s="25" t="s">
        <v>2637</v>
      </c>
      <c r="P716" s="25">
        <v>7</v>
      </c>
      <c r="Q716" s="25">
        <v>572510.00999999803</v>
      </c>
      <c r="R716" s="25">
        <v>6986309.6500000004</v>
      </c>
    </row>
    <row r="717" spans="1:18">
      <c r="A717" s="25">
        <v>3084</v>
      </c>
      <c r="B717" s="25">
        <v>70001336</v>
      </c>
      <c r="C717" s="25">
        <f>+PF6</f>
        <v>0</v>
      </c>
      <c r="D717" s="25" t="s">
        <v>2736</v>
      </c>
      <c r="E717" s="25">
        <v>827107200000</v>
      </c>
      <c r="F717" s="25">
        <v>1281697041000</v>
      </c>
      <c r="G717" s="25">
        <v>1</v>
      </c>
      <c r="H717" s="25" t="s">
        <v>3130</v>
      </c>
      <c r="I717" s="25" t="s">
        <v>3129</v>
      </c>
      <c r="J717" s="25" t="e">
        <f>MATCH(I717,Feuil2!$A$1:$A$1658,0)</f>
        <v>#N/A</v>
      </c>
      <c r="K717" s="25" t="s">
        <v>2639</v>
      </c>
      <c r="L717" s="25" t="s">
        <v>2638</v>
      </c>
      <c r="M717" s="25">
        <v>0</v>
      </c>
      <c r="N717" s="25">
        <v>0</v>
      </c>
      <c r="O717" s="25" t="s">
        <v>2637</v>
      </c>
      <c r="P717" s="25">
        <v>6</v>
      </c>
      <c r="Q717" s="25">
        <v>645603.34000000404</v>
      </c>
      <c r="R717" s="25">
        <v>6851623.6600000001</v>
      </c>
    </row>
    <row r="718" spans="1:18">
      <c r="A718" s="25">
        <v>3089</v>
      </c>
      <c r="B718" s="25">
        <v>20000209</v>
      </c>
      <c r="C718" s="25">
        <f>+PF7</f>
        <v>0</v>
      </c>
      <c r="D718" s="25" t="s">
        <v>2837</v>
      </c>
      <c r="E718" s="25">
        <v>1291025597000</v>
      </c>
      <c r="F718" s="25" t="s">
        <v>2639</v>
      </c>
      <c r="G718" s="25">
        <v>1</v>
      </c>
      <c r="H718" s="25" t="s">
        <v>3128</v>
      </c>
      <c r="I718" s="25" t="s">
        <v>3127</v>
      </c>
      <c r="J718" s="25" t="e">
        <f>MATCH(I718,Feuil2!$A$1:$A$1658,0)</f>
        <v>#N/A</v>
      </c>
      <c r="K718" s="25" t="s">
        <v>3126</v>
      </c>
      <c r="L718" s="25" t="s">
        <v>2638</v>
      </c>
      <c r="M718" s="25">
        <v>0</v>
      </c>
      <c r="N718" s="25">
        <v>0</v>
      </c>
      <c r="O718" s="25" t="s">
        <v>2637</v>
      </c>
      <c r="P718" s="25">
        <v>7</v>
      </c>
      <c r="Q718" s="25">
        <v>974284.54999999702</v>
      </c>
      <c r="R718" s="25">
        <v>6916578.5199999996</v>
      </c>
    </row>
    <row r="719" spans="1:18">
      <c r="A719" s="25">
        <v>3090</v>
      </c>
      <c r="B719" s="25">
        <v>60001131</v>
      </c>
      <c r="C719" s="25">
        <f>+PF6</f>
        <v>0</v>
      </c>
      <c r="D719" s="25" t="s">
        <v>2639</v>
      </c>
      <c r="E719" s="25">
        <v>1043625600000</v>
      </c>
      <c r="F719" s="25" t="s">
        <v>2639</v>
      </c>
      <c r="G719" s="25">
        <v>1</v>
      </c>
      <c r="H719" s="25" t="s">
        <v>3125</v>
      </c>
      <c r="I719" s="25" t="s">
        <v>1233</v>
      </c>
      <c r="J719" s="25">
        <f>MATCH(I719,Feuil2!$A$1:$A$1658,0)</f>
        <v>965</v>
      </c>
      <c r="K719" s="25" t="s">
        <v>2639</v>
      </c>
      <c r="L719" s="25" t="s">
        <v>2638</v>
      </c>
      <c r="M719" s="25">
        <v>0</v>
      </c>
      <c r="N719" s="25">
        <v>0</v>
      </c>
      <c r="O719" s="25" t="s">
        <v>2637</v>
      </c>
      <c r="P719" s="25">
        <v>6</v>
      </c>
      <c r="Q719" s="25">
        <v>316485.42000000202</v>
      </c>
      <c r="R719" s="25">
        <v>6716591.2800000003</v>
      </c>
    </row>
    <row r="720" spans="1:18">
      <c r="A720" s="25">
        <v>3091</v>
      </c>
      <c r="B720" s="25">
        <v>30000670</v>
      </c>
      <c r="C720" s="25">
        <f>+PF6</f>
        <v>0</v>
      </c>
      <c r="D720" s="25" t="s">
        <v>2639</v>
      </c>
      <c r="E720" s="25">
        <v>1056067200000</v>
      </c>
      <c r="F720" s="25" t="s">
        <v>2639</v>
      </c>
      <c r="G720" s="25">
        <v>1</v>
      </c>
      <c r="H720" s="25" t="s">
        <v>3124</v>
      </c>
      <c r="I720" s="25" t="s">
        <v>3123</v>
      </c>
      <c r="J720" s="25" t="e">
        <f>MATCH(I720,Feuil2!$A$1:$A$1658,0)</f>
        <v>#N/A</v>
      </c>
      <c r="K720" s="25" t="s">
        <v>2639</v>
      </c>
      <c r="L720" s="25" t="s">
        <v>2638</v>
      </c>
      <c r="M720" s="25">
        <v>0</v>
      </c>
      <c r="N720" s="25">
        <v>0</v>
      </c>
      <c r="O720" s="25" t="s">
        <v>2637</v>
      </c>
      <c r="P720" s="25">
        <v>6</v>
      </c>
      <c r="Q720" s="25">
        <v>736412.49000000197</v>
      </c>
      <c r="R720" s="25">
        <v>6562223.9800000004</v>
      </c>
    </row>
    <row r="721" spans="1:18">
      <c r="A721" s="25">
        <v>3092</v>
      </c>
      <c r="B721" s="25">
        <v>30000253</v>
      </c>
      <c r="C721" s="25">
        <f>+PF6</f>
        <v>0</v>
      </c>
      <c r="D721" s="25" t="s">
        <v>2639</v>
      </c>
      <c r="E721" s="25">
        <v>610761600000</v>
      </c>
      <c r="F721" s="25" t="s">
        <v>2639</v>
      </c>
      <c r="G721" s="25">
        <v>1</v>
      </c>
      <c r="H721" s="25" t="s">
        <v>3122</v>
      </c>
      <c r="I721" s="25" t="s">
        <v>3121</v>
      </c>
      <c r="J721" s="25" t="e">
        <f>MATCH(I721,Feuil2!$A$1:$A$1658,0)</f>
        <v>#N/A</v>
      </c>
      <c r="K721" s="25" t="s">
        <v>2826</v>
      </c>
      <c r="L721" s="25" t="s">
        <v>2638</v>
      </c>
      <c r="M721" s="25">
        <v>0</v>
      </c>
      <c r="N721" s="25">
        <v>0</v>
      </c>
      <c r="O721" s="25" t="s">
        <v>2637</v>
      </c>
      <c r="P721" s="25">
        <v>6</v>
      </c>
      <c r="Q721" s="25">
        <v>813391.85000000102</v>
      </c>
      <c r="R721" s="25">
        <v>6647174.9199999999</v>
      </c>
    </row>
    <row r="722" spans="1:18">
      <c r="A722" s="25">
        <v>3094</v>
      </c>
      <c r="B722" s="25">
        <v>60001615</v>
      </c>
      <c r="C722" s="25">
        <f>+PF6</f>
        <v>0</v>
      </c>
      <c r="D722" s="25" t="s">
        <v>2642</v>
      </c>
      <c r="E722" s="25">
        <v>1006387200000</v>
      </c>
      <c r="F722" s="25">
        <v>1458912231000</v>
      </c>
      <c r="G722" s="25">
        <v>1</v>
      </c>
      <c r="H722" s="25" t="s">
        <v>3120</v>
      </c>
      <c r="I722" s="25" t="s">
        <v>1351</v>
      </c>
      <c r="J722" s="25">
        <f>MATCH(I722,Feuil2!$A$1:$A$1658,0)</f>
        <v>662</v>
      </c>
      <c r="K722" s="25" t="s">
        <v>2639</v>
      </c>
      <c r="L722" s="25" t="s">
        <v>2638</v>
      </c>
      <c r="M722" s="25">
        <v>0</v>
      </c>
      <c r="N722" s="25">
        <v>0</v>
      </c>
      <c r="O722" s="25" t="s">
        <v>2637</v>
      </c>
      <c r="P722" s="25">
        <v>6</v>
      </c>
      <c r="Q722" s="25">
        <v>369787.17000000202</v>
      </c>
      <c r="R722" s="25">
        <v>6639732.1100000003</v>
      </c>
    </row>
    <row r="723" spans="1:18">
      <c r="A723" s="25">
        <v>3097</v>
      </c>
      <c r="B723" s="25">
        <v>60001476</v>
      </c>
      <c r="C723" s="25">
        <f>+PF6</f>
        <v>0</v>
      </c>
      <c r="D723" s="25" t="s">
        <v>2642</v>
      </c>
      <c r="E723" s="26">
        <v>1033344000000</v>
      </c>
      <c r="F723" s="25">
        <v>1458912182000</v>
      </c>
      <c r="G723" s="25">
        <v>1</v>
      </c>
      <c r="H723" s="25" t="s">
        <v>3119</v>
      </c>
      <c r="I723" s="25" t="s">
        <v>3118</v>
      </c>
      <c r="J723" s="25" t="e">
        <f>MATCH(I723,Feuil2!$A$1:$A$1658,0)</f>
        <v>#N/A</v>
      </c>
      <c r="K723" s="25" t="s">
        <v>2639</v>
      </c>
      <c r="L723" s="25" t="s">
        <v>2638</v>
      </c>
      <c r="M723" s="25">
        <v>0</v>
      </c>
      <c r="N723" s="25">
        <v>0</v>
      </c>
      <c r="O723" s="25" t="s">
        <v>2637</v>
      </c>
      <c r="P723" s="25">
        <v>6</v>
      </c>
      <c r="Q723" s="25">
        <v>378810.77000000299</v>
      </c>
      <c r="R723" s="25">
        <v>6672655.0199999996</v>
      </c>
    </row>
    <row r="724" spans="1:18">
      <c r="A724" s="25">
        <v>3098</v>
      </c>
      <c r="B724" s="25">
        <v>70046588</v>
      </c>
      <c r="C724" s="25">
        <f>+PF6</f>
        <v>0</v>
      </c>
      <c r="D724" s="25" t="s">
        <v>2642</v>
      </c>
      <c r="E724" s="25">
        <v>1418641847000</v>
      </c>
      <c r="F724" s="25">
        <v>1385138076000</v>
      </c>
      <c r="G724" s="25">
        <v>1</v>
      </c>
      <c r="H724" s="25" t="s">
        <v>3117</v>
      </c>
      <c r="I724" s="25" t="s">
        <v>3116</v>
      </c>
      <c r="J724" s="25" t="e">
        <f>MATCH(I724,Feuil2!$A$1:$A$1658,0)</f>
        <v>#N/A</v>
      </c>
      <c r="K724" s="25" t="s">
        <v>3115</v>
      </c>
      <c r="L724" s="25" t="s">
        <v>2638</v>
      </c>
      <c r="M724" s="25">
        <v>0</v>
      </c>
      <c r="N724" s="25">
        <v>0</v>
      </c>
      <c r="O724" s="25" t="s">
        <v>2637</v>
      </c>
      <c r="P724" s="25">
        <v>6</v>
      </c>
      <c r="Q724" s="25">
        <v>998624.57</v>
      </c>
      <c r="R724" s="25">
        <v>6859887.2199999997</v>
      </c>
    </row>
    <row r="725" spans="1:18">
      <c r="A725" s="25">
        <v>3107</v>
      </c>
      <c r="B725" s="25">
        <v>50000797</v>
      </c>
      <c r="C725" s="25">
        <f>+PF6</f>
        <v>0</v>
      </c>
      <c r="D725" s="25" t="s">
        <v>2639</v>
      </c>
      <c r="E725" s="25">
        <v>610761600000</v>
      </c>
      <c r="F725" s="25" t="s">
        <v>2639</v>
      </c>
      <c r="G725" s="25">
        <v>1</v>
      </c>
      <c r="H725" s="25" t="s">
        <v>1273</v>
      </c>
      <c r="I725" s="25" t="s">
        <v>1273</v>
      </c>
      <c r="J725" s="25">
        <f>MATCH(I725,Feuil2!$A$1:$A$1658,0)</f>
        <v>531</v>
      </c>
      <c r="K725" s="25" t="s">
        <v>2639</v>
      </c>
      <c r="L725" s="25" t="s">
        <v>2638</v>
      </c>
      <c r="M725" s="25">
        <v>0</v>
      </c>
      <c r="N725" s="25">
        <v>0</v>
      </c>
      <c r="O725" s="25" t="s">
        <v>2637</v>
      </c>
      <c r="P725" s="25">
        <v>6</v>
      </c>
      <c r="Q725" s="25">
        <v>639875.68000000005</v>
      </c>
      <c r="R725" s="25">
        <v>6381650.9900000002</v>
      </c>
    </row>
    <row r="726" spans="1:18">
      <c r="A726" s="25">
        <v>3109</v>
      </c>
      <c r="B726" s="25">
        <v>30002404</v>
      </c>
      <c r="C726" s="25">
        <f>+PF6</f>
        <v>0</v>
      </c>
      <c r="D726" s="25" t="s">
        <v>2701</v>
      </c>
      <c r="E726" s="25">
        <v>1143800792000</v>
      </c>
      <c r="F726" s="25" t="s">
        <v>2639</v>
      </c>
      <c r="G726" s="25">
        <v>1</v>
      </c>
      <c r="H726" s="25" t="s">
        <v>3114</v>
      </c>
      <c r="I726" s="25" t="s">
        <v>3113</v>
      </c>
      <c r="J726" s="25" t="e">
        <f>MATCH(I726,Feuil2!$A$1:$A$1658,0)</f>
        <v>#N/A</v>
      </c>
      <c r="K726" s="25" t="s">
        <v>2725</v>
      </c>
      <c r="L726" s="25" t="s">
        <v>2638</v>
      </c>
      <c r="M726" s="25">
        <v>0</v>
      </c>
      <c r="N726" s="25">
        <v>0</v>
      </c>
      <c r="O726" s="25" t="s">
        <v>2637</v>
      </c>
      <c r="P726" s="25">
        <v>6</v>
      </c>
      <c r="Q726" s="25">
        <v>1008697.84</v>
      </c>
      <c r="R726" s="25">
        <v>6576799.6799999997</v>
      </c>
    </row>
    <row r="727" spans="1:18">
      <c r="A727" s="25">
        <v>3110</v>
      </c>
      <c r="B727" s="25">
        <v>30000605</v>
      </c>
      <c r="C727" s="25">
        <f>+PF6</f>
        <v>0</v>
      </c>
      <c r="D727" s="25" t="s">
        <v>2701</v>
      </c>
      <c r="E727" s="25">
        <v>1143800678000</v>
      </c>
      <c r="F727" s="25" t="s">
        <v>2639</v>
      </c>
      <c r="G727" s="25">
        <v>1</v>
      </c>
      <c r="H727" s="25" t="s">
        <v>3112</v>
      </c>
      <c r="I727" s="25" t="s">
        <v>3111</v>
      </c>
      <c r="J727" s="25" t="e">
        <f>MATCH(I727,Feuil2!$A$1:$A$1658,0)</f>
        <v>#N/A</v>
      </c>
      <c r="K727" s="25" t="s">
        <v>2725</v>
      </c>
      <c r="L727" s="25" t="s">
        <v>2638</v>
      </c>
      <c r="M727" s="25">
        <v>0</v>
      </c>
      <c r="N727" s="25">
        <v>0</v>
      </c>
      <c r="O727" s="25" t="s">
        <v>2637</v>
      </c>
      <c r="P727" s="25">
        <v>6</v>
      </c>
      <c r="Q727" s="25">
        <v>1009276.25</v>
      </c>
      <c r="R727" s="25">
        <v>6569154.71</v>
      </c>
    </row>
    <row r="728" spans="1:18">
      <c r="A728" s="25">
        <v>3119</v>
      </c>
      <c r="B728" s="25">
        <v>30001387</v>
      </c>
      <c r="C728" s="25">
        <f>+PF6</f>
        <v>0</v>
      </c>
      <c r="D728" s="25" t="s">
        <v>2642</v>
      </c>
      <c r="E728" s="25">
        <v>610761600000</v>
      </c>
      <c r="F728" s="25">
        <v>1391787394000</v>
      </c>
      <c r="G728" s="25">
        <v>1</v>
      </c>
      <c r="H728" s="25" t="s">
        <v>1109</v>
      </c>
      <c r="I728" s="25" t="s">
        <v>1109</v>
      </c>
      <c r="J728" s="25">
        <f>MATCH(I728,Feuil2!$A$1:$A$1658,0)</f>
        <v>17</v>
      </c>
      <c r="K728" s="25" t="s">
        <v>2639</v>
      </c>
      <c r="L728" s="25" t="s">
        <v>2638</v>
      </c>
      <c r="M728" s="25">
        <v>0</v>
      </c>
      <c r="N728" s="25">
        <v>0</v>
      </c>
      <c r="O728" s="25" t="s">
        <v>2637</v>
      </c>
      <c r="P728" s="25">
        <v>6</v>
      </c>
      <c r="Q728" s="25">
        <v>903507.04999999702</v>
      </c>
      <c r="R728" s="25">
        <v>6501527.1200000001</v>
      </c>
    </row>
    <row r="729" spans="1:18">
      <c r="A729" s="25">
        <v>3123</v>
      </c>
      <c r="B729" s="25">
        <v>50000682</v>
      </c>
      <c r="C729" s="25">
        <f>+PF7</f>
        <v>0</v>
      </c>
      <c r="D729" s="25" t="s">
        <v>2639</v>
      </c>
      <c r="E729" s="25">
        <v>610761600000</v>
      </c>
      <c r="F729" s="25" t="s">
        <v>2639</v>
      </c>
      <c r="G729" s="25">
        <v>1</v>
      </c>
      <c r="H729" s="25" t="s">
        <v>3110</v>
      </c>
      <c r="I729" s="25" t="s">
        <v>1276</v>
      </c>
      <c r="J729" s="25">
        <f>MATCH(I729,Feuil2!$A$1:$A$1658,0)</f>
        <v>790</v>
      </c>
      <c r="K729" s="25" t="s">
        <v>2639</v>
      </c>
      <c r="L729" s="25" t="s">
        <v>2638</v>
      </c>
      <c r="M729" s="25">
        <v>0</v>
      </c>
      <c r="N729" s="25">
        <v>0</v>
      </c>
      <c r="O729" s="25" t="s">
        <v>2637</v>
      </c>
      <c r="P729" s="25">
        <v>7</v>
      </c>
      <c r="Q729" s="25">
        <v>675462.14000000095</v>
      </c>
      <c r="R729" s="25">
        <v>6409208.1500000004</v>
      </c>
    </row>
    <row r="730" spans="1:18">
      <c r="A730" s="25">
        <v>3125</v>
      </c>
      <c r="B730" s="25">
        <v>70000485</v>
      </c>
      <c r="C730" s="25">
        <f>+PF6</f>
        <v>0</v>
      </c>
      <c r="D730" s="25" t="s">
        <v>2639</v>
      </c>
      <c r="E730" s="25">
        <v>757641600000</v>
      </c>
      <c r="F730" s="25" t="s">
        <v>2639</v>
      </c>
      <c r="G730" s="25">
        <v>1</v>
      </c>
      <c r="H730" s="25" t="s">
        <v>3109</v>
      </c>
      <c r="I730" s="25" t="s">
        <v>1382</v>
      </c>
      <c r="J730" s="25">
        <f>MATCH(I730,Feuil2!$A$1:$A$1658,0)</f>
        <v>326</v>
      </c>
      <c r="K730" s="25" t="s">
        <v>2639</v>
      </c>
      <c r="L730" s="25" t="s">
        <v>2638</v>
      </c>
      <c r="M730" s="25">
        <v>0</v>
      </c>
      <c r="N730" s="25">
        <v>0</v>
      </c>
      <c r="O730" s="25" t="s">
        <v>2637</v>
      </c>
      <c r="P730" s="25">
        <v>6</v>
      </c>
      <c r="Q730" s="25">
        <v>494914.84000000398</v>
      </c>
      <c r="R730" s="25">
        <v>6904911</v>
      </c>
    </row>
    <row r="731" spans="1:18">
      <c r="A731" s="25">
        <v>3130</v>
      </c>
      <c r="B731" s="25">
        <v>40000285</v>
      </c>
      <c r="C731" s="25">
        <f>+PF6</f>
        <v>0</v>
      </c>
      <c r="D731" s="25" t="s">
        <v>2642</v>
      </c>
      <c r="E731" s="25">
        <v>610761600000</v>
      </c>
      <c r="F731" s="25">
        <v>1440672275000</v>
      </c>
      <c r="G731" s="25">
        <v>1</v>
      </c>
      <c r="H731" s="25" t="s">
        <v>3108</v>
      </c>
      <c r="I731" s="25" t="s">
        <v>1516</v>
      </c>
      <c r="J731" s="25">
        <f>MATCH(I731,Feuil2!$A$1:$A$1658,0)</f>
        <v>1332</v>
      </c>
      <c r="K731" s="25" t="s">
        <v>2639</v>
      </c>
      <c r="L731" s="25" t="s">
        <v>2638</v>
      </c>
      <c r="M731" s="25">
        <v>0</v>
      </c>
      <c r="N731" s="25">
        <v>0</v>
      </c>
      <c r="O731" s="25" t="s">
        <v>2637</v>
      </c>
      <c r="P731" s="25">
        <v>6</v>
      </c>
      <c r="Q731" s="25">
        <v>794201.84000000404</v>
      </c>
      <c r="R731" s="25">
        <v>6338346.9299999997</v>
      </c>
    </row>
    <row r="732" spans="1:18">
      <c r="A732" s="25">
        <v>3143</v>
      </c>
      <c r="B732" s="25">
        <v>20000034</v>
      </c>
      <c r="C732" s="25">
        <f>+PF7</f>
        <v>0</v>
      </c>
      <c r="D732" s="25" t="s">
        <v>2748</v>
      </c>
      <c r="E732" s="25">
        <v>610761600000</v>
      </c>
      <c r="F732" s="25">
        <v>1334066527000</v>
      </c>
      <c r="G732" s="25">
        <v>1</v>
      </c>
      <c r="H732" s="25" t="s">
        <v>3107</v>
      </c>
      <c r="I732" s="25" t="s">
        <v>1359</v>
      </c>
      <c r="J732" s="25">
        <f>MATCH(I732,Feuil2!$A$1:$A$1658,0)</f>
        <v>1129</v>
      </c>
      <c r="K732" s="25" t="s">
        <v>2639</v>
      </c>
      <c r="L732" s="25" t="s">
        <v>2638</v>
      </c>
      <c r="M732" s="25">
        <v>0</v>
      </c>
      <c r="N732" s="25">
        <v>0</v>
      </c>
      <c r="O732" s="25" t="s">
        <v>2637</v>
      </c>
      <c r="P732" s="25">
        <v>7</v>
      </c>
      <c r="Q732" s="25">
        <v>816963.68</v>
      </c>
      <c r="R732" s="25">
        <v>6979774.6100000003</v>
      </c>
    </row>
    <row r="733" spans="1:18">
      <c r="A733" s="25">
        <v>3144</v>
      </c>
      <c r="B733" s="25">
        <v>20000032</v>
      </c>
      <c r="C733" s="25">
        <f>+PF7</f>
        <v>0</v>
      </c>
      <c r="D733" s="25" t="s">
        <v>2852</v>
      </c>
      <c r="E733" s="25">
        <v>610761600000</v>
      </c>
      <c r="F733" s="25">
        <v>1154359133000</v>
      </c>
      <c r="G733" s="25">
        <v>1</v>
      </c>
      <c r="H733" s="25" t="s">
        <v>3106</v>
      </c>
      <c r="I733" s="25" t="s">
        <v>3105</v>
      </c>
      <c r="J733" s="25" t="e">
        <f>MATCH(I733,Feuil2!$A$1:$A$1658,0)</f>
        <v>#N/A</v>
      </c>
      <c r="K733" s="25" t="s">
        <v>2639</v>
      </c>
      <c r="L733" s="25" t="s">
        <v>2638</v>
      </c>
      <c r="M733" s="25">
        <v>0</v>
      </c>
      <c r="N733" s="25">
        <v>0</v>
      </c>
      <c r="O733" s="25" t="s">
        <v>2637</v>
      </c>
      <c r="P733" s="25">
        <v>7</v>
      </c>
      <c r="Q733" s="25">
        <v>815066.47999999695</v>
      </c>
      <c r="R733" s="25">
        <v>6981303.7300000004</v>
      </c>
    </row>
    <row r="734" spans="1:18">
      <c r="A734" s="25">
        <v>3148</v>
      </c>
      <c r="B734" s="25">
        <v>60000726</v>
      </c>
      <c r="C734" s="25">
        <f>+PF6</f>
        <v>0</v>
      </c>
      <c r="D734" s="25" t="s">
        <v>2676</v>
      </c>
      <c r="E734" s="25">
        <v>1385037700000</v>
      </c>
      <c r="F734" s="25">
        <v>1385037679000</v>
      </c>
      <c r="G734" s="25">
        <v>1</v>
      </c>
      <c r="H734" s="25" t="s">
        <v>3104</v>
      </c>
      <c r="I734" s="25" t="s">
        <v>3103</v>
      </c>
      <c r="J734" s="25" t="e">
        <f>MATCH(I734,Feuil2!$A$1:$A$1658,0)</f>
        <v>#N/A</v>
      </c>
      <c r="K734" s="25" t="s">
        <v>2639</v>
      </c>
      <c r="L734" s="25" t="s">
        <v>2638</v>
      </c>
      <c r="M734" s="25">
        <v>0</v>
      </c>
      <c r="N734" s="25">
        <v>0</v>
      </c>
      <c r="O734" s="25" t="s">
        <v>2637</v>
      </c>
      <c r="P734" s="25">
        <v>6</v>
      </c>
      <c r="Q734" s="25">
        <v>353744.82</v>
      </c>
      <c r="R734" s="25">
        <v>6770102.1799999997</v>
      </c>
    </row>
    <row r="735" spans="1:18">
      <c r="A735" s="25">
        <v>3150</v>
      </c>
      <c r="B735" s="25">
        <v>40000318</v>
      </c>
      <c r="C735" s="25">
        <f>+PF6</f>
        <v>0</v>
      </c>
      <c r="D735" s="25" t="s">
        <v>2663</v>
      </c>
      <c r="E735" s="25">
        <v>610761600000</v>
      </c>
      <c r="F735" s="25">
        <v>1396885744000</v>
      </c>
      <c r="G735" s="25">
        <v>1</v>
      </c>
      <c r="H735" s="25" t="s">
        <v>3102</v>
      </c>
      <c r="I735" s="25" t="s">
        <v>1248</v>
      </c>
      <c r="J735" s="25">
        <f>MATCH(I735,Feuil2!$A$1:$A$1658,0)</f>
        <v>981</v>
      </c>
      <c r="K735" s="25" t="s">
        <v>2639</v>
      </c>
      <c r="L735" s="25" t="s">
        <v>2638</v>
      </c>
      <c r="M735" s="25">
        <v>0</v>
      </c>
      <c r="N735" s="25">
        <v>0</v>
      </c>
      <c r="O735" s="25" t="s">
        <v>2637</v>
      </c>
      <c r="P735" s="25">
        <v>6</v>
      </c>
      <c r="Q735" s="25">
        <v>863923.99000000197</v>
      </c>
      <c r="R735" s="25">
        <v>6328314.54</v>
      </c>
    </row>
    <row r="736" spans="1:18">
      <c r="A736" s="25">
        <v>3152</v>
      </c>
      <c r="B736" s="25">
        <v>60001701</v>
      </c>
      <c r="C736" s="25">
        <f>+PF6</f>
        <v>0</v>
      </c>
      <c r="D736" s="25" t="s">
        <v>2642</v>
      </c>
      <c r="E736" s="25">
        <v>981417600000</v>
      </c>
      <c r="F736" s="25">
        <v>1397133001000</v>
      </c>
      <c r="G736" s="25">
        <v>1</v>
      </c>
      <c r="H736" s="25" t="s">
        <v>3101</v>
      </c>
      <c r="I736" s="25" t="s">
        <v>1091</v>
      </c>
      <c r="J736" s="25">
        <f>MATCH(I736,Feuil2!$A$1:$A$1658,0)</f>
        <v>155</v>
      </c>
      <c r="K736" s="25" t="s">
        <v>2639</v>
      </c>
      <c r="L736" s="25" t="s">
        <v>2638</v>
      </c>
      <c r="M736" s="25">
        <v>0</v>
      </c>
      <c r="N736" s="25">
        <v>0</v>
      </c>
      <c r="O736" s="25" t="s">
        <v>2637</v>
      </c>
      <c r="P736" s="25">
        <v>6</v>
      </c>
      <c r="Q736" s="25">
        <v>500032.60000000102</v>
      </c>
      <c r="R736" s="25">
        <v>6614773.96</v>
      </c>
    </row>
    <row r="737" spans="1:18">
      <c r="A737" s="25">
        <v>3165</v>
      </c>
      <c r="B737" s="25">
        <v>70001509</v>
      </c>
      <c r="C737" s="25">
        <f>+PF6</f>
        <v>0</v>
      </c>
      <c r="D737" s="25" t="s">
        <v>2701</v>
      </c>
      <c r="E737" s="25">
        <v>956793600000</v>
      </c>
      <c r="F737" s="25">
        <v>1133965376000</v>
      </c>
      <c r="G737" s="25">
        <v>1</v>
      </c>
      <c r="H737" s="25" t="s">
        <v>3100</v>
      </c>
      <c r="I737" s="25" t="s">
        <v>3099</v>
      </c>
      <c r="J737" s="25" t="e">
        <f>MATCH(I737,Feuil2!$A$1:$A$1658,0)</f>
        <v>#N/A</v>
      </c>
      <c r="K737" s="25" t="s">
        <v>3098</v>
      </c>
      <c r="L737" s="25" t="s">
        <v>2638</v>
      </c>
      <c r="M737" s="25">
        <v>0</v>
      </c>
      <c r="N737" s="25">
        <v>0</v>
      </c>
      <c r="O737" s="25" t="s">
        <v>2637</v>
      </c>
      <c r="P737" s="25">
        <v>6</v>
      </c>
      <c r="Q737" s="25">
        <v>639594.81000000203</v>
      </c>
      <c r="R737" s="25">
        <v>6840871.3700000001</v>
      </c>
    </row>
    <row r="738" spans="1:18">
      <c r="A738" s="25">
        <v>3167</v>
      </c>
      <c r="B738" s="25">
        <v>70031077</v>
      </c>
      <c r="C738" s="25">
        <f>+PF6</f>
        <v>0</v>
      </c>
      <c r="D738" s="25" t="s">
        <v>2837</v>
      </c>
      <c r="E738" s="25">
        <v>1289294612000</v>
      </c>
      <c r="F738" s="25">
        <v>1289296572000</v>
      </c>
      <c r="G738" s="25">
        <v>1</v>
      </c>
      <c r="H738" s="25" t="s">
        <v>2628</v>
      </c>
      <c r="I738" s="25" t="s">
        <v>2628</v>
      </c>
      <c r="J738" s="25">
        <f>MATCH(I738,Feuil2!$A$1:$A$1658,0)</f>
        <v>1542</v>
      </c>
      <c r="K738" s="25" t="s">
        <v>2639</v>
      </c>
      <c r="L738" s="25" t="s">
        <v>2638</v>
      </c>
      <c r="M738" s="25">
        <v>0</v>
      </c>
      <c r="N738" s="25">
        <v>0</v>
      </c>
      <c r="O738" s="25" t="s">
        <v>2637</v>
      </c>
      <c r="P738" s="25">
        <v>6</v>
      </c>
      <c r="Q738" s="25">
        <v>652140.68000000005</v>
      </c>
      <c r="R738" s="25">
        <v>6872268.4699999997</v>
      </c>
    </row>
    <row r="739" spans="1:18">
      <c r="A739" s="25">
        <v>3172</v>
      </c>
      <c r="B739" s="25">
        <v>70021477</v>
      </c>
      <c r="C739" s="25">
        <f>+PF6</f>
        <v>0</v>
      </c>
      <c r="D739" s="25" t="s">
        <v>2663</v>
      </c>
      <c r="E739" s="25">
        <v>1211551560000</v>
      </c>
      <c r="F739" s="25">
        <v>1386174624000</v>
      </c>
      <c r="G739" s="25">
        <v>1</v>
      </c>
      <c r="H739" s="25" t="s">
        <v>3097</v>
      </c>
      <c r="I739" s="25" t="s">
        <v>3096</v>
      </c>
      <c r="J739" s="25" t="e">
        <f>MATCH(I739,Feuil2!$A$1:$A$1658,0)</f>
        <v>#N/A</v>
      </c>
      <c r="K739" s="25" t="s">
        <v>2639</v>
      </c>
      <c r="L739" s="25" t="s">
        <v>2638</v>
      </c>
      <c r="M739" s="25">
        <v>0</v>
      </c>
      <c r="N739" s="25">
        <v>0</v>
      </c>
      <c r="O739" s="25" t="s">
        <v>2637</v>
      </c>
      <c r="P739" s="25">
        <v>6</v>
      </c>
      <c r="Q739" s="25">
        <v>610342.21000000101</v>
      </c>
      <c r="R739" s="25">
        <v>6794548.3600000003</v>
      </c>
    </row>
    <row r="740" spans="1:18">
      <c r="A740" s="25">
        <v>3180</v>
      </c>
      <c r="B740" s="25">
        <v>40000175</v>
      </c>
      <c r="C740" s="25">
        <f>+PF6</f>
        <v>0</v>
      </c>
      <c r="D740" s="25" t="s">
        <v>2639</v>
      </c>
      <c r="E740" s="25">
        <v>610761600000</v>
      </c>
      <c r="F740" s="25" t="s">
        <v>2639</v>
      </c>
      <c r="G740" s="25">
        <v>1</v>
      </c>
      <c r="H740" s="25" t="s">
        <v>3095</v>
      </c>
      <c r="I740" s="25" t="s">
        <v>3094</v>
      </c>
      <c r="J740" s="25" t="e">
        <f>MATCH(I740,Feuil2!$A$1:$A$1658,0)</f>
        <v>#N/A</v>
      </c>
      <c r="K740" s="25" t="s">
        <v>2639</v>
      </c>
      <c r="L740" s="25" t="s">
        <v>2638</v>
      </c>
      <c r="M740" s="25">
        <v>0</v>
      </c>
      <c r="N740" s="25">
        <v>0</v>
      </c>
      <c r="O740" s="25" t="s">
        <v>2637</v>
      </c>
      <c r="P740" s="25">
        <v>6</v>
      </c>
      <c r="Q740" s="25">
        <v>838554.13000000303</v>
      </c>
      <c r="R740" s="25">
        <v>6360275.8399999999</v>
      </c>
    </row>
    <row r="741" spans="1:18">
      <c r="A741" s="25">
        <v>3189</v>
      </c>
      <c r="B741" s="25">
        <v>70029477</v>
      </c>
      <c r="C741" s="25">
        <f>+PF6</f>
        <v>0</v>
      </c>
      <c r="D741" s="25" t="s">
        <v>2736</v>
      </c>
      <c r="E741" s="25">
        <v>1298365634000</v>
      </c>
      <c r="F741" s="25">
        <v>1271065435000</v>
      </c>
      <c r="G741" s="25">
        <v>1</v>
      </c>
      <c r="H741" s="25" t="s">
        <v>3093</v>
      </c>
      <c r="I741" s="25" t="s">
        <v>3092</v>
      </c>
      <c r="J741" s="25" t="e">
        <f>MATCH(I741,Feuil2!$A$1:$A$1658,0)</f>
        <v>#N/A</v>
      </c>
      <c r="K741" s="25" t="s">
        <v>3067</v>
      </c>
      <c r="L741" s="25" t="s">
        <v>2638</v>
      </c>
      <c r="M741" s="25">
        <v>0</v>
      </c>
      <c r="N741" s="25">
        <v>0</v>
      </c>
      <c r="O741" s="25" t="s">
        <v>2637</v>
      </c>
      <c r="P741" s="25">
        <v>6</v>
      </c>
      <c r="Q741" s="25">
        <v>572921.85999999905</v>
      </c>
      <c r="R741" s="25">
        <v>6273225.9800000004</v>
      </c>
    </row>
    <row r="742" spans="1:18">
      <c r="A742" s="25">
        <v>3195</v>
      </c>
      <c r="B742" s="25">
        <v>30001937</v>
      </c>
      <c r="C742" s="25">
        <f>+PF7</f>
        <v>0</v>
      </c>
      <c r="D742" s="25" t="s">
        <v>2639</v>
      </c>
      <c r="E742" s="25">
        <v>610761600000</v>
      </c>
      <c r="F742" s="25" t="s">
        <v>2639</v>
      </c>
      <c r="G742" s="25">
        <v>1</v>
      </c>
      <c r="H742" s="25" t="s">
        <v>3091</v>
      </c>
      <c r="I742" s="25" t="s">
        <v>3090</v>
      </c>
      <c r="J742" s="25" t="e">
        <f>MATCH(I742,Feuil2!$A$1:$A$1658,0)</f>
        <v>#N/A</v>
      </c>
      <c r="K742" s="25" t="s">
        <v>2639</v>
      </c>
      <c r="L742" s="25" t="s">
        <v>2638</v>
      </c>
      <c r="M742" s="25">
        <v>0</v>
      </c>
      <c r="N742" s="25">
        <v>0</v>
      </c>
      <c r="O742" s="25" t="s">
        <v>2637</v>
      </c>
      <c r="P742" s="25">
        <v>7</v>
      </c>
      <c r="Q742" s="25">
        <v>980843.82999999798</v>
      </c>
      <c r="R742" s="25">
        <v>6460129.1100000003</v>
      </c>
    </row>
    <row r="743" spans="1:18">
      <c r="A743" s="25">
        <v>3209</v>
      </c>
      <c r="B743" s="25">
        <v>10000020</v>
      </c>
      <c r="C743" s="25">
        <f>+PF6</f>
        <v>0</v>
      </c>
      <c r="D743" s="25" t="s">
        <v>2666</v>
      </c>
      <c r="E743" s="25">
        <v>1374755314000</v>
      </c>
      <c r="F743" s="25">
        <v>1374755301000</v>
      </c>
      <c r="G743" s="25">
        <v>1</v>
      </c>
      <c r="H743" s="25" t="s">
        <v>3089</v>
      </c>
      <c r="I743" s="25" t="s">
        <v>3088</v>
      </c>
      <c r="J743" s="25" t="e">
        <f>MATCH(I743,Feuil2!$A$1:$A$1658,0)</f>
        <v>#N/A</v>
      </c>
      <c r="K743" s="25" t="s">
        <v>2639</v>
      </c>
      <c r="L743" s="25" t="s">
        <v>2638</v>
      </c>
      <c r="M743" s="25">
        <v>0</v>
      </c>
      <c r="N743" s="25">
        <v>0</v>
      </c>
      <c r="O743" s="25" t="s">
        <v>2637</v>
      </c>
      <c r="P743" s="25">
        <v>6</v>
      </c>
      <c r="Q743" s="25">
        <v>656367.21000000101</v>
      </c>
      <c r="R743" s="25">
        <v>7103836.3300000001</v>
      </c>
    </row>
    <row r="744" spans="1:18">
      <c r="A744" s="25">
        <v>3218</v>
      </c>
      <c r="B744" s="25">
        <v>60000649</v>
      </c>
      <c r="C744" s="25">
        <f>+PF6</f>
        <v>0</v>
      </c>
      <c r="D744" s="25" t="s">
        <v>2736</v>
      </c>
      <c r="E744" s="25">
        <v>787276800000</v>
      </c>
      <c r="F744" s="25">
        <v>1270044677000</v>
      </c>
      <c r="G744" s="25">
        <v>1</v>
      </c>
      <c r="H744" s="25" t="s">
        <v>3087</v>
      </c>
      <c r="I744" s="25" t="s">
        <v>3086</v>
      </c>
      <c r="J744" s="25" t="e">
        <f>MATCH(I744,Feuil2!$A$1:$A$1658,0)</f>
        <v>#N/A</v>
      </c>
      <c r="K744" s="25" t="s">
        <v>2639</v>
      </c>
      <c r="L744" s="25" t="s">
        <v>2638</v>
      </c>
      <c r="M744" s="25">
        <v>0</v>
      </c>
      <c r="N744" s="25">
        <v>0</v>
      </c>
      <c r="O744" s="25" t="s">
        <v>2637</v>
      </c>
      <c r="P744" s="25">
        <v>6</v>
      </c>
      <c r="Q744" s="25">
        <v>511772.04999999702</v>
      </c>
      <c r="R744" s="25">
        <v>6774822.8799999999</v>
      </c>
    </row>
    <row r="745" spans="1:18">
      <c r="A745" s="25">
        <v>3219</v>
      </c>
      <c r="B745" s="25">
        <v>60000332</v>
      </c>
      <c r="C745" s="25">
        <f>+PF6</f>
        <v>0</v>
      </c>
      <c r="D745" s="25" t="s">
        <v>2639</v>
      </c>
      <c r="E745" s="25">
        <v>787276800000</v>
      </c>
      <c r="F745" s="25" t="s">
        <v>2639</v>
      </c>
      <c r="G745" s="25">
        <v>1</v>
      </c>
      <c r="H745" s="25" t="s">
        <v>3085</v>
      </c>
      <c r="I745" s="25" t="s">
        <v>1374</v>
      </c>
      <c r="J745" s="25">
        <f>MATCH(I745,Feuil2!$A$1:$A$1658,0)</f>
        <v>1146</v>
      </c>
      <c r="K745" s="25" t="s">
        <v>2639</v>
      </c>
      <c r="L745" s="25" t="s">
        <v>2638</v>
      </c>
      <c r="M745" s="25">
        <v>0</v>
      </c>
      <c r="N745" s="25">
        <v>0</v>
      </c>
      <c r="O745" s="25" t="s">
        <v>2637</v>
      </c>
      <c r="P745" s="25">
        <v>6</v>
      </c>
      <c r="Q745" s="25">
        <v>485935.10000000102</v>
      </c>
      <c r="R745" s="25">
        <v>6812471.4900000002</v>
      </c>
    </row>
    <row r="746" spans="1:18">
      <c r="A746" s="25">
        <v>3221</v>
      </c>
      <c r="B746" s="25">
        <v>60000805</v>
      </c>
      <c r="C746" s="25">
        <f>+PF6</f>
        <v>0</v>
      </c>
      <c r="D746" s="25" t="s">
        <v>2736</v>
      </c>
      <c r="E746" s="25">
        <v>610761600000</v>
      </c>
      <c r="F746" s="25">
        <v>1270040522000</v>
      </c>
      <c r="G746" s="25">
        <v>1</v>
      </c>
      <c r="H746" s="25" t="s">
        <v>3084</v>
      </c>
      <c r="I746" s="25" t="s">
        <v>1694</v>
      </c>
      <c r="J746" s="25" t="e">
        <f>MATCH(I746,Feuil2!$A$1:$A$1658,0)</f>
        <v>#N/A</v>
      </c>
      <c r="K746" s="25" t="s">
        <v>2639</v>
      </c>
      <c r="L746" s="25" t="s">
        <v>2638</v>
      </c>
      <c r="M746" s="25">
        <v>0</v>
      </c>
      <c r="N746" s="25">
        <v>0</v>
      </c>
      <c r="O746" s="25" t="s">
        <v>2637</v>
      </c>
      <c r="P746" s="25">
        <v>6</v>
      </c>
      <c r="Q746" s="25">
        <v>530381.89999999898</v>
      </c>
      <c r="R746" s="25">
        <v>6759948.1900000004</v>
      </c>
    </row>
    <row r="747" spans="1:18">
      <c r="A747" s="25">
        <v>3222</v>
      </c>
      <c r="B747" s="25">
        <v>20000604</v>
      </c>
      <c r="C747" s="25">
        <f>+PF6</f>
        <v>0</v>
      </c>
      <c r="D747" s="25" t="s">
        <v>2639</v>
      </c>
      <c r="E747" s="25">
        <v>610761600000</v>
      </c>
      <c r="F747" s="25" t="s">
        <v>2639</v>
      </c>
      <c r="G747" s="25">
        <v>1</v>
      </c>
      <c r="H747" s="25" t="s">
        <v>3083</v>
      </c>
      <c r="I747" s="25" t="s">
        <v>1427</v>
      </c>
      <c r="J747" s="25">
        <f>MATCH(I747,Feuil2!$A$1:$A$1658,0)</f>
        <v>391</v>
      </c>
      <c r="K747" s="25" t="s">
        <v>2639</v>
      </c>
      <c r="L747" s="25" t="s">
        <v>2638</v>
      </c>
      <c r="M747" s="25">
        <v>0</v>
      </c>
      <c r="N747" s="25">
        <v>0</v>
      </c>
      <c r="O747" s="25" t="s">
        <v>2637</v>
      </c>
      <c r="P747" s="25">
        <v>6</v>
      </c>
      <c r="Q747" s="25">
        <v>810952.25999999803</v>
      </c>
      <c r="R747" s="25">
        <v>6860921.9500000002</v>
      </c>
    </row>
    <row r="748" spans="1:18">
      <c r="A748" s="25">
        <v>3226</v>
      </c>
      <c r="B748" s="25">
        <v>50000388</v>
      </c>
      <c r="C748" s="25">
        <f>+PF6</f>
        <v>0</v>
      </c>
      <c r="D748" s="25" t="s">
        <v>2748</v>
      </c>
      <c r="E748" s="25">
        <v>610761600000</v>
      </c>
      <c r="F748" s="25">
        <v>1323105444000</v>
      </c>
      <c r="G748" s="25">
        <v>1</v>
      </c>
      <c r="H748" s="25" t="s">
        <v>3082</v>
      </c>
      <c r="I748" s="25" t="s">
        <v>1491</v>
      </c>
      <c r="J748" s="25">
        <f>MATCH(I748,Feuil2!$A$1:$A$1658,0)</f>
        <v>793</v>
      </c>
      <c r="K748" s="25" t="s">
        <v>2639</v>
      </c>
      <c r="L748" s="25" t="s">
        <v>2638</v>
      </c>
      <c r="M748" s="25">
        <v>0</v>
      </c>
      <c r="N748" s="25">
        <v>0</v>
      </c>
      <c r="O748" s="25" t="s">
        <v>2637</v>
      </c>
      <c r="P748" s="25">
        <v>6</v>
      </c>
      <c r="Q748" s="25">
        <v>518154.32999999798</v>
      </c>
      <c r="R748" s="25">
        <v>6452005.2400000002</v>
      </c>
    </row>
    <row r="749" spans="1:18">
      <c r="A749" s="25">
        <v>3230</v>
      </c>
      <c r="B749" s="25">
        <v>30000323</v>
      </c>
      <c r="C749" s="25">
        <f>+PF6</f>
        <v>0</v>
      </c>
      <c r="D749" s="25" t="s">
        <v>2642</v>
      </c>
      <c r="E749" s="25">
        <v>1069113600000</v>
      </c>
      <c r="F749" s="25">
        <v>1444404515000</v>
      </c>
      <c r="G749" s="25">
        <v>1</v>
      </c>
      <c r="H749" s="25" t="s">
        <v>3081</v>
      </c>
      <c r="I749" s="25" t="s">
        <v>1413</v>
      </c>
      <c r="J749" s="25">
        <f>MATCH(I749,Feuil2!$A$1:$A$1658,0)</f>
        <v>763</v>
      </c>
      <c r="K749" s="25" t="s">
        <v>2639</v>
      </c>
      <c r="L749" s="25" t="s">
        <v>2638</v>
      </c>
      <c r="M749" s="25">
        <v>0</v>
      </c>
      <c r="N749" s="25">
        <v>0</v>
      </c>
      <c r="O749" s="25" t="s">
        <v>2637</v>
      </c>
      <c r="P749" s="25">
        <v>6</v>
      </c>
      <c r="Q749" s="25">
        <v>895832.09000000404</v>
      </c>
      <c r="R749" s="25">
        <v>6623518.4199999999</v>
      </c>
    </row>
    <row r="750" spans="1:18">
      <c r="A750" s="25">
        <v>3231</v>
      </c>
      <c r="B750" s="25">
        <v>40000935</v>
      </c>
      <c r="C750" s="25">
        <f>+PF6</f>
        <v>0</v>
      </c>
      <c r="D750" s="25" t="s">
        <v>2642</v>
      </c>
      <c r="E750" s="25">
        <v>956102400000</v>
      </c>
      <c r="F750" s="25">
        <v>1444318762000</v>
      </c>
      <c r="G750" s="25">
        <v>1</v>
      </c>
      <c r="H750" s="25" t="s">
        <v>3080</v>
      </c>
      <c r="I750" s="25" t="s">
        <v>3080</v>
      </c>
      <c r="J750" s="25" t="e">
        <f>MATCH(I750,Feuil2!$A$1:$A$1658,0)</f>
        <v>#N/A</v>
      </c>
      <c r="K750" s="25" t="s">
        <v>3012</v>
      </c>
      <c r="L750" s="25" t="s">
        <v>2638</v>
      </c>
      <c r="M750" s="25">
        <v>0</v>
      </c>
      <c r="N750" s="25">
        <v>0</v>
      </c>
      <c r="O750" s="25" t="s">
        <v>2637</v>
      </c>
      <c r="P750" s="25">
        <v>6</v>
      </c>
      <c r="Q750" s="25">
        <v>891783.75</v>
      </c>
      <c r="R750" s="25">
        <v>6249913.1699999999</v>
      </c>
    </row>
    <row r="751" spans="1:18">
      <c r="A751" s="25">
        <v>3232</v>
      </c>
      <c r="B751" s="25">
        <v>70000074</v>
      </c>
      <c r="C751" s="25">
        <f>+PF7</f>
        <v>0</v>
      </c>
      <c r="D751" s="25" t="s">
        <v>2660</v>
      </c>
      <c r="E751" s="25">
        <v>757641600000</v>
      </c>
      <c r="F751" s="25">
        <v>1444404145000</v>
      </c>
      <c r="G751" s="25">
        <v>1</v>
      </c>
      <c r="H751" s="25" t="s">
        <v>3079</v>
      </c>
      <c r="I751" s="25" t="s">
        <v>1623</v>
      </c>
      <c r="J751" s="25">
        <f>MATCH(I751,Feuil2!$A$1:$A$1658,0)</f>
        <v>1486</v>
      </c>
      <c r="K751" s="25" t="s">
        <v>2639</v>
      </c>
      <c r="L751" s="25" t="s">
        <v>2638</v>
      </c>
      <c r="M751" s="25">
        <v>0</v>
      </c>
      <c r="N751" s="25">
        <v>0</v>
      </c>
      <c r="O751" s="25" t="s">
        <v>2637</v>
      </c>
      <c r="P751" s="25">
        <v>7</v>
      </c>
      <c r="Q751" s="25">
        <v>367480.82</v>
      </c>
      <c r="R751" s="25">
        <v>6953628.4500000002</v>
      </c>
    </row>
    <row r="752" spans="1:18">
      <c r="A752" s="25">
        <v>3233</v>
      </c>
      <c r="B752" s="25">
        <v>20001189</v>
      </c>
      <c r="C752" s="25">
        <f>+PF6</f>
        <v>0</v>
      </c>
      <c r="D752" s="25" t="s">
        <v>2660</v>
      </c>
      <c r="E752" s="25">
        <v>778982400000</v>
      </c>
      <c r="F752" s="25">
        <v>1450168270000</v>
      </c>
      <c r="G752" s="25">
        <v>1</v>
      </c>
      <c r="H752" s="25" t="s">
        <v>3078</v>
      </c>
      <c r="I752" s="25" t="s">
        <v>1348</v>
      </c>
      <c r="J752" s="25">
        <f>MATCH(I752,Feuil2!$A$1:$A$1658,0)</f>
        <v>788</v>
      </c>
      <c r="K752" s="25" t="s">
        <v>2639</v>
      </c>
      <c r="L752" s="25" t="s">
        <v>2638</v>
      </c>
      <c r="M752" s="25">
        <v>0</v>
      </c>
      <c r="N752" s="25">
        <v>0</v>
      </c>
      <c r="O752" s="25" t="s">
        <v>2637</v>
      </c>
      <c r="P752" s="25">
        <v>6</v>
      </c>
      <c r="Q752" s="25">
        <v>720609.18999999797</v>
      </c>
      <c r="R752" s="25">
        <v>6776521.9100000001</v>
      </c>
    </row>
    <row r="753" spans="1:18">
      <c r="A753" s="25">
        <v>3234</v>
      </c>
      <c r="B753" s="25">
        <v>40000477</v>
      </c>
      <c r="C753" s="25">
        <f>+PF6</f>
        <v>0</v>
      </c>
      <c r="D753" s="25" t="s">
        <v>2642</v>
      </c>
      <c r="E753" s="25">
        <v>1112194315000</v>
      </c>
      <c r="F753" s="25">
        <v>1450185921000</v>
      </c>
      <c r="G753" s="25">
        <v>1</v>
      </c>
      <c r="H753" s="25" t="s">
        <v>3077</v>
      </c>
      <c r="I753" s="25" t="s">
        <v>1258</v>
      </c>
      <c r="J753" s="25">
        <f>MATCH(I753,Feuil2!$A$1:$A$1658,0)</f>
        <v>727</v>
      </c>
      <c r="K753" s="25" t="s">
        <v>2639</v>
      </c>
      <c r="L753" s="25" t="s">
        <v>2638</v>
      </c>
      <c r="M753" s="25">
        <v>0</v>
      </c>
      <c r="N753" s="25">
        <v>0</v>
      </c>
      <c r="O753" s="25" t="s">
        <v>2637</v>
      </c>
      <c r="P753" s="25">
        <v>6</v>
      </c>
      <c r="Q753" s="25">
        <v>861000.82</v>
      </c>
      <c r="R753" s="25">
        <v>6302793.9699999997</v>
      </c>
    </row>
    <row r="754" spans="1:18">
      <c r="A754" s="25">
        <v>3238</v>
      </c>
      <c r="B754" s="25">
        <v>30001629</v>
      </c>
      <c r="C754" s="25">
        <f>+PF7</f>
        <v>0</v>
      </c>
      <c r="D754" s="25" t="s">
        <v>2758</v>
      </c>
      <c r="E754" s="25">
        <v>610761600000</v>
      </c>
      <c r="F754" s="25">
        <v>1448382123000</v>
      </c>
      <c r="G754" s="25">
        <v>1</v>
      </c>
      <c r="H754" s="25" t="s">
        <v>3076</v>
      </c>
      <c r="I754" s="25" t="s">
        <v>1101</v>
      </c>
      <c r="J754" s="25">
        <f>MATCH(I754,Feuil2!$A$1:$A$1658,0)</f>
        <v>839</v>
      </c>
      <c r="K754" s="25" t="s">
        <v>2639</v>
      </c>
      <c r="L754" s="25" t="s">
        <v>2638</v>
      </c>
      <c r="M754" s="25">
        <v>0</v>
      </c>
      <c r="N754" s="25">
        <v>0</v>
      </c>
      <c r="O754" s="25" t="s">
        <v>2637</v>
      </c>
      <c r="P754" s="25">
        <v>7</v>
      </c>
      <c r="Q754" s="25">
        <v>935950</v>
      </c>
      <c r="R754" s="25">
        <v>6490274.25</v>
      </c>
    </row>
    <row r="755" spans="1:18">
      <c r="A755" s="25">
        <v>3242</v>
      </c>
      <c r="B755" s="25">
        <v>30001106</v>
      </c>
      <c r="C755" s="25">
        <f>+PF6</f>
        <v>0</v>
      </c>
      <c r="D755" s="25" t="s">
        <v>2642</v>
      </c>
      <c r="E755" s="25">
        <v>1118228311000</v>
      </c>
      <c r="F755" s="25">
        <v>1424175629000</v>
      </c>
      <c r="G755" s="25">
        <v>1</v>
      </c>
      <c r="H755" s="25" t="s">
        <v>3075</v>
      </c>
      <c r="I755" s="25" t="s">
        <v>3075</v>
      </c>
      <c r="J755" s="25" t="e">
        <f>MATCH(I755,Feuil2!$A$1:$A$1658,0)</f>
        <v>#N/A</v>
      </c>
      <c r="K755" s="25" t="s">
        <v>3021</v>
      </c>
      <c r="L755" s="25" t="s">
        <v>2638</v>
      </c>
      <c r="M755" s="25">
        <v>0</v>
      </c>
      <c r="N755" s="25">
        <v>0</v>
      </c>
      <c r="O755" s="25" t="s">
        <v>2637</v>
      </c>
      <c r="P755" s="25">
        <v>6</v>
      </c>
      <c r="Q755" s="25">
        <v>840032.68</v>
      </c>
      <c r="R755" s="25">
        <v>6522390.96</v>
      </c>
    </row>
    <row r="756" spans="1:18">
      <c r="A756" s="25">
        <v>3243</v>
      </c>
      <c r="B756" s="25">
        <v>70013202</v>
      </c>
      <c r="C756" s="25">
        <f>+PF6</f>
        <v>0</v>
      </c>
      <c r="D756" s="25" t="s">
        <v>2666</v>
      </c>
      <c r="E756" s="25">
        <v>1233075207000</v>
      </c>
      <c r="F756" s="25">
        <v>1239278473000</v>
      </c>
      <c r="G756" s="25">
        <v>1</v>
      </c>
      <c r="H756" s="25" t="s">
        <v>3074</v>
      </c>
      <c r="I756" s="25" t="s">
        <v>2635</v>
      </c>
      <c r="J756" s="25">
        <f>MATCH(I756,Feuil2!$A$1:$A$1658,0)</f>
        <v>761</v>
      </c>
      <c r="K756" s="25" t="s">
        <v>3073</v>
      </c>
      <c r="L756" s="25" t="s">
        <v>2638</v>
      </c>
      <c r="M756" s="25">
        <v>0</v>
      </c>
      <c r="N756" s="25">
        <v>0</v>
      </c>
      <c r="O756" s="25" t="s">
        <v>2637</v>
      </c>
      <c r="P756" s="25">
        <v>6</v>
      </c>
      <c r="Q756" s="25">
        <v>643560.42000000202</v>
      </c>
      <c r="R756" s="25">
        <v>6861811.21</v>
      </c>
    </row>
    <row r="757" spans="1:18">
      <c r="A757" s="25">
        <v>3251</v>
      </c>
      <c r="B757" s="25">
        <v>30002234</v>
      </c>
      <c r="C757" s="25">
        <f>+PF6</f>
        <v>0</v>
      </c>
      <c r="D757" s="25" t="s">
        <v>2750</v>
      </c>
      <c r="E757" s="26">
        <v>969840000000</v>
      </c>
      <c r="F757" s="25">
        <v>1273655508000</v>
      </c>
      <c r="G757" s="25">
        <v>1</v>
      </c>
      <c r="H757" s="25" t="s">
        <v>1504</v>
      </c>
      <c r="I757" s="25" t="s">
        <v>3072</v>
      </c>
      <c r="J757" s="25" t="e">
        <f>MATCH(I757,Feuil2!$A$1:$A$1658,0)</f>
        <v>#N/A</v>
      </c>
      <c r="K757" s="25" t="s">
        <v>2639</v>
      </c>
      <c r="L757" s="25" t="s">
        <v>2638</v>
      </c>
      <c r="M757" s="25">
        <v>0</v>
      </c>
      <c r="N757" s="25">
        <v>0</v>
      </c>
      <c r="O757" s="25" t="s">
        <v>2637</v>
      </c>
      <c r="P757" s="25">
        <v>6</v>
      </c>
      <c r="Q757" s="25">
        <v>705853.32999999798</v>
      </c>
      <c r="R757" s="25">
        <v>6424752.8099999996</v>
      </c>
    </row>
    <row r="758" spans="1:18">
      <c r="A758" s="25">
        <v>3253</v>
      </c>
      <c r="B758" s="25">
        <v>50000548</v>
      </c>
      <c r="C758" s="25">
        <f>+PF6</f>
        <v>0</v>
      </c>
      <c r="D758" s="25" t="s">
        <v>2748</v>
      </c>
      <c r="E758" s="25">
        <v>610761600000</v>
      </c>
      <c r="F758" s="25">
        <v>1313147740000</v>
      </c>
      <c r="G758" s="25">
        <v>1</v>
      </c>
      <c r="H758" s="25" t="s">
        <v>3071</v>
      </c>
      <c r="I758" s="25" t="s">
        <v>1453</v>
      </c>
      <c r="J758" s="25">
        <f>MATCH(I758,Feuil2!$A$1:$A$1658,0)</f>
        <v>460</v>
      </c>
      <c r="K758" s="25" t="s">
        <v>2639</v>
      </c>
      <c r="L758" s="25" t="s">
        <v>2638</v>
      </c>
      <c r="M758" s="25">
        <v>0</v>
      </c>
      <c r="N758" s="25">
        <v>0</v>
      </c>
      <c r="O758" s="25" t="s">
        <v>2637</v>
      </c>
      <c r="P758" s="25">
        <v>6</v>
      </c>
      <c r="Q758" s="25">
        <v>578992.65999999596</v>
      </c>
      <c r="R758" s="25">
        <v>6425638.8399999999</v>
      </c>
    </row>
    <row r="759" spans="1:18">
      <c r="A759" s="25">
        <v>3256</v>
      </c>
      <c r="B759" s="25">
        <v>10000214</v>
      </c>
      <c r="C759" s="25">
        <f>+PF6</f>
        <v>0</v>
      </c>
      <c r="D759" s="25" t="s">
        <v>2639</v>
      </c>
      <c r="E759" s="26">
        <v>759456000000</v>
      </c>
      <c r="F759" s="25" t="s">
        <v>2639</v>
      </c>
      <c r="G759" s="25">
        <v>1</v>
      </c>
      <c r="H759" s="25" t="s">
        <v>3070</v>
      </c>
      <c r="I759" s="25" t="s">
        <v>1414</v>
      </c>
      <c r="J759" s="25">
        <f>MATCH(I759,Feuil2!$A$1:$A$1658,0)</f>
        <v>368</v>
      </c>
      <c r="K759" s="25" t="s">
        <v>2639</v>
      </c>
      <c r="L759" s="25" t="s">
        <v>2638</v>
      </c>
      <c r="M759" s="25">
        <v>0</v>
      </c>
      <c r="N759" s="25">
        <v>0</v>
      </c>
      <c r="O759" s="25" t="s">
        <v>2637</v>
      </c>
      <c r="P759" s="25">
        <v>6</v>
      </c>
      <c r="Q759" s="25">
        <v>679400.46000000101</v>
      </c>
      <c r="R759" s="25">
        <v>7062984</v>
      </c>
    </row>
    <row r="760" spans="1:18">
      <c r="A760" s="25">
        <v>3258</v>
      </c>
      <c r="B760" s="25">
        <v>70023407</v>
      </c>
      <c r="C760" s="25">
        <f>+PF6</f>
        <v>0</v>
      </c>
      <c r="D760" s="25" t="s">
        <v>2837</v>
      </c>
      <c r="E760" s="25">
        <v>1225369213000</v>
      </c>
      <c r="F760" s="25">
        <v>1288712028000</v>
      </c>
      <c r="G760" s="25">
        <v>1</v>
      </c>
      <c r="H760" s="25" t="s">
        <v>3069</v>
      </c>
      <c r="I760" s="25" t="s">
        <v>3068</v>
      </c>
      <c r="J760" s="25" t="e">
        <f>MATCH(I760,Feuil2!$A$1:$A$1658,0)</f>
        <v>#N/A</v>
      </c>
      <c r="K760" s="25" t="s">
        <v>3067</v>
      </c>
      <c r="L760" s="25" t="s">
        <v>2638</v>
      </c>
      <c r="M760" s="25">
        <v>0</v>
      </c>
      <c r="N760" s="25">
        <v>0</v>
      </c>
      <c r="O760" s="25" t="s">
        <v>2637</v>
      </c>
      <c r="P760" s="25">
        <v>6</v>
      </c>
      <c r="Q760" s="25">
        <v>910514.39000000095</v>
      </c>
      <c r="R760" s="25">
        <v>6268673.9500000002</v>
      </c>
    </row>
    <row r="761" spans="1:18">
      <c r="A761" s="25">
        <v>3261</v>
      </c>
      <c r="B761" s="25">
        <v>50001628</v>
      </c>
      <c r="C761" s="25">
        <f>+PF6</f>
        <v>0</v>
      </c>
      <c r="D761" s="25" t="s">
        <v>2639</v>
      </c>
      <c r="E761" s="26">
        <v>1010448000000</v>
      </c>
      <c r="F761" s="25" t="s">
        <v>2639</v>
      </c>
      <c r="G761" s="25">
        <v>1</v>
      </c>
      <c r="H761" s="25" t="s">
        <v>3066</v>
      </c>
      <c r="I761" s="25" t="s">
        <v>3065</v>
      </c>
      <c r="J761" s="25" t="e">
        <f>MATCH(I761,Feuil2!$A$1:$A$1658,0)</f>
        <v>#N/A</v>
      </c>
      <c r="K761" s="25" t="s">
        <v>2639</v>
      </c>
      <c r="L761" s="25" t="s">
        <v>2638</v>
      </c>
      <c r="M761" s="25">
        <v>0</v>
      </c>
      <c r="N761" s="25">
        <v>0</v>
      </c>
      <c r="O761" s="25" t="s">
        <v>2637</v>
      </c>
      <c r="P761" s="25">
        <v>6</v>
      </c>
      <c r="Q761" s="25">
        <v>717732.68999999797</v>
      </c>
      <c r="R761" s="25">
        <v>6252212.3200000003</v>
      </c>
    </row>
    <row r="762" spans="1:18">
      <c r="A762" s="25">
        <v>3265</v>
      </c>
      <c r="B762" s="25">
        <v>20001320</v>
      </c>
      <c r="C762" s="25">
        <f>+PF6</f>
        <v>0</v>
      </c>
      <c r="D762" s="25" t="s">
        <v>2739</v>
      </c>
      <c r="E762" s="25">
        <v>778982400000</v>
      </c>
      <c r="F762" s="25">
        <v>1304954898000</v>
      </c>
      <c r="G762" s="25">
        <v>1</v>
      </c>
      <c r="H762" s="25" t="s">
        <v>3064</v>
      </c>
      <c r="I762" s="25" t="s">
        <v>1715</v>
      </c>
      <c r="J762" s="25">
        <f>MATCH(I762,Feuil2!$A$1:$A$1658,0)</f>
        <v>1626</v>
      </c>
      <c r="K762" s="25" t="s">
        <v>2639</v>
      </c>
      <c r="L762" s="25" t="s">
        <v>2638</v>
      </c>
      <c r="M762" s="25">
        <v>0</v>
      </c>
      <c r="N762" s="25">
        <v>0</v>
      </c>
      <c r="O762" s="25" t="s">
        <v>2637</v>
      </c>
      <c r="P762" s="25">
        <v>6</v>
      </c>
      <c r="Q762" s="25">
        <v>775420.17000000202</v>
      </c>
      <c r="R762" s="25">
        <v>6749912.6399999997</v>
      </c>
    </row>
    <row r="763" spans="1:18">
      <c r="A763" s="25">
        <v>3266</v>
      </c>
      <c r="B763" s="25">
        <v>70000208</v>
      </c>
      <c r="C763" s="25">
        <f>+PF6</f>
        <v>0</v>
      </c>
      <c r="D763" s="25" t="s">
        <v>2712</v>
      </c>
      <c r="E763" s="25">
        <v>1210083169000</v>
      </c>
      <c r="F763" s="25" t="s">
        <v>2639</v>
      </c>
      <c r="G763" s="25">
        <v>1</v>
      </c>
      <c r="H763" s="25" t="s">
        <v>3063</v>
      </c>
      <c r="I763" s="25" t="s">
        <v>3062</v>
      </c>
      <c r="J763" s="25" t="e">
        <f>MATCH(I763,Feuil2!$A$1:$A$1658,0)</f>
        <v>#N/A</v>
      </c>
      <c r="K763" s="25" t="s">
        <v>3061</v>
      </c>
      <c r="L763" s="25" t="s">
        <v>2638</v>
      </c>
      <c r="M763" s="25">
        <v>0</v>
      </c>
      <c r="N763" s="25">
        <v>0</v>
      </c>
      <c r="O763" s="25" t="s">
        <v>2637</v>
      </c>
      <c r="P763" s="25">
        <v>6</v>
      </c>
      <c r="Q763" s="25">
        <v>499254.79999999702</v>
      </c>
      <c r="R763" s="25">
        <v>6933220.46</v>
      </c>
    </row>
    <row r="764" spans="1:18">
      <c r="A764" s="25">
        <v>3277</v>
      </c>
      <c r="B764" s="25">
        <v>10000026</v>
      </c>
      <c r="C764" s="25">
        <f>+PF6</f>
        <v>0</v>
      </c>
      <c r="D764" s="25" t="s">
        <v>2739</v>
      </c>
      <c r="E764" s="25">
        <v>875836800000</v>
      </c>
      <c r="F764" s="25">
        <v>1311245366000</v>
      </c>
      <c r="G764" s="25">
        <v>1</v>
      </c>
      <c r="H764" s="25" t="s">
        <v>3060</v>
      </c>
      <c r="I764" s="25" t="s">
        <v>3059</v>
      </c>
      <c r="J764" s="25" t="e">
        <f>MATCH(I764,Feuil2!$A$1:$A$1658,0)</f>
        <v>#N/A</v>
      </c>
      <c r="K764" s="25" t="s">
        <v>3058</v>
      </c>
      <c r="L764" s="25" t="s">
        <v>2638</v>
      </c>
      <c r="M764" s="25">
        <v>0</v>
      </c>
      <c r="N764" s="25">
        <v>0</v>
      </c>
      <c r="O764" s="25" t="s">
        <v>2637</v>
      </c>
      <c r="P764" s="25">
        <v>6</v>
      </c>
      <c r="Q764" s="25">
        <v>648091.27000000305</v>
      </c>
      <c r="R764" s="25">
        <v>7103494.6799999997</v>
      </c>
    </row>
    <row r="765" spans="1:18">
      <c r="A765" s="25">
        <v>3284</v>
      </c>
      <c r="B765" s="25">
        <v>60000860</v>
      </c>
      <c r="C765" s="25">
        <f>+PF7</f>
        <v>0</v>
      </c>
      <c r="D765" s="25" t="s">
        <v>2639</v>
      </c>
      <c r="E765" s="25">
        <v>610761600000</v>
      </c>
      <c r="F765" s="25" t="s">
        <v>2639</v>
      </c>
      <c r="G765" s="25">
        <v>1</v>
      </c>
      <c r="H765" s="25" t="s">
        <v>3057</v>
      </c>
      <c r="I765" s="25" t="s">
        <v>1330</v>
      </c>
      <c r="J765" s="25">
        <f>MATCH(I765,Feuil2!$A$1:$A$1658,0)</f>
        <v>251</v>
      </c>
      <c r="K765" s="25" t="s">
        <v>2639</v>
      </c>
      <c r="L765" s="25" t="s">
        <v>2638</v>
      </c>
      <c r="M765" s="25">
        <v>0</v>
      </c>
      <c r="N765" s="25">
        <v>0</v>
      </c>
      <c r="O765" s="25" t="s">
        <v>2637</v>
      </c>
      <c r="P765" s="25">
        <v>7</v>
      </c>
      <c r="Q765" s="25">
        <v>610975.67000000202</v>
      </c>
      <c r="R765" s="25">
        <v>6753588.3300000001</v>
      </c>
    </row>
    <row r="766" spans="1:18">
      <c r="A766" s="25">
        <v>3294</v>
      </c>
      <c r="B766" s="25">
        <v>40000134</v>
      </c>
      <c r="C766" s="25">
        <f>+PF6</f>
        <v>0</v>
      </c>
      <c r="D766" s="25" t="s">
        <v>2748</v>
      </c>
      <c r="E766" s="25">
        <v>610761600000</v>
      </c>
      <c r="F766" s="25">
        <v>1353680266000</v>
      </c>
      <c r="G766" s="25">
        <v>1</v>
      </c>
      <c r="H766" s="25" t="s">
        <v>3056</v>
      </c>
      <c r="I766" s="25" t="s">
        <v>3055</v>
      </c>
      <c r="J766" s="25" t="e">
        <f>MATCH(I766,Feuil2!$A$1:$A$1658,0)</f>
        <v>#N/A</v>
      </c>
      <c r="K766" s="25" t="s">
        <v>2639</v>
      </c>
      <c r="L766" s="25" t="s">
        <v>2638</v>
      </c>
      <c r="M766" s="25">
        <v>0</v>
      </c>
      <c r="N766" s="25">
        <v>0</v>
      </c>
      <c r="O766" s="25" t="s">
        <v>2637</v>
      </c>
      <c r="P766" s="25">
        <v>6</v>
      </c>
      <c r="Q766" s="25">
        <v>782817.5</v>
      </c>
      <c r="R766" s="25">
        <v>6371571.3099999996</v>
      </c>
    </row>
    <row r="767" spans="1:18">
      <c r="A767" s="25">
        <v>3295</v>
      </c>
      <c r="B767" s="25">
        <v>40000090</v>
      </c>
      <c r="C767" s="25">
        <f>+PF6</f>
        <v>0</v>
      </c>
      <c r="D767" s="25" t="s">
        <v>2748</v>
      </c>
      <c r="E767" s="26">
        <v>765504000000</v>
      </c>
      <c r="F767" s="25">
        <v>1353418884000</v>
      </c>
      <c r="G767" s="25">
        <v>1</v>
      </c>
      <c r="H767" s="25" t="s">
        <v>3054</v>
      </c>
      <c r="I767" s="25" t="s">
        <v>1254</v>
      </c>
      <c r="J767" s="25">
        <f>MATCH(I767,Feuil2!$A$1:$A$1658,0)</f>
        <v>159</v>
      </c>
      <c r="K767" s="25" t="s">
        <v>2639</v>
      </c>
      <c r="L767" s="25" t="s">
        <v>2638</v>
      </c>
      <c r="M767" s="25">
        <v>0</v>
      </c>
      <c r="N767" s="25">
        <v>0</v>
      </c>
      <c r="O767" s="25" t="s">
        <v>2637</v>
      </c>
      <c r="P767" s="25">
        <v>6</v>
      </c>
      <c r="Q767" s="25">
        <v>808973.28000000096</v>
      </c>
      <c r="R767" s="25">
        <v>6387206.1200000001</v>
      </c>
    </row>
    <row r="768" spans="1:18">
      <c r="A768" s="25">
        <v>3299</v>
      </c>
      <c r="B768" s="25">
        <v>70002030</v>
      </c>
      <c r="C768" s="25">
        <f>+PF6</f>
        <v>0</v>
      </c>
      <c r="D768" s="25" t="s">
        <v>2676</v>
      </c>
      <c r="E768" s="25">
        <v>1340033895000</v>
      </c>
      <c r="F768" s="25">
        <v>1340033667000</v>
      </c>
      <c r="G768" s="25">
        <v>1</v>
      </c>
      <c r="H768" s="25" t="s">
        <v>3053</v>
      </c>
      <c r="I768" s="25" t="s">
        <v>3052</v>
      </c>
      <c r="J768" s="25" t="e">
        <f>MATCH(I768,Feuil2!$A$1:$A$1658,0)</f>
        <v>#N/A</v>
      </c>
      <c r="K768" s="25" t="s">
        <v>3051</v>
      </c>
      <c r="L768" s="25" t="s">
        <v>2638</v>
      </c>
      <c r="M768" s="25">
        <v>0</v>
      </c>
      <c r="N768" s="25">
        <v>0</v>
      </c>
      <c r="O768" s="25" t="s">
        <v>2637</v>
      </c>
      <c r="P768" s="25">
        <v>6</v>
      </c>
      <c r="Q768" s="25">
        <v>655918.45000000298</v>
      </c>
      <c r="R768" s="25">
        <v>6868047.4800000004</v>
      </c>
    </row>
    <row r="769" spans="1:18">
      <c r="A769" s="25">
        <v>3303</v>
      </c>
      <c r="B769" s="25">
        <v>70001266</v>
      </c>
      <c r="C769" s="25">
        <f>+PF6</f>
        <v>0</v>
      </c>
      <c r="D769" s="25" t="s">
        <v>2676</v>
      </c>
      <c r="E769" s="25">
        <v>888451200000</v>
      </c>
      <c r="F769" s="25">
        <v>1394188098000</v>
      </c>
      <c r="G769" s="25">
        <v>1</v>
      </c>
      <c r="H769" s="25" t="s">
        <v>3050</v>
      </c>
      <c r="I769" s="25" t="s">
        <v>1137</v>
      </c>
      <c r="J769" s="25">
        <f>MATCH(I769,Feuil2!$A$1:$A$1658,0)</f>
        <v>44</v>
      </c>
      <c r="K769" s="25" t="s">
        <v>3049</v>
      </c>
      <c r="L769" s="25" t="s">
        <v>2638</v>
      </c>
      <c r="M769" s="25">
        <v>0</v>
      </c>
      <c r="N769" s="25">
        <v>0</v>
      </c>
      <c r="O769" s="25" t="s">
        <v>2637</v>
      </c>
      <c r="P769" s="25">
        <v>6</v>
      </c>
      <c r="Q769" s="25">
        <v>659446.31000000203</v>
      </c>
      <c r="R769" s="25">
        <v>6854084.9199999999</v>
      </c>
    </row>
    <row r="770" spans="1:18">
      <c r="A770" s="25">
        <v>3306</v>
      </c>
      <c r="B770" s="25">
        <v>70026307</v>
      </c>
      <c r="C770" s="25">
        <f>+PF6</f>
        <v>0</v>
      </c>
      <c r="D770" s="25" t="s">
        <v>2666</v>
      </c>
      <c r="E770" s="25">
        <v>1357574277000</v>
      </c>
      <c r="F770" s="25">
        <v>1357573334000</v>
      </c>
      <c r="G770" s="25">
        <v>1</v>
      </c>
      <c r="H770" s="25" t="s">
        <v>3048</v>
      </c>
      <c r="I770" s="25" t="s">
        <v>3047</v>
      </c>
      <c r="J770" s="25" t="e">
        <f>MATCH(I770,Feuil2!$A$1:$A$1658,0)</f>
        <v>#N/A</v>
      </c>
      <c r="K770" s="25" t="s">
        <v>2639</v>
      </c>
      <c r="L770" s="25" t="s">
        <v>2638</v>
      </c>
      <c r="M770" s="25">
        <v>0</v>
      </c>
      <c r="N770" s="25">
        <v>0</v>
      </c>
      <c r="O770" s="25" t="s">
        <v>2637</v>
      </c>
      <c r="P770" s="25">
        <v>6</v>
      </c>
      <c r="Q770" s="25">
        <v>872447.13000000303</v>
      </c>
      <c r="R770" s="25">
        <v>6813155.0499999998</v>
      </c>
    </row>
    <row r="771" spans="1:18">
      <c r="A771" s="25">
        <v>3313</v>
      </c>
      <c r="B771" s="25">
        <v>50000830</v>
      </c>
      <c r="C771" s="25">
        <f>+PF6</f>
        <v>0</v>
      </c>
      <c r="D771" s="25" t="s">
        <v>2639</v>
      </c>
      <c r="E771" s="25">
        <v>788486400000</v>
      </c>
      <c r="F771" s="25" t="s">
        <v>2639</v>
      </c>
      <c r="G771" s="25">
        <v>1</v>
      </c>
      <c r="H771" s="25" t="s">
        <v>3046</v>
      </c>
      <c r="I771" s="25" t="s">
        <v>1434</v>
      </c>
      <c r="J771" s="25">
        <f>MATCH(I771,Feuil2!$A$1:$A$1658,0)</f>
        <v>402</v>
      </c>
      <c r="K771" s="25" t="s">
        <v>2639</v>
      </c>
      <c r="L771" s="25" t="s">
        <v>2638</v>
      </c>
      <c r="M771" s="25">
        <v>0</v>
      </c>
      <c r="N771" s="25">
        <v>0</v>
      </c>
      <c r="O771" s="25" t="s">
        <v>2637</v>
      </c>
      <c r="P771" s="25">
        <v>6</v>
      </c>
      <c r="Q771" s="25">
        <v>527422.46000000101</v>
      </c>
      <c r="R771" s="25">
        <v>6375980.9800000004</v>
      </c>
    </row>
    <row r="772" spans="1:18">
      <c r="A772" s="25">
        <v>3318</v>
      </c>
      <c r="B772" s="25">
        <v>40000508</v>
      </c>
      <c r="C772" s="25">
        <f>+PF6</f>
        <v>0</v>
      </c>
      <c r="D772" s="25" t="s">
        <v>2639</v>
      </c>
      <c r="E772" s="25">
        <v>610761600000</v>
      </c>
      <c r="F772" s="25" t="s">
        <v>2639</v>
      </c>
      <c r="G772" s="25">
        <v>1</v>
      </c>
      <c r="H772" s="25" t="s">
        <v>3045</v>
      </c>
      <c r="I772" s="25" t="s">
        <v>1562</v>
      </c>
      <c r="J772" s="25" t="e">
        <f>MATCH(I772,Feuil2!$A$1:$A$1658,0)</f>
        <v>#N/A</v>
      </c>
      <c r="K772" s="25" t="s">
        <v>2639</v>
      </c>
      <c r="L772" s="25" t="s">
        <v>2638</v>
      </c>
      <c r="M772" s="25">
        <v>0</v>
      </c>
      <c r="N772" s="25">
        <v>0</v>
      </c>
      <c r="O772" s="25" t="s">
        <v>2637</v>
      </c>
      <c r="P772" s="25">
        <v>6</v>
      </c>
      <c r="Q772" s="25">
        <v>807518.60000000102</v>
      </c>
      <c r="R772" s="25">
        <v>6302353.1600000001</v>
      </c>
    </row>
    <row r="773" spans="1:18">
      <c r="A773" s="25">
        <v>3319</v>
      </c>
      <c r="B773" s="25">
        <v>20000616</v>
      </c>
      <c r="C773" s="25">
        <f>+PF7</f>
        <v>0</v>
      </c>
      <c r="D773" s="25" t="s">
        <v>2639</v>
      </c>
      <c r="E773" s="25">
        <v>1065571200000</v>
      </c>
      <c r="F773" s="25" t="s">
        <v>2639</v>
      </c>
      <c r="G773" s="25">
        <v>1</v>
      </c>
      <c r="H773" s="25" t="s">
        <v>3044</v>
      </c>
      <c r="I773" s="25" t="s">
        <v>1341</v>
      </c>
      <c r="J773" s="25">
        <f>MATCH(I773,Feuil2!$A$1:$A$1658,0)</f>
        <v>775</v>
      </c>
      <c r="K773" s="25" t="s">
        <v>2639</v>
      </c>
      <c r="L773" s="25" t="s">
        <v>2638</v>
      </c>
      <c r="M773" s="25">
        <v>0</v>
      </c>
      <c r="N773" s="25">
        <v>0</v>
      </c>
      <c r="O773" s="25" t="s">
        <v>2637</v>
      </c>
      <c r="P773" s="25">
        <v>7</v>
      </c>
      <c r="Q773" s="25">
        <v>846445.78000000096</v>
      </c>
      <c r="R773" s="25">
        <v>6858333.1799999997</v>
      </c>
    </row>
    <row r="774" spans="1:18">
      <c r="A774" s="25">
        <v>3323</v>
      </c>
      <c r="B774" s="25">
        <v>60001498</v>
      </c>
      <c r="C774" s="25">
        <f>+PF6</f>
        <v>0</v>
      </c>
      <c r="D774" s="25" t="s">
        <v>2639</v>
      </c>
      <c r="E774" s="25">
        <v>610761600000</v>
      </c>
      <c r="F774" s="25" t="s">
        <v>2639</v>
      </c>
      <c r="G774" s="25">
        <v>1</v>
      </c>
      <c r="H774" s="25" t="s">
        <v>3043</v>
      </c>
      <c r="I774" s="25" t="s">
        <v>1354</v>
      </c>
      <c r="J774" s="25">
        <f>MATCH(I774,Feuil2!$A$1:$A$1658,0)</f>
        <v>296</v>
      </c>
      <c r="K774" s="25" t="s">
        <v>2639</v>
      </c>
      <c r="L774" s="25" t="s">
        <v>2638</v>
      </c>
      <c r="M774" s="25">
        <v>0</v>
      </c>
      <c r="N774" s="25">
        <v>0</v>
      </c>
      <c r="O774" s="25" t="s">
        <v>2637</v>
      </c>
      <c r="P774" s="25">
        <v>6</v>
      </c>
      <c r="Q774" s="25">
        <v>403956.56000000198</v>
      </c>
      <c r="R774" s="25">
        <v>6669340.7300000004</v>
      </c>
    </row>
    <row r="775" spans="1:18">
      <c r="A775" s="25">
        <v>3328</v>
      </c>
      <c r="B775" s="25">
        <v>10000156</v>
      </c>
      <c r="C775" s="25">
        <f>+PF6</f>
        <v>0</v>
      </c>
      <c r="D775" s="25" t="s">
        <v>2639</v>
      </c>
      <c r="E775" s="25">
        <v>610761600000</v>
      </c>
      <c r="F775" s="25" t="s">
        <v>2639</v>
      </c>
      <c r="G775" s="25">
        <v>1</v>
      </c>
      <c r="H775" s="25" t="s">
        <v>1292</v>
      </c>
      <c r="I775" s="25" t="s">
        <v>3042</v>
      </c>
      <c r="J775" s="25" t="e">
        <f>MATCH(I775,Feuil2!$A$1:$A$1658,0)</f>
        <v>#N/A</v>
      </c>
      <c r="K775" s="25" t="s">
        <v>2639</v>
      </c>
      <c r="L775" s="25" t="s">
        <v>2638</v>
      </c>
      <c r="M775" s="25">
        <v>0</v>
      </c>
      <c r="N775" s="25">
        <v>0</v>
      </c>
      <c r="O775" s="25" t="s">
        <v>2637</v>
      </c>
      <c r="P775" s="25">
        <v>6</v>
      </c>
      <c r="Q775" s="25">
        <v>709300.03999999899</v>
      </c>
      <c r="R775" s="25">
        <v>7068189.6200000001</v>
      </c>
    </row>
    <row r="776" spans="1:18">
      <c r="A776" s="25">
        <v>3333</v>
      </c>
      <c r="B776" s="25">
        <v>60000227</v>
      </c>
      <c r="C776" s="25">
        <f>+PF6</f>
        <v>0</v>
      </c>
      <c r="D776" s="25" t="s">
        <v>2670</v>
      </c>
      <c r="E776" s="25">
        <v>1171041479000</v>
      </c>
      <c r="F776" s="25">
        <v>1174917056000</v>
      </c>
      <c r="G776" s="25">
        <v>1</v>
      </c>
      <c r="H776" s="25" t="s">
        <v>3041</v>
      </c>
      <c r="I776" s="25" t="s">
        <v>1269</v>
      </c>
      <c r="J776" s="25">
        <f>MATCH(I776,Feuil2!$A$1:$A$1658,0)</f>
        <v>174</v>
      </c>
      <c r="K776" s="25" t="s">
        <v>2639</v>
      </c>
      <c r="L776" s="25" t="s">
        <v>2638</v>
      </c>
      <c r="M776" s="25">
        <v>0</v>
      </c>
      <c r="N776" s="25">
        <v>0</v>
      </c>
      <c r="O776" s="25" t="s">
        <v>2637</v>
      </c>
      <c r="P776" s="25">
        <v>6</v>
      </c>
      <c r="Q776" s="25">
        <v>191838.02000000299</v>
      </c>
      <c r="R776" s="25">
        <v>6828151.46</v>
      </c>
    </row>
    <row r="777" spans="1:18">
      <c r="A777" s="25">
        <v>3341</v>
      </c>
      <c r="B777" s="25">
        <v>10000011</v>
      </c>
      <c r="C777" s="25">
        <f>+PF6</f>
        <v>0</v>
      </c>
      <c r="D777" s="25" t="s">
        <v>2743</v>
      </c>
      <c r="E777" s="25">
        <v>1122645697000</v>
      </c>
      <c r="F777" s="25">
        <v>1122643897000</v>
      </c>
      <c r="G777" s="25">
        <v>1</v>
      </c>
      <c r="H777" s="25" t="s">
        <v>3040</v>
      </c>
      <c r="I777" s="25" t="s">
        <v>3039</v>
      </c>
      <c r="J777" s="25" t="e">
        <f>MATCH(I777,Feuil2!$A$1:$A$1658,0)</f>
        <v>#N/A</v>
      </c>
      <c r="K777" s="25" t="s">
        <v>3038</v>
      </c>
      <c r="L777" s="25" t="s">
        <v>2638</v>
      </c>
      <c r="M777" s="25">
        <v>0</v>
      </c>
      <c r="N777" s="25">
        <v>0</v>
      </c>
      <c r="O777" s="25" t="s">
        <v>2637</v>
      </c>
      <c r="P777" s="25">
        <v>6</v>
      </c>
      <c r="Q777" s="25">
        <v>651268.79999999702</v>
      </c>
      <c r="R777" s="25">
        <v>7106772.8899999997</v>
      </c>
    </row>
    <row r="778" spans="1:18">
      <c r="A778" s="25">
        <v>3359</v>
      </c>
      <c r="B778" s="25">
        <v>30002168</v>
      </c>
      <c r="C778" s="25">
        <f>+PF6</f>
        <v>0</v>
      </c>
      <c r="D778" s="25" t="s">
        <v>2639</v>
      </c>
      <c r="E778" s="25">
        <v>610761600000</v>
      </c>
      <c r="F778" s="25" t="s">
        <v>2639</v>
      </c>
      <c r="G778" s="25">
        <v>1</v>
      </c>
      <c r="H778" s="25" t="s">
        <v>3037</v>
      </c>
      <c r="I778" s="25" t="s">
        <v>3036</v>
      </c>
      <c r="J778" s="25" t="e">
        <f>MATCH(I778,Feuil2!$A$1:$A$1658,0)</f>
        <v>#N/A</v>
      </c>
      <c r="K778" s="25" t="s">
        <v>2639</v>
      </c>
      <c r="L778" s="25" t="s">
        <v>2638</v>
      </c>
      <c r="M778" s="25">
        <v>0</v>
      </c>
      <c r="N778" s="25">
        <v>0</v>
      </c>
      <c r="O778" s="25" t="s">
        <v>2637</v>
      </c>
      <c r="P778" s="25">
        <v>6</v>
      </c>
      <c r="Q778" s="25">
        <v>941806.95000000298</v>
      </c>
      <c r="R778" s="25">
        <v>6438452.9100000001</v>
      </c>
    </row>
    <row r="779" spans="1:18">
      <c r="A779" s="25">
        <v>3361</v>
      </c>
      <c r="B779" s="25">
        <v>40000653</v>
      </c>
      <c r="C779" s="25">
        <f>+PF7</f>
        <v>0</v>
      </c>
      <c r="D779" s="25" t="s">
        <v>2676</v>
      </c>
      <c r="E779" s="25">
        <v>1225196543000</v>
      </c>
      <c r="F779" s="25">
        <v>1375721420000</v>
      </c>
      <c r="G779" s="25">
        <v>1</v>
      </c>
      <c r="H779" s="25" t="s">
        <v>3035</v>
      </c>
      <c r="I779" s="25" t="s">
        <v>1236</v>
      </c>
      <c r="J779" s="25">
        <f>MATCH(I779,Feuil2!$A$1:$A$1658,0)</f>
        <v>137</v>
      </c>
      <c r="K779" s="25" t="s">
        <v>2639</v>
      </c>
      <c r="L779" s="25" t="s">
        <v>2638</v>
      </c>
      <c r="M779" s="25">
        <v>0</v>
      </c>
      <c r="N779" s="25">
        <v>0</v>
      </c>
      <c r="O779" s="25" t="s">
        <v>2637</v>
      </c>
      <c r="P779" s="25">
        <v>7</v>
      </c>
      <c r="Q779" s="25">
        <v>1009610.86</v>
      </c>
      <c r="R779" s="25">
        <v>6284596.2699999996</v>
      </c>
    </row>
    <row r="780" spans="1:18">
      <c r="A780" s="25">
        <v>3364</v>
      </c>
      <c r="B780" s="25">
        <v>30000339</v>
      </c>
      <c r="C780" s="25">
        <f>+PF7</f>
        <v>0</v>
      </c>
      <c r="D780" s="25" t="s">
        <v>2639</v>
      </c>
      <c r="E780" s="25">
        <v>610761600000</v>
      </c>
      <c r="F780" s="25" t="s">
        <v>2639</v>
      </c>
      <c r="G780" s="25">
        <v>1</v>
      </c>
      <c r="H780" s="25" t="s">
        <v>3034</v>
      </c>
      <c r="I780" s="25" t="s">
        <v>1336</v>
      </c>
      <c r="J780" s="25">
        <f>MATCH(I780,Feuil2!$A$1:$A$1658,0)</f>
        <v>549</v>
      </c>
      <c r="K780" s="25" t="s">
        <v>2639</v>
      </c>
      <c r="L780" s="25" t="s">
        <v>2638</v>
      </c>
      <c r="M780" s="25">
        <v>0</v>
      </c>
      <c r="N780" s="25">
        <v>0</v>
      </c>
      <c r="O780" s="25" t="s">
        <v>2637</v>
      </c>
      <c r="P780" s="25">
        <v>7</v>
      </c>
      <c r="Q780" s="25">
        <v>830900.18</v>
      </c>
      <c r="R780" s="25">
        <v>6615805.3499999996</v>
      </c>
    </row>
    <row r="781" spans="1:18">
      <c r="A781" s="25">
        <v>3378</v>
      </c>
      <c r="B781" s="25">
        <v>30000099</v>
      </c>
      <c r="C781" s="25">
        <f>+PF6</f>
        <v>0</v>
      </c>
      <c r="D781" s="25" t="s">
        <v>2639</v>
      </c>
      <c r="E781" s="25">
        <v>809049600000</v>
      </c>
      <c r="F781" s="25" t="s">
        <v>2639</v>
      </c>
      <c r="G781" s="25">
        <v>1</v>
      </c>
      <c r="H781" s="25" t="s">
        <v>3033</v>
      </c>
      <c r="I781" s="25" t="s">
        <v>3032</v>
      </c>
      <c r="J781" s="25" t="e">
        <f>MATCH(I781,Feuil2!$A$1:$A$1658,0)</f>
        <v>#N/A</v>
      </c>
      <c r="K781" s="25" t="s">
        <v>2639</v>
      </c>
      <c r="L781" s="25" t="s">
        <v>2638</v>
      </c>
      <c r="M781" s="25">
        <v>0</v>
      </c>
      <c r="N781" s="25">
        <v>0</v>
      </c>
      <c r="O781" s="25" t="s">
        <v>2637</v>
      </c>
      <c r="P781" s="25">
        <v>6</v>
      </c>
      <c r="Q781" s="25">
        <v>863765.61999999697</v>
      </c>
      <c r="R781" s="25">
        <v>6690392.1399999997</v>
      </c>
    </row>
    <row r="782" spans="1:18">
      <c r="A782" s="25">
        <v>3380</v>
      </c>
      <c r="B782" s="25">
        <v>70000944</v>
      </c>
      <c r="C782" s="25">
        <f>+PF6</f>
        <v>0</v>
      </c>
      <c r="D782" s="25" t="s">
        <v>2733</v>
      </c>
      <c r="E782" s="25">
        <v>956707200000</v>
      </c>
      <c r="F782" s="25">
        <v>1320412719000</v>
      </c>
      <c r="G782" s="25">
        <v>1</v>
      </c>
      <c r="H782" s="25" t="s">
        <v>3031</v>
      </c>
      <c r="I782" s="25" t="s">
        <v>3030</v>
      </c>
      <c r="J782" s="25" t="e">
        <f>MATCH(I782,Feuil2!$A$1:$A$1658,0)</f>
        <v>#N/A</v>
      </c>
      <c r="K782" s="25" t="s">
        <v>2639</v>
      </c>
      <c r="L782" s="25" t="s">
        <v>2638</v>
      </c>
      <c r="M782" s="25">
        <v>0</v>
      </c>
      <c r="N782" s="25">
        <v>0</v>
      </c>
      <c r="O782" s="25" t="s">
        <v>2637</v>
      </c>
      <c r="P782" s="25">
        <v>6</v>
      </c>
      <c r="Q782" s="25">
        <v>652446.96999999904</v>
      </c>
      <c r="R782" s="25">
        <v>6868262.2300000004</v>
      </c>
    </row>
    <row r="783" spans="1:18">
      <c r="A783" s="25">
        <v>3384</v>
      </c>
      <c r="B783" s="25">
        <v>40000193</v>
      </c>
      <c r="C783" s="25">
        <f>+PF6</f>
        <v>0</v>
      </c>
      <c r="D783" s="25" t="s">
        <v>2748</v>
      </c>
      <c r="E783" s="25">
        <v>923443200000</v>
      </c>
      <c r="F783" s="25">
        <v>1317997043000</v>
      </c>
      <c r="G783" s="25">
        <v>1</v>
      </c>
      <c r="H783" s="25" t="s">
        <v>3029</v>
      </c>
      <c r="I783" s="25" t="s">
        <v>3028</v>
      </c>
      <c r="J783" s="25" t="e">
        <f>MATCH(I783,Feuil2!$A$1:$A$1658,0)</f>
        <v>#N/A</v>
      </c>
      <c r="K783" s="25" t="s">
        <v>2639</v>
      </c>
      <c r="L783" s="25" t="s">
        <v>2638</v>
      </c>
      <c r="M783" s="25">
        <v>0</v>
      </c>
      <c r="N783" s="25">
        <v>0</v>
      </c>
      <c r="O783" s="25" t="s">
        <v>2637</v>
      </c>
      <c r="P783" s="25">
        <v>6</v>
      </c>
      <c r="Q783" s="25">
        <v>807163.35999999905</v>
      </c>
      <c r="R783" s="25">
        <v>6358215.9900000002</v>
      </c>
    </row>
    <row r="784" spans="1:18">
      <c r="A784" s="25">
        <v>3397</v>
      </c>
      <c r="B784" s="25">
        <v>70031177</v>
      </c>
      <c r="C784" s="25">
        <f>+PF6</f>
        <v>0</v>
      </c>
      <c r="D784" s="25" t="s">
        <v>2666</v>
      </c>
      <c r="E784" s="25">
        <v>1304072466000</v>
      </c>
      <c r="F784" s="25">
        <v>1289315193000</v>
      </c>
      <c r="G784" s="25">
        <v>1</v>
      </c>
      <c r="H784" s="25" t="s">
        <v>3027</v>
      </c>
      <c r="I784" s="25" t="s">
        <v>3027</v>
      </c>
      <c r="J784" s="25" t="e">
        <f>MATCH(I784,Feuil2!$A$1:$A$1658,0)</f>
        <v>#N/A</v>
      </c>
      <c r="K784" s="25" t="s">
        <v>2639</v>
      </c>
      <c r="L784" s="25" t="s">
        <v>2638</v>
      </c>
      <c r="M784" s="25">
        <v>0</v>
      </c>
      <c r="N784" s="25">
        <v>0</v>
      </c>
      <c r="O784" s="25" t="s">
        <v>2637</v>
      </c>
      <c r="P784" s="25">
        <v>6</v>
      </c>
      <c r="Q784" s="25">
        <v>652049.20000000298</v>
      </c>
      <c r="R784" s="25">
        <v>6848229.0800000001</v>
      </c>
    </row>
    <row r="785" spans="1:18">
      <c r="A785" s="25">
        <v>3399</v>
      </c>
      <c r="B785" s="25">
        <v>50002026</v>
      </c>
      <c r="C785" s="25">
        <f>+PF6</f>
        <v>0</v>
      </c>
      <c r="D785" s="25" t="s">
        <v>2639</v>
      </c>
      <c r="E785" s="25">
        <v>1013126400000</v>
      </c>
      <c r="F785" s="25" t="s">
        <v>2639</v>
      </c>
      <c r="G785" s="25">
        <v>1</v>
      </c>
      <c r="H785" s="25" t="s">
        <v>1154</v>
      </c>
      <c r="I785" s="25" t="s">
        <v>1154</v>
      </c>
      <c r="J785" s="25">
        <f>MATCH(I785,Feuil2!$A$1:$A$1658,0)</f>
        <v>59</v>
      </c>
      <c r="K785" s="25" t="s">
        <v>2639</v>
      </c>
      <c r="L785" s="25" t="s">
        <v>2638</v>
      </c>
      <c r="M785" s="25">
        <v>0</v>
      </c>
      <c r="N785" s="25">
        <v>0</v>
      </c>
      <c r="O785" s="25" t="s">
        <v>2637</v>
      </c>
      <c r="P785" s="25">
        <v>6</v>
      </c>
      <c r="Q785" s="25">
        <v>575267.57999999798</v>
      </c>
      <c r="R785" s="25">
        <v>6186034.29</v>
      </c>
    </row>
    <row r="786" spans="1:18">
      <c r="A786" s="25">
        <v>3400</v>
      </c>
      <c r="B786" s="25">
        <v>50001976</v>
      </c>
      <c r="C786" s="25">
        <f>+PF6</f>
        <v>0</v>
      </c>
      <c r="D786" s="25" t="s">
        <v>2639</v>
      </c>
      <c r="E786" s="26">
        <v>1016064000000</v>
      </c>
      <c r="F786" s="25" t="s">
        <v>2639</v>
      </c>
      <c r="G786" s="25">
        <v>1</v>
      </c>
      <c r="H786" s="25" t="s">
        <v>3026</v>
      </c>
      <c r="I786" s="25" t="s">
        <v>1155</v>
      </c>
      <c r="J786" s="25">
        <f>MATCH(I786,Feuil2!$A$1:$A$1658,0)</f>
        <v>888</v>
      </c>
      <c r="K786" s="25" t="s">
        <v>2639</v>
      </c>
      <c r="L786" s="25" t="s">
        <v>2638</v>
      </c>
      <c r="M786" s="25">
        <v>0</v>
      </c>
      <c r="N786" s="25">
        <v>0</v>
      </c>
      <c r="O786" s="25" t="s">
        <v>2637</v>
      </c>
      <c r="P786" s="25">
        <v>6</v>
      </c>
      <c r="Q786" s="25">
        <v>585361.93000000005</v>
      </c>
      <c r="R786" s="25">
        <v>6196210.8899999997</v>
      </c>
    </row>
    <row r="787" spans="1:18">
      <c r="A787" s="25">
        <v>3408</v>
      </c>
      <c r="B787" s="25">
        <v>30000352</v>
      </c>
      <c r="C787" s="25">
        <f>+PF6</f>
        <v>0</v>
      </c>
      <c r="D787" s="25" t="s">
        <v>2739</v>
      </c>
      <c r="E787" s="25">
        <v>610761600000</v>
      </c>
      <c r="F787" s="25">
        <v>1303140043000</v>
      </c>
      <c r="G787" s="25">
        <v>1</v>
      </c>
      <c r="H787" s="25" t="s">
        <v>3025</v>
      </c>
      <c r="I787" s="25" t="s">
        <v>1539</v>
      </c>
      <c r="J787" s="25">
        <f>MATCH(I787,Feuil2!$A$1:$A$1658,0)</f>
        <v>1378</v>
      </c>
      <c r="K787" s="25" t="s">
        <v>2639</v>
      </c>
      <c r="L787" s="25" t="s">
        <v>2638</v>
      </c>
      <c r="M787" s="25">
        <v>0</v>
      </c>
      <c r="N787" s="25">
        <v>0</v>
      </c>
      <c r="O787" s="25" t="s">
        <v>2637</v>
      </c>
      <c r="P787" s="25">
        <v>6</v>
      </c>
      <c r="Q787" s="25">
        <v>781740.14999999898</v>
      </c>
      <c r="R787" s="25">
        <v>6614163.3200000003</v>
      </c>
    </row>
    <row r="788" spans="1:18">
      <c r="A788" s="25">
        <v>3415</v>
      </c>
      <c r="B788" s="25">
        <v>70001443</v>
      </c>
      <c r="C788" s="25">
        <f>+PF6</f>
        <v>0</v>
      </c>
      <c r="D788" s="25" t="s">
        <v>2639</v>
      </c>
      <c r="E788" s="25">
        <v>774489600000</v>
      </c>
      <c r="F788" s="25" t="s">
        <v>2639</v>
      </c>
      <c r="G788" s="25">
        <v>1</v>
      </c>
      <c r="H788" s="25" t="s">
        <v>3024</v>
      </c>
      <c r="I788" s="25" t="s">
        <v>3024</v>
      </c>
      <c r="J788" s="25" t="e">
        <f>MATCH(I788,Feuil2!$A$1:$A$1658,0)</f>
        <v>#N/A</v>
      </c>
      <c r="K788" s="25" t="s">
        <v>2639</v>
      </c>
      <c r="L788" s="25" t="s">
        <v>2638</v>
      </c>
      <c r="M788" s="25">
        <v>0</v>
      </c>
      <c r="N788" s="25">
        <v>0</v>
      </c>
      <c r="O788" s="25" t="s">
        <v>2637</v>
      </c>
      <c r="P788" s="25">
        <v>6</v>
      </c>
      <c r="Q788" s="25">
        <v>646270.84000000404</v>
      </c>
      <c r="R788" s="25">
        <v>6848607.5</v>
      </c>
    </row>
    <row r="789" spans="1:18">
      <c r="A789" s="25">
        <v>3422</v>
      </c>
      <c r="B789" s="25">
        <v>30002382</v>
      </c>
      <c r="C789" s="25">
        <f>+PF6</f>
        <v>0</v>
      </c>
      <c r="D789" s="25" t="s">
        <v>2693</v>
      </c>
      <c r="E789" s="25">
        <v>1118255248000</v>
      </c>
      <c r="F789" s="25">
        <v>1118255214000</v>
      </c>
      <c r="G789" s="25">
        <v>1</v>
      </c>
      <c r="H789" s="25" t="s">
        <v>3023</v>
      </c>
      <c r="I789" s="25" t="s">
        <v>3022</v>
      </c>
      <c r="J789" s="25" t="e">
        <f>MATCH(I789,Feuil2!$A$1:$A$1658,0)</f>
        <v>#N/A</v>
      </c>
      <c r="K789" s="25" t="s">
        <v>3021</v>
      </c>
      <c r="L789" s="25" t="s">
        <v>2638</v>
      </c>
      <c r="M789" s="25">
        <v>0</v>
      </c>
      <c r="N789" s="25">
        <v>0</v>
      </c>
      <c r="O789" s="25" t="s">
        <v>2637</v>
      </c>
      <c r="P789" s="25">
        <v>6</v>
      </c>
      <c r="Q789" s="25">
        <v>851395.63000000303</v>
      </c>
      <c r="R789" s="25">
        <v>6518423.6500000004</v>
      </c>
    </row>
    <row r="790" spans="1:18">
      <c r="A790" s="25">
        <v>3426</v>
      </c>
      <c r="B790" s="25">
        <v>20001008</v>
      </c>
      <c r="C790" s="25">
        <f>+PF7</f>
        <v>0</v>
      </c>
      <c r="D790" s="25" t="s">
        <v>2701</v>
      </c>
      <c r="E790" s="25">
        <v>1143804520000</v>
      </c>
      <c r="F790" s="25" t="s">
        <v>2639</v>
      </c>
      <c r="G790" s="25">
        <v>1</v>
      </c>
      <c r="H790" s="25" t="s">
        <v>3020</v>
      </c>
      <c r="I790" s="25" t="s">
        <v>3019</v>
      </c>
      <c r="J790" s="25" t="e">
        <f>MATCH(I790,Feuil2!$A$1:$A$1658,0)</f>
        <v>#N/A</v>
      </c>
      <c r="K790" s="25" t="s">
        <v>2793</v>
      </c>
      <c r="L790" s="25" t="s">
        <v>2638</v>
      </c>
      <c r="M790" s="25">
        <v>0</v>
      </c>
      <c r="N790" s="25">
        <v>0</v>
      </c>
      <c r="O790" s="25" t="s">
        <v>2637</v>
      </c>
      <c r="P790" s="25">
        <v>7</v>
      </c>
      <c r="Q790" s="25">
        <v>840495.42000000202</v>
      </c>
      <c r="R790" s="25">
        <v>7024219.7599999998</v>
      </c>
    </row>
    <row r="791" spans="1:18">
      <c r="A791" s="25">
        <v>3439</v>
      </c>
      <c r="B791" s="25">
        <v>60000934</v>
      </c>
      <c r="C791" s="25">
        <f>+PF6</f>
        <v>0</v>
      </c>
      <c r="D791" s="25" t="s">
        <v>2639</v>
      </c>
      <c r="E791" s="25">
        <v>990403200000</v>
      </c>
      <c r="F791" s="25" t="s">
        <v>2639</v>
      </c>
      <c r="G791" s="25">
        <v>1</v>
      </c>
      <c r="H791" s="25" t="s">
        <v>2633</v>
      </c>
      <c r="I791" s="25" t="s">
        <v>2633</v>
      </c>
      <c r="J791" s="25">
        <f>MATCH(I791,Feuil2!$A$1:$A$1658,0)</f>
        <v>1561</v>
      </c>
      <c r="K791" s="25" t="s">
        <v>2639</v>
      </c>
      <c r="L791" s="25" t="s">
        <v>2638</v>
      </c>
      <c r="M791" s="25">
        <v>0</v>
      </c>
      <c r="N791" s="25">
        <v>0</v>
      </c>
      <c r="O791" s="25" t="s">
        <v>2637</v>
      </c>
      <c r="P791" s="25">
        <v>6</v>
      </c>
      <c r="Q791" s="25">
        <v>273520.95000000298</v>
      </c>
      <c r="R791" s="25">
        <v>6743866.3099999996</v>
      </c>
    </row>
    <row r="792" spans="1:18">
      <c r="A792" s="25">
        <v>3455</v>
      </c>
      <c r="B792" s="25">
        <v>10000204</v>
      </c>
      <c r="C792" s="25">
        <f>+PF6</f>
        <v>0</v>
      </c>
      <c r="D792" s="25" t="s">
        <v>2743</v>
      </c>
      <c r="E792" s="25">
        <v>610761600000</v>
      </c>
      <c r="F792" s="25">
        <v>1126188993000</v>
      </c>
      <c r="G792" s="25">
        <v>1</v>
      </c>
      <c r="H792" s="25" t="s">
        <v>3018</v>
      </c>
      <c r="I792" s="25" t="s">
        <v>3017</v>
      </c>
      <c r="J792" s="25" t="e">
        <f>MATCH(I792,Feuil2!$A$1:$A$1658,0)</f>
        <v>#N/A</v>
      </c>
      <c r="K792" s="25" t="s">
        <v>2639</v>
      </c>
      <c r="L792" s="25" t="s">
        <v>2638</v>
      </c>
      <c r="M792" s="25">
        <v>0</v>
      </c>
      <c r="N792" s="25">
        <v>0</v>
      </c>
      <c r="O792" s="25" t="s">
        <v>2637</v>
      </c>
      <c r="P792" s="25">
        <v>6</v>
      </c>
      <c r="Q792" s="25">
        <v>704357.27000000305</v>
      </c>
      <c r="R792" s="25">
        <v>7063631.2599999998</v>
      </c>
    </row>
    <row r="793" spans="1:18">
      <c r="A793" s="25">
        <v>3459</v>
      </c>
      <c r="B793" s="25">
        <v>60001154</v>
      </c>
      <c r="C793" s="25">
        <f>+PF7</f>
        <v>0</v>
      </c>
      <c r="D793" s="25" t="s">
        <v>2639</v>
      </c>
      <c r="E793" s="25">
        <v>610761600000</v>
      </c>
      <c r="F793" s="25" t="s">
        <v>2639</v>
      </c>
      <c r="G793" s="25">
        <v>1</v>
      </c>
      <c r="H793" s="25" t="s">
        <v>3016</v>
      </c>
      <c r="I793" s="25" t="s">
        <v>1339</v>
      </c>
      <c r="J793" s="25">
        <f>MATCH(I793,Feuil2!$A$1:$A$1658,0)</f>
        <v>259</v>
      </c>
      <c r="K793" s="25" t="s">
        <v>2639</v>
      </c>
      <c r="L793" s="25" t="s">
        <v>2638</v>
      </c>
      <c r="M793" s="25">
        <v>0</v>
      </c>
      <c r="N793" s="25">
        <v>0</v>
      </c>
      <c r="O793" s="25" t="s">
        <v>2637</v>
      </c>
      <c r="P793" s="25">
        <v>7</v>
      </c>
      <c r="Q793" s="25">
        <v>526409.75999999803</v>
      </c>
      <c r="R793" s="25">
        <v>6711577.8899999997</v>
      </c>
    </row>
    <row r="794" spans="1:18">
      <c r="A794" s="25">
        <v>3461</v>
      </c>
      <c r="B794" s="25">
        <v>50000961</v>
      </c>
      <c r="C794" s="25">
        <f>+PF7</f>
        <v>0</v>
      </c>
      <c r="D794" s="25" t="s">
        <v>2639</v>
      </c>
      <c r="E794" s="25">
        <v>1005523200000</v>
      </c>
      <c r="F794" s="25" t="s">
        <v>2639</v>
      </c>
      <c r="G794" s="25">
        <v>1</v>
      </c>
      <c r="H794" s="25" t="s">
        <v>3015</v>
      </c>
      <c r="I794" s="25" t="s">
        <v>1372</v>
      </c>
      <c r="J794" s="25">
        <f>MATCH(I794,Feuil2!$A$1:$A$1658,0)</f>
        <v>418</v>
      </c>
      <c r="K794" s="25" t="s">
        <v>2639</v>
      </c>
      <c r="L794" s="25" t="s">
        <v>2638</v>
      </c>
      <c r="M794" s="25">
        <v>0</v>
      </c>
      <c r="N794" s="25">
        <v>0</v>
      </c>
      <c r="O794" s="25" t="s">
        <v>2637</v>
      </c>
      <c r="P794" s="25">
        <v>7</v>
      </c>
      <c r="Q794" s="25">
        <v>525023.60000000102</v>
      </c>
      <c r="R794" s="25">
        <v>6336068.0099999998</v>
      </c>
    </row>
    <row r="795" spans="1:18">
      <c r="A795" s="25">
        <v>3462</v>
      </c>
      <c r="B795" s="25">
        <v>50002023</v>
      </c>
      <c r="C795" s="25">
        <f>+PF6</f>
        <v>0</v>
      </c>
      <c r="D795" s="25" t="s">
        <v>2666</v>
      </c>
      <c r="E795" s="25">
        <v>1251985066000</v>
      </c>
      <c r="F795" s="25">
        <v>1251985028000</v>
      </c>
      <c r="G795" s="25">
        <v>1</v>
      </c>
      <c r="H795" s="25" t="s">
        <v>3014</v>
      </c>
      <c r="I795" s="25" t="s">
        <v>3014</v>
      </c>
      <c r="J795" s="25" t="e">
        <f>MATCH(I795,Feuil2!$A$1:$A$1658,0)</f>
        <v>#N/A</v>
      </c>
      <c r="K795" s="25" t="s">
        <v>2639</v>
      </c>
      <c r="L795" s="25" t="s">
        <v>2638</v>
      </c>
      <c r="M795" s="25">
        <v>0</v>
      </c>
      <c r="N795" s="25">
        <v>0</v>
      </c>
      <c r="O795" s="25" t="s">
        <v>2637</v>
      </c>
      <c r="P795" s="25">
        <v>6</v>
      </c>
      <c r="Q795" s="25">
        <v>591350.06000000203</v>
      </c>
      <c r="R795" s="25">
        <v>6187230.8099999996</v>
      </c>
    </row>
    <row r="796" spans="1:18">
      <c r="A796" s="25">
        <v>3466</v>
      </c>
      <c r="B796" s="25">
        <v>30000686</v>
      </c>
      <c r="C796" s="25">
        <f>+PF7</f>
        <v>0</v>
      </c>
      <c r="D796" s="25" t="s">
        <v>2642</v>
      </c>
      <c r="E796" s="25">
        <v>1026172800000</v>
      </c>
      <c r="F796" s="25">
        <v>1414165428000</v>
      </c>
      <c r="G796" s="25">
        <v>1</v>
      </c>
      <c r="H796" s="25" t="s">
        <v>3013</v>
      </c>
      <c r="I796" s="25" t="s">
        <v>1106</v>
      </c>
      <c r="J796" s="25">
        <f>MATCH(I796,Feuil2!$A$1:$A$1658,0)</f>
        <v>342</v>
      </c>
      <c r="K796" s="25" t="s">
        <v>3012</v>
      </c>
      <c r="L796" s="25" t="s">
        <v>2638</v>
      </c>
      <c r="M796" s="25">
        <v>0</v>
      </c>
      <c r="N796" s="25">
        <v>0</v>
      </c>
      <c r="O796" s="25" t="s">
        <v>2637</v>
      </c>
      <c r="P796" s="25">
        <v>7</v>
      </c>
      <c r="Q796" s="25">
        <v>954457.57999999798</v>
      </c>
      <c r="R796" s="25">
        <v>6559211.9400000004</v>
      </c>
    </row>
    <row r="797" spans="1:18">
      <c r="A797" s="25">
        <v>3469</v>
      </c>
      <c r="B797" s="25">
        <v>20001814</v>
      </c>
      <c r="C797" s="25">
        <f>+PF7</f>
        <v>0</v>
      </c>
      <c r="D797" s="25" t="s">
        <v>2639</v>
      </c>
      <c r="E797" s="25">
        <v>993772800000</v>
      </c>
      <c r="F797" s="25" t="s">
        <v>2639</v>
      </c>
      <c r="G797" s="25">
        <v>1</v>
      </c>
      <c r="H797" s="25" t="s">
        <v>3011</v>
      </c>
      <c r="I797" s="25" t="s">
        <v>3010</v>
      </c>
      <c r="J797" s="25" t="e">
        <f>MATCH(I797,Feuil2!$A$1:$A$1658,0)</f>
        <v>#N/A</v>
      </c>
      <c r="K797" s="25" t="s">
        <v>2639</v>
      </c>
      <c r="L797" s="25" t="s">
        <v>2638</v>
      </c>
      <c r="M797" s="25">
        <v>0</v>
      </c>
      <c r="N797" s="25">
        <v>0</v>
      </c>
      <c r="O797" s="25" t="s">
        <v>2637</v>
      </c>
      <c r="P797" s="25">
        <v>7</v>
      </c>
      <c r="Q797" s="25">
        <v>735641.34000000404</v>
      </c>
      <c r="R797" s="25">
        <v>6777614.0599999996</v>
      </c>
    </row>
    <row r="798" spans="1:18">
      <c r="A798" s="25">
        <v>3470</v>
      </c>
      <c r="B798" s="25">
        <v>30000497</v>
      </c>
      <c r="C798" s="25">
        <f>+PF7</f>
        <v>0</v>
      </c>
      <c r="D798" s="25" t="s">
        <v>2639</v>
      </c>
      <c r="E798" s="25">
        <v>610761600000</v>
      </c>
      <c r="F798" s="25" t="s">
        <v>2639</v>
      </c>
      <c r="G798" s="25">
        <v>1</v>
      </c>
      <c r="H798" s="25" t="s">
        <v>3009</v>
      </c>
      <c r="I798" s="25" t="s">
        <v>3008</v>
      </c>
      <c r="J798" s="25" t="e">
        <f>MATCH(I798,Feuil2!$A$1:$A$1658,0)</f>
        <v>#N/A</v>
      </c>
      <c r="K798" s="25" t="s">
        <v>2639</v>
      </c>
      <c r="L798" s="25" t="s">
        <v>2638</v>
      </c>
      <c r="M798" s="25">
        <v>0</v>
      </c>
      <c r="N798" s="25">
        <v>0</v>
      </c>
      <c r="O798" s="25" t="s">
        <v>2637</v>
      </c>
      <c r="P798" s="25">
        <v>7</v>
      </c>
      <c r="Q798" s="25">
        <v>935779.32999999798</v>
      </c>
      <c r="R798" s="25">
        <v>6578155.8200000003</v>
      </c>
    </row>
    <row r="799" spans="1:18">
      <c r="A799" s="25">
        <v>3477</v>
      </c>
      <c r="B799" s="25">
        <v>70000670</v>
      </c>
      <c r="C799" s="25">
        <f>+PF7</f>
        <v>0</v>
      </c>
      <c r="D799" s="25" t="s">
        <v>2642</v>
      </c>
      <c r="E799" s="25">
        <v>1403604461000</v>
      </c>
      <c r="F799" s="25" t="s">
        <v>2639</v>
      </c>
      <c r="G799" s="25">
        <v>1</v>
      </c>
      <c r="H799" s="25" t="s">
        <v>3007</v>
      </c>
      <c r="I799" s="25" t="s">
        <v>1311</v>
      </c>
      <c r="J799" s="25">
        <f>MATCH(I799,Feuil2!$A$1:$A$1658,0)</f>
        <v>712</v>
      </c>
      <c r="K799" s="25" t="s">
        <v>2639</v>
      </c>
      <c r="L799" s="25" t="s">
        <v>2638</v>
      </c>
      <c r="M799" s="25">
        <v>0</v>
      </c>
      <c r="N799" s="25">
        <v>0</v>
      </c>
      <c r="O799" s="25" t="s">
        <v>2637</v>
      </c>
      <c r="P799" s="25">
        <v>7</v>
      </c>
      <c r="Q799" s="25">
        <v>659056.28999999899</v>
      </c>
      <c r="R799" s="25">
        <v>6881017.9500000002</v>
      </c>
    </row>
    <row r="800" spans="1:18">
      <c r="A800" s="25">
        <v>3479</v>
      </c>
      <c r="B800" s="25">
        <v>70011802</v>
      </c>
      <c r="C800" s="25">
        <f>+PF7</f>
        <v>0</v>
      </c>
      <c r="D800" s="25" t="s">
        <v>2666</v>
      </c>
      <c r="E800" s="25">
        <v>1192121132000</v>
      </c>
      <c r="F800" s="25">
        <v>1159780764000</v>
      </c>
      <c r="G800" s="25">
        <v>1</v>
      </c>
      <c r="H800" s="25" t="s">
        <v>3006</v>
      </c>
      <c r="I800" s="25" t="s">
        <v>1102</v>
      </c>
      <c r="J800" s="25">
        <f>MATCH(I800,Feuil2!$A$1:$A$1658,0)</f>
        <v>840</v>
      </c>
      <c r="K800" s="25" t="s">
        <v>2639</v>
      </c>
      <c r="L800" s="25" t="s">
        <v>2638</v>
      </c>
      <c r="M800" s="25">
        <v>0</v>
      </c>
      <c r="N800" s="25">
        <v>0</v>
      </c>
      <c r="O800" s="25" t="s">
        <v>2637</v>
      </c>
      <c r="P800" s="25">
        <v>7</v>
      </c>
      <c r="Q800" s="25">
        <v>937102.21000000101</v>
      </c>
      <c r="R800" s="25">
        <v>6534109.3399999999</v>
      </c>
    </row>
    <row r="801" spans="1:18">
      <c r="A801" s="25">
        <v>3484</v>
      </c>
      <c r="B801" s="25">
        <v>70041195</v>
      </c>
      <c r="C801" s="25">
        <f>+PF6</f>
        <v>0</v>
      </c>
      <c r="D801" s="25" t="s">
        <v>2676</v>
      </c>
      <c r="E801" s="25">
        <v>1390999166000</v>
      </c>
      <c r="F801" s="25">
        <v>1347890596000</v>
      </c>
      <c r="G801" s="25">
        <v>1</v>
      </c>
      <c r="H801" s="25" t="s">
        <v>3005</v>
      </c>
      <c r="I801" s="25" t="s">
        <v>3004</v>
      </c>
      <c r="J801" s="25" t="e">
        <f>MATCH(I801,Feuil2!$A$1:$A$1658,0)</f>
        <v>#N/A</v>
      </c>
      <c r="K801" s="25" t="s">
        <v>2639</v>
      </c>
      <c r="L801" s="25" t="s">
        <v>2638</v>
      </c>
      <c r="M801" s="25">
        <v>0</v>
      </c>
      <c r="N801" s="25">
        <v>0</v>
      </c>
      <c r="O801" s="25" t="s">
        <v>2637</v>
      </c>
      <c r="P801" s="25">
        <v>6</v>
      </c>
      <c r="Q801" s="25">
        <v>621342.35999999905</v>
      </c>
      <c r="R801" s="25">
        <v>6744512.3700000001</v>
      </c>
    </row>
    <row r="802" spans="1:18">
      <c r="A802" s="25">
        <v>3485</v>
      </c>
      <c r="B802" s="25">
        <v>10000514</v>
      </c>
      <c r="C802" s="25">
        <f>+PF7</f>
        <v>0</v>
      </c>
      <c r="D802" s="25" t="s">
        <v>2639</v>
      </c>
      <c r="E802" s="26">
        <v>1070928000000</v>
      </c>
      <c r="F802" s="25" t="s">
        <v>2639</v>
      </c>
      <c r="G802" s="25">
        <v>1</v>
      </c>
      <c r="H802" s="25" t="s">
        <v>3003</v>
      </c>
      <c r="I802" s="25" t="s">
        <v>1161</v>
      </c>
      <c r="J802" s="25">
        <f>MATCH(I802,Feuil2!$A$1:$A$1658,0)</f>
        <v>651</v>
      </c>
      <c r="K802" s="25" t="s">
        <v>2639</v>
      </c>
      <c r="L802" s="25" t="s">
        <v>2638</v>
      </c>
      <c r="M802" s="25">
        <v>0</v>
      </c>
      <c r="N802" s="25">
        <v>0</v>
      </c>
      <c r="O802" s="25" t="s">
        <v>2637</v>
      </c>
      <c r="P802" s="25">
        <v>7</v>
      </c>
      <c r="Q802" s="25">
        <v>720217.11999999697</v>
      </c>
      <c r="R802" s="25">
        <v>7022171.3300000001</v>
      </c>
    </row>
    <row r="803" spans="1:18">
      <c r="A803" s="25">
        <v>3487</v>
      </c>
      <c r="B803" s="25">
        <v>70001429</v>
      </c>
      <c r="C803" s="25">
        <f>+PF6</f>
        <v>0</v>
      </c>
      <c r="D803" s="25" t="s">
        <v>2639</v>
      </c>
      <c r="E803" s="25">
        <v>956793600000</v>
      </c>
      <c r="F803" s="25" t="s">
        <v>2639</v>
      </c>
      <c r="G803" s="25">
        <v>1</v>
      </c>
      <c r="H803" s="25" t="s">
        <v>3002</v>
      </c>
      <c r="I803" s="25" t="s">
        <v>1473</v>
      </c>
      <c r="J803" s="25" t="e">
        <f>MATCH(I803,Feuil2!$A$1:$A$1658,0)</f>
        <v>#N/A</v>
      </c>
      <c r="K803" s="25" t="s">
        <v>3001</v>
      </c>
      <c r="L803" s="25" t="s">
        <v>2638</v>
      </c>
      <c r="M803" s="25">
        <v>0</v>
      </c>
      <c r="N803" s="25">
        <v>0</v>
      </c>
      <c r="O803" s="25" t="s">
        <v>2637</v>
      </c>
      <c r="P803" s="25">
        <v>6</v>
      </c>
      <c r="Q803" s="25">
        <v>636993.67000000202</v>
      </c>
      <c r="R803" s="25">
        <v>6848151.6500000004</v>
      </c>
    </row>
    <row r="804" spans="1:18">
      <c r="A804" s="25">
        <v>3488</v>
      </c>
      <c r="B804" s="25">
        <v>70001114</v>
      </c>
      <c r="C804" s="25">
        <f>+PF6</f>
        <v>0</v>
      </c>
      <c r="D804" s="25" t="s">
        <v>2639</v>
      </c>
      <c r="E804" s="25">
        <v>774489600000</v>
      </c>
      <c r="F804" s="25" t="s">
        <v>2639</v>
      </c>
      <c r="G804" s="25">
        <v>1</v>
      </c>
      <c r="H804" s="25" t="s">
        <v>3000</v>
      </c>
      <c r="I804" s="25" t="s">
        <v>1547</v>
      </c>
      <c r="J804" s="25">
        <f>MATCH(I804,Feuil2!$A$1:$A$1658,0)</f>
        <v>555</v>
      </c>
      <c r="K804" s="25" t="s">
        <v>2639</v>
      </c>
      <c r="L804" s="25" t="s">
        <v>2638</v>
      </c>
      <c r="M804" s="25">
        <v>0</v>
      </c>
      <c r="N804" s="25">
        <v>0</v>
      </c>
      <c r="O804" s="25" t="s">
        <v>2637</v>
      </c>
      <c r="P804" s="25">
        <v>6</v>
      </c>
      <c r="Q804" s="25">
        <v>647178.10999999905</v>
      </c>
      <c r="R804" s="25">
        <v>6858672.2000000002</v>
      </c>
    </row>
    <row r="805" spans="1:18">
      <c r="A805" s="25">
        <v>3491</v>
      </c>
      <c r="B805" s="25">
        <v>70036489</v>
      </c>
      <c r="C805" s="25">
        <f>+PF6</f>
        <v>0</v>
      </c>
      <c r="D805" s="25" t="s">
        <v>2733</v>
      </c>
      <c r="E805" s="25">
        <v>1319716687000</v>
      </c>
      <c r="F805" s="25">
        <v>1319716435000</v>
      </c>
      <c r="G805" s="25">
        <v>1</v>
      </c>
      <c r="H805" s="25" t="s">
        <v>2999</v>
      </c>
      <c r="I805" s="25" t="s">
        <v>2998</v>
      </c>
      <c r="J805" s="25" t="e">
        <f>MATCH(I805,Feuil2!$A$1:$A$1658,0)</f>
        <v>#N/A</v>
      </c>
      <c r="K805" s="25" t="s">
        <v>2639</v>
      </c>
      <c r="L805" s="25" t="s">
        <v>2638</v>
      </c>
      <c r="M805" s="25">
        <v>0</v>
      </c>
      <c r="N805" s="25">
        <v>0</v>
      </c>
      <c r="O805" s="25" t="s">
        <v>2637</v>
      </c>
      <c r="P805" s="25">
        <v>6</v>
      </c>
      <c r="Q805" s="25">
        <v>659168.11999999697</v>
      </c>
      <c r="R805" s="25">
        <v>6860685.1600000001</v>
      </c>
    </row>
    <row r="806" spans="1:18">
      <c r="A806" s="25">
        <v>3497</v>
      </c>
      <c r="B806" s="25">
        <v>20001171</v>
      </c>
      <c r="C806" s="25">
        <f>+PF6</f>
        <v>0</v>
      </c>
      <c r="D806" s="25" t="s">
        <v>2676</v>
      </c>
      <c r="E806" s="25">
        <v>1317290155000</v>
      </c>
      <c r="F806" s="25">
        <v>1374576810000</v>
      </c>
      <c r="G806" s="25">
        <v>1</v>
      </c>
      <c r="H806" s="25" t="s">
        <v>2997</v>
      </c>
      <c r="I806" s="25" t="s">
        <v>1544</v>
      </c>
      <c r="J806" s="25">
        <f>MATCH(I806,Feuil2!$A$1:$A$1658,0)</f>
        <v>1383</v>
      </c>
      <c r="K806" s="25" t="s">
        <v>2639</v>
      </c>
      <c r="L806" s="25" t="s">
        <v>2638</v>
      </c>
      <c r="M806" s="25">
        <v>0</v>
      </c>
      <c r="N806" s="25">
        <v>0</v>
      </c>
      <c r="O806" s="25" t="s">
        <v>2637</v>
      </c>
      <c r="P806" s="25">
        <v>6</v>
      </c>
      <c r="Q806" s="25">
        <v>1041177.35</v>
      </c>
      <c r="R806" s="25">
        <v>6778987.5999999996</v>
      </c>
    </row>
    <row r="807" spans="1:18">
      <c r="A807" s="25">
        <v>3504</v>
      </c>
      <c r="B807" s="25">
        <v>30002129</v>
      </c>
      <c r="C807" s="25">
        <f>+PF6</f>
        <v>0</v>
      </c>
      <c r="D807" s="25" t="s">
        <v>2852</v>
      </c>
      <c r="E807" s="25">
        <v>610761600000</v>
      </c>
      <c r="F807" s="25">
        <v>1128443133000</v>
      </c>
      <c r="G807" s="25">
        <v>1</v>
      </c>
      <c r="H807" s="25" t="s">
        <v>2996</v>
      </c>
      <c r="I807" s="25" t="s">
        <v>1709</v>
      </c>
      <c r="J807" s="25">
        <f>MATCH(I807,Feuil2!$A$1:$A$1658,0)</f>
        <v>1619</v>
      </c>
      <c r="K807" s="25" t="s">
        <v>2639</v>
      </c>
      <c r="L807" s="25" t="s">
        <v>2638</v>
      </c>
      <c r="M807" s="25">
        <v>0</v>
      </c>
      <c r="N807" s="25">
        <v>0</v>
      </c>
      <c r="O807" s="25" t="s">
        <v>2637</v>
      </c>
      <c r="P807" s="25">
        <v>6</v>
      </c>
      <c r="Q807" s="25">
        <v>702978.34000000404</v>
      </c>
      <c r="R807" s="25">
        <v>6444333.1399999997</v>
      </c>
    </row>
    <row r="808" spans="1:18">
      <c r="A808" s="25">
        <v>3505</v>
      </c>
      <c r="B808" s="25">
        <v>40000826</v>
      </c>
      <c r="C808" s="25">
        <f>+PF7</f>
        <v>0</v>
      </c>
      <c r="D808" s="25" t="s">
        <v>2639</v>
      </c>
      <c r="E808" s="25">
        <v>610761600000</v>
      </c>
      <c r="F808" s="25" t="s">
        <v>2639</v>
      </c>
      <c r="G808" s="25">
        <v>1</v>
      </c>
      <c r="H808" s="25" t="s">
        <v>2995</v>
      </c>
      <c r="I808" s="25" t="s">
        <v>1643</v>
      </c>
      <c r="J808" s="25">
        <f>MATCH(I808,Feuil2!$A$1:$A$1658,0)</f>
        <v>769</v>
      </c>
      <c r="K808" s="25" t="s">
        <v>2639</v>
      </c>
      <c r="L808" s="25" t="s">
        <v>2638</v>
      </c>
      <c r="M808" s="25">
        <v>0</v>
      </c>
      <c r="N808" s="25">
        <v>0</v>
      </c>
      <c r="O808" s="25" t="s">
        <v>2637</v>
      </c>
      <c r="P808" s="25">
        <v>7</v>
      </c>
      <c r="Q808" s="25">
        <v>890175.31000000203</v>
      </c>
      <c r="R808" s="25">
        <v>6263703.04</v>
      </c>
    </row>
    <row r="809" spans="1:18">
      <c r="A809" s="25">
        <v>3508</v>
      </c>
      <c r="B809" s="25">
        <v>70011504</v>
      </c>
      <c r="C809" s="25">
        <f>+PF6</f>
        <v>0</v>
      </c>
      <c r="D809" s="25" t="s">
        <v>2701</v>
      </c>
      <c r="E809" s="25">
        <v>1163066439000</v>
      </c>
      <c r="F809" s="25">
        <v>1157122713000</v>
      </c>
      <c r="G809" s="25">
        <v>1</v>
      </c>
      <c r="H809" s="25" t="s">
        <v>2994</v>
      </c>
      <c r="I809" s="25" t="s">
        <v>2993</v>
      </c>
      <c r="J809" s="25" t="e">
        <f>MATCH(I809,Feuil2!$A$1:$A$1658,0)</f>
        <v>#N/A</v>
      </c>
      <c r="K809" s="25" t="s">
        <v>2992</v>
      </c>
      <c r="L809" s="25" t="s">
        <v>2638</v>
      </c>
      <c r="M809" s="25">
        <v>0</v>
      </c>
      <c r="N809" s="25">
        <v>0</v>
      </c>
      <c r="O809" s="25" t="s">
        <v>2637</v>
      </c>
      <c r="P809" s="25">
        <v>6</v>
      </c>
      <c r="Q809" s="25">
        <v>420985.90999999602</v>
      </c>
      <c r="R809" s="25">
        <v>6634331.9000000004</v>
      </c>
    </row>
    <row r="810" spans="1:18">
      <c r="A810" s="25">
        <v>3512</v>
      </c>
      <c r="B810" s="25">
        <v>30000290</v>
      </c>
      <c r="C810" s="25">
        <f>+PF6</f>
        <v>0</v>
      </c>
      <c r="D810" s="25" t="s">
        <v>2676</v>
      </c>
      <c r="E810" s="25">
        <v>610761600000</v>
      </c>
      <c r="F810" s="25">
        <v>1376045512000</v>
      </c>
      <c r="G810" s="25">
        <v>1</v>
      </c>
      <c r="H810" s="25" t="s">
        <v>2991</v>
      </c>
      <c r="I810" s="25" t="s">
        <v>1411</v>
      </c>
      <c r="J810" s="25">
        <f>MATCH(I810,Feuil2!$A$1:$A$1658,0)</f>
        <v>364</v>
      </c>
      <c r="K810" s="25" t="s">
        <v>2639</v>
      </c>
      <c r="L810" s="25" t="s">
        <v>2638</v>
      </c>
      <c r="M810" s="25">
        <v>0</v>
      </c>
      <c r="N810" s="25">
        <v>0</v>
      </c>
      <c r="O810" s="25" t="s">
        <v>2637</v>
      </c>
      <c r="P810" s="25">
        <v>6</v>
      </c>
      <c r="Q810" s="25">
        <v>921738.82999999798</v>
      </c>
      <c r="R810" s="25">
        <v>6633075.8300000001</v>
      </c>
    </row>
    <row r="811" spans="1:18">
      <c r="A811" s="25">
        <v>3514</v>
      </c>
      <c r="B811" s="25">
        <v>30002034</v>
      </c>
      <c r="C811" s="25">
        <f>+PF6</f>
        <v>0</v>
      </c>
      <c r="D811" s="25" t="s">
        <v>2642</v>
      </c>
      <c r="E811" s="25">
        <v>610761600000</v>
      </c>
      <c r="F811" s="25">
        <v>1394207115000</v>
      </c>
      <c r="G811" s="25">
        <v>1</v>
      </c>
      <c r="H811" s="25" t="s">
        <v>2990</v>
      </c>
      <c r="I811" s="25" t="s">
        <v>1404</v>
      </c>
      <c r="J811" s="25">
        <f>MATCH(I811,Feuil2!$A$1:$A$1658,0)</f>
        <v>1187</v>
      </c>
      <c r="K811" s="25" t="s">
        <v>2639</v>
      </c>
      <c r="L811" s="25" t="s">
        <v>2638</v>
      </c>
      <c r="M811" s="25">
        <v>0</v>
      </c>
      <c r="N811" s="25">
        <v>0</v>
      </c>
      <c r="O811" s="25" t="s">
        <v>2637</v>
      </c>
      <c r="P811" s="25">
        <v>6</v>
      </c>
      <c r="Q811" s="25">
        <v>917329.79999999702</v>
      </c>
      <c r="R811" s="25">
        <v>6453870.7999999998</v>
      </c>
    </row>
    <row r="812" spans="1:18">
      <c r="A812" s="25">
        <v>3515</v>
      </c>
      <c r="B812" s="25">
        <v>40002108</v>
      </c>
      <c r="C812" s="25">
        <f>+PF6</f>
        <v>0</v>
      </c>
      <c r="D812" s="25" t="s">
        <v>2748</v>
      </c>
      <c r="E812" s="25">
        <v>1024531200000</v>
      </c>
      <c r="F812" s="25">
        <v>1376394265000</v>
      </c>
      <c r="G812" s="25">
        <v>1</v>
      </c>
      <c r="H812" s="25" t="s">
        <v>2989</v>
      </c>
      <c r="I812" s="25" t="s">
        <v>2988</v>
      </c>
      <c r="J812" s="25" t="e">
        <f>MATCH(I812,Feuil2!$A$1:$A$1658,0)</f>
        <v>#N/A</v>
      </c>
      <c r="K812" s="25" t="s">
        <v>2639</v>
      </c>
      <c r="L812" s="25" t="s">
        <v>2638</v>
      </c>
      <c r="M812" s="25">
        <v>0</v>
      </c>
      <c r="N812" s="25">
        <v>0</v>
      </c>
      <c r="O812" s="25" t="s">
        <v>2637</v>
      </c>
      <c r="P812" s="25">
        <v>6</v>
      </c>
      <c r="Q812" s="25">
        <v>887746.71999999904</v>
      </c>
      <c r="R812" s="25">
        <v>6263639.9400000004</v>
      </c>
    </row>
    <row r="813" spans="1:18">
      <c r="A813" s="25">
        <v>3519</v>
      </c>
      <c r="B813" s="25">
        <v>30002240</v>
      </c>
      <c r="C813" s="25">
        <f>+PF6</f>
        <v>0</v>
      </c>
      <c r="D813" s="25" t="s">
        <v>2987</v>
      </c>
      <c r="E813" s="25">
        <v>610761600000</v>
      </c>
      <c r="F813" s="25">
        <v>1398166082000</v>
      </c>
      <c r="G813" s="25">
        <v>1</v>
      </c>
      <c r="H813" s="25" t="s">
        <v>2986</v>
      </c>
      <c r="I813" s="25" t="s">
        <v>2986</v>
      </c>
      <c r="J813" s="25" t="e">
        <f>MATCH(I813,Feuil2!$A$1:$A$1658,0)</f>
        <v>#N/A</v>
      </c>
      <c r="K813" s="25" t="s">
        <v>2639</v>
      </c>
      <c r="L813" s="25" t="s">
        <v>2638</v>
      </c>
      <c r="M813" s="25">
        <v>0</v>
      </c>
      <c r="N813" s="25">
        <v>0</v>
      </c>
      <c r="O813" s="25" t="s">
        <v>2637</v>
      </c>
      <c r="P813" s="25">
        <v>6</v>
      </c>
      <c r="Q813" s="25">
        <v>700236.75999999803</v>
      </c>
      <c r="R813" s="25">
        <v>6421330.21</v>
      </c>
    </row>
    <row r="814" spans="1:18">
      <c r="A814" s="25">
        <v>3520</v>
      </c>
      <c r="B814" s="25">
        <v>10000239</v>
      </c>
      <c r="C814" s="25">
        <f>+PF6</f>
        <v>0</v>
      </c>
      <c r="D814" s="25" t="s">
        <v>2676</v>
      </c>
      <c r="E814" s="26">
        <v>930096000000</v>
      </c>
      <c r="F814" s="25">
        <v>1357835466000</v>
      </c>
      <c r="G814" s="25">
        <v>1</v>
      </c>
      <c r="H814" s="25" t="s">
        <v>2985</v>
      </c>
      <c r="I814" s="25" t="s">
        <v>2984</v>
      </c>
      <c r="J814" s="25" t="e">
        <f>MATCH(I814,Feuil2!$A$1:$A$1658,0)</f>
        <v>#N/A</v>
      </c>
      <c r="K814" s="25" t="s">
        <v>2853</v>
      </c>
      <c r="L814" s="25" t="s">
        <v>2638</v>
      </c>
      <c r="M814" s="25">
        <v>0</v>
      </c>
      <c r="N814" s="25">
        <v>0</v>
      </c>
      <c r="O814" s="25" t="s">
        <v>2637</v>
      </c>
      <c r="P814" s="25">
        <v>6</v>
      </c>
      <c r="Q814" s="25">
        <v>694172.68999999797</v>
      </c>
      <c r="R814" s="25">
        <v>7061336.9400000004</v>
      </c>
    </row>
    <row r="815" spans="1:18">
      <c r="A815" s="25">
        <v>3521</v>
      </c>
      <c r="B815" s="25">
        <v>10000240</v>
      </c>
      <c r="C815" s="25">
        <f>+PF7</f>
        <v>0</v>
      </c>
      <c r="D815" s="25" t="s">
        <v>2676</v>
      </c>
      <c r="E815" s="26">
        <v>930096000000</v>
      </c>
      <c r="F815" s="25">
        <v>1357835227000</v>
      </c>
      <c r="G815" s="25">
        <v>1</v>
      </c>
      <c r="H815" s="25" t="s">
        <v>2983</v>
      </c>
      <c r="I815" s="25" t="s">
        <v>1163</v>
      </c>
      <c r="J815" s="25">
        <f>MATCH(I815,Feuil2!$A$1:$A$1658,0)</f>
        <v>894</v>
      </c>
      <c r="K815" s="25" t="s">
        <v>2639</v>
      </c>
      <c r="L815" s="25" t="s">
        <v>2638</v>
      </c>
      <c r="M815" s="25">
        <v>0</v>
      </c>
      <c r="N815" s="25">
        <v>0</v>
      </c>
      <c r="O815" s="25" t="s">
        <v>2637</v>
      </c>
      <c r="P815" s="25">
        <v>7</v>
      </c>
      <c r="Q815" s="25">
        <v>692026.78999999899</v>
      </c>
      <c r="R815" s="25">
        <v>7060250.7999999998</v>
      </c>
    </row>
    <row r="816" spans="1:18">
      <c r="A816" s="25">
        <v>3522</v>
      </c>
      <c r="B816" s="25">
        <v>70002330</v>
      </c>
      <c r="C816" s="25">
        <f>+PF6</f>
        <v>0</v>
      </c>
      <c r="D816" s="25" t="s">
        <v>2693</v>
      </c>
      <c r="E816" s="25">
        <v>1111149640000</v>
      </c>
      <c r="F816" s="25" t="s">
        <v>2639</v>
      </c>
      <c r="G816" s="25">
        <v>1</v>
      </c>
      <c r="H816" s="25" t="s">
        <v>2982</v>
      </c>
      <c r="I816" s="25" t="s">
        <v>2981</v>
      </c>
      <c r="J816" s="25" t="e">
        <f>MATCH(I816,Feuil2!$A$1:$A$1658,0)</f>
        <v>#N/A</v>
      </c>
      <c r="K816" s="25" t="s">
        <v>2639</v>
      </c>
      <c r="L816" s="25" t="s">
        <v>2638</v>
      </c>
      <c r="M816" s="25">
        <v>0</v>
      </c>
      <c r="N816" s="25">
        <v>0</v>
      </c>
      <c r="O816" s="25" t="s">
        <v>2637</v>
      </c>
      <c r="P816" s="25">
        <v>6</v>
      </c>
      <c r="Q816" s="25">
        <v>650521.39999999898</v>
      </c>
      <c r="R816" s="25">
        <v>6854456.5700000003</v>
      </c>
    </row>
    <row r="817" spans="1:18">
      <c r="A817" s="25">
        <v>3523</v>
      </c>
      <c r="B817" s="25">
        <v>70001110</v>
      </c>
      <c r="C817" s="25">
        <f>+PF6</f>
        <v>0</v>
      </c>
      <c r="D817" s="25" t="s">
        <v>2733</v>
      </c>
      <c r="E817" s="25">
        <v>774489600000</v>
      </c>
      <c r="F817" s="25">
        <v>1359630083000</v>
      </c>
      <c r="G817" s="25">
        <v>1</v>
      </c>
      <c r="H817" s="25" t="s">
        <v>2980</v>
      </c>
      <c r="I817" s="25" t="s">
        <v>2979</v>
      </c>
      <c r="J817" s="25" t="e">
        <f>MATCH(I817,Feuil2!$A$1:$A$1658,0)</f>
        <v>#N/A</v>
      </c>
      <c r="K817" s="25" t="s">
        <v>2639</v>
      </c>
      <c r="L817" s="25" t="s">
        <v>2638</v>
      </c>
      <c r="M817" s="25">
        <v>0</v>
      </c>
      <c r="N817" s="25">
        <v>0</v>
      </c>
      <c r="O817" s="25" t="s">
        <v>2637</v>
      </c>
      <c r="P817" s="25">
        <v>6</v>
      </c>
      <c r="Q817" s="25">
        <v>652763.32999999798</v>
      </c>
      <c r="R817" s="25">
        <v>6859532.8300000001</v>
      </c>
    </row>
    <row r="818" spans="1:18">
      <c r="A818" s="25">
        <v>3524</v>
      </c>
      <c r="B818" s="25">
        <v>70001139</v>
      </c>
      <c r="C818" s="25">
        <f>+PF6</f>
        <v>0</v>
      </c>
      <c r="D818" s="25" t="s">
        <v>2733</v>
      </c>
      <c r="E818" s="25">
        <v>774489600000</v>
      </c>
      <c r="F818" s="25">
        <v>1359563899000</v>
      </c>
      <c r="G818" s="25">
        <v>1</v>
      </c>
      <c r="H818" s="25" t="s">
        <v>2978</v>
      </c>
      <c r="I818" s="25" t="s">
        <v>2977</v>
      </c>
      <c r="J818" s="25" t="e">
        <f>MATCH(I818,Feuil2!$A$1:$A$1658,0)</f>
        <v>#N/A</v>
      </c>
      <c r="K818" s="25" t="s">
        <v>2639</v>
      </c>
      <c r="L818" s="25" t="s">
        <v>2638</v>
      </c>
      <c r="M818" s="25">
        <v>0</v>
      </c>
      <c r="N818" s="25">
        <v>0</v>
      </c>
      <c r="O818" s="25" t="s">
        <v>2637</v>
      </c>
      <c r="P818" s="25">
        <v>6</v>
      </c>
      <c r="Q818" s="25">
        <v>653365.39999999898</v>
      </c>
      <c r="R818" s="25">
        <v>6857798.0599999996</v>
      </c>
    </row>
    <row r="819" spans="1:18">
      <c r="A819" s="25">
        <v>3525</v>
      </c>
      <c r="B819" s="25">
        <v>70001088</v>
      </c>
      <c r="C819" s="25">
        <f>+PF6</f>
        <v>0</v>
      </c>
      <c r="D819" s="25" t="s">
        <v>2733</v>
      </c>
      <c r="E819" s="25">
        <v>774489600000</v>
      </c>
      <c r="F819" s="25">
        <v>1359633240000</v>
      </c>
      <c r="G819" s="25">
        <v>1</v>
      </c>
      <c r="H819" s="25" t="s">
        <v>2976</v>
      </c>
      <c r="I819" s="25" t="s">
        <v>2975</v>
      </c>
      <c r="J819" s="25" t="e">
        <f>MATCH(I819,Feuil2!$A$1:$A$1658,0)</f>
        <v>#N/A</v>
      </c>
      <c r="K819" s="25" t="s">
        <v>2639</v>
      </c>
      <c r="L819" s="25" t="s">
        <v>2638</v>
      </c>
      <c r="M819" s="25">
        <v>0</v>
      </c>
      <c r="N819" s="25">
        <v>0</v>
      </c>
      <c r="O819" s="25" t="s">
        <v>2637</v>
      </c>
      <c r="P819" s="25">
        <v>6</v>
      </c>
      <c r="Q819" s="25">
        <v>651574.20000000298</v>
      </c>
      <c r="R819" s="25">
        <v>6860382.7400000002</v>
      </c>
    </row>
    <row r="820" spans="1:18">
      <c r="A820" s="25">
        <v>3526</v>
      </c>
      <c r="B820" s="25">
        <v>70001071</v>
      </c>
      <c r="C820" s="25">
        <f>+PF6</f>
        <v>0</v>
      </c>
      <c r="D820" s="25" t="s">
        <v>2639</v>
      </c>
      <c r="E820" s="25">
        <v>774489600000</v>
      </c>
      <c r="F820" s="25" t="s">
        <v>2639</v>
      </c>
      <c r="G820" s="25">
        <v>1</v>
      </c>
      <c r="H820" s="25" t="s">
        <v>2974</v>
      </c>
      <c r="I820" s="25" t="s">
        <v>2973</v>
      </c>
      <c r="J820" s="25" t="e">
        <f>MATCH(I820,Feuil2!$A$1:$A$1658,0)</f>
        <v>#N/A</v>
      </c>
      <c r="K820" s="25" t="s">
        <v>2639</v>
      </c>
      <c r="L820" s="25" t="s">
        <v>2638</v>
      </c>
      <c r="M820" s="25">
        <v>0</v>
      </c>
      <c r="N820" s="25">
        <v>0</v>
      </c>
      <c r="O820" s="25" t="s">
        <v>2637</v>
      </c>
      <c r="P820" s="25">
        <v>6</v>
      </c>
      <c r="Q820" s="25">
        <v>650713.75</v>
      </c>
      <c r="R820" s="25">
        <v>6861521.9299999997</v>
      </c>
    </row>
    <row r="821" spans="1:18">
      <c r="A821" s="25">
        <v>3528</v>
      </c>
      <c r="B821" s="25">
        <v>70001095</v>
      </c>
      <c r="C821" s="25">
        <f>+PF6</f>
        <v>0</v>
      </c>
      <c r="D821" s="25" t="s">
        <v>2733</v>
      </c>
      <c r="E821" s="25">
        <v>774489600000</v>
      </c>
      <c r="F821" s="25">
        <v>1359650135000</v>
      </c>
      <c r="G821" s="25">
        <v>1</v>
      </c>
      <c r="H821" s="25" t="s">
        <v>2972</v>
      </c>
      <c r="I821" s="25" t="s">
        <v>2971</v>
      </c>
      <c r="J821" s="25" t="e">
        <f>MATCH(I821,Feuil2!$A$1:$A$1658,0)</f>
        <v>#N/A</v>
      </c>
      <c r="K821" s="25" t="s">
        <v>2639</v>
      </c>
      <c r="L821" s="25" t="s">
        <v>2638</v>
      </c>
      <c r="M821" s="25">
        <v>0</v>
      </c>
      <c r="N821" s="25">
        <v>0</v>
      </c>
      <c r="O821" s="25" t="s">
        <v>2637</v>
      </c>
      <c r="P821" s="25">
        <v>6</v>
      </c>
      <c r="Q821" s="25">
        <v>648140.64999999898</v>
      </c>
      <c r="R821" s="25">
        <v>6860042.6500000004</v>
      </c>
    </row>
    <row r="822" spans="1:18">
      <c r="A822" s="25">
        <v>3529</v>
      </c>
      <c r="B822" s="25">
        <v>70001078</v>
      </c>
      <c r="C822" s="25">
        <f>+PF6</f>
        <v>0</v>
      </c>
      <c r="D822" s="25" t="s">
        <v>2733</v>
      </c>
      <c r="E822" s="25">
        <v>826243200000</v>
      </c>
      <c r="F822" s="25">
        <v>1359649731000</v>
      </c>
      <c r="G822" s="25">
        <v>1</v>
      </c>
      <c r="H822" s="25" t="s">
        <v>2970</v>
      </c>
      <c r="I822" s="25" t="s">
        <v>2969</v>
      </c>
      <c r="J822" s="25" t="e">
        <f>MATCH(I822,Feuil2!$A$1:$A$1658,0)</f>
        <v>#N/A</v>
      </c>
      <c r="K822" s="25" t="s">
        <v>2639</v>
      </c>
      <c r="L822" s="25" t="s">
        <v>2638</v>
      </c>
      <c r="M822" s="25">
        <v>0</v>
      </c>
      <c r="N822" s="25">
        <v>0</v>
      </c>
      <c r="O822" s="25" t="s">
        <v>2637</v>
      </c>
      <c r="P822" s="25">
        <v>6</v>
      </c>
      <c r="Q822" s="25">
        <v>647208.71000000101</v>
      </c>
      <c r="R822" s="25">
        <v>6861770.3799999999</v>
      </c>
    </row>
    <row r="823" spans="1:18">
      <c r="A823" s="25">
        <v>3531</v>
      </c>
      <c r="B823" s="25">
        <v>70001084</v>
      </c>
      <c r="C823" s="25">
        <f>+PF6</f>
        <v>0</v>
      </c>
      <c r="D823" s="25" t="s">
        <v>2766</v>
      </c>
      <c r="E823" s="26">
        <v>954720000000</v>
      </c>
      <c r="F823" s="25">
        <v>1340097413000</v>
      </c>
      <c r="G823" s="25">
        <v>1</v>
      </c>
      <c r="H823" s="25" t="s">
        <v>2968</v>
      </c>
      <c r="I823" s="25" t="s">
        <v>2968</v>
      </c>
      <c r="J823" s="25" t="e">
        <f>MATCH(I823,Feuil2!$A$1:$A$1658,0)</f>
        <v>#N/A</v>
      </c>
      <c r="K823" s="25" t="s">
        <v>2639</v>
      </c>
      <c r="L823" s="25" t="s">
        <v>2638</v>
      </c>
      <c r="M823" s="25">
        <v>0</v>
      </c>
      <c r="N823" s="25">
        <v>0</v>
      </c>
      <c r="O823" s="25" t="s">
        <v>2637</v>
      </c>
      <c r="P823" s="25">
        <v>6</v>
      </c>
      <c r="Q823" s="25">
        <v>647140.18000000005</v>
      </c>
      <c r="R823" s="25">
        <v>6860718.8099999996</v>
      </c>
    </row>
    <row r="824" spans="1:18">
      <c r="A824" s="25">
        <v>3532</v>
      </c>
      <c r="B824" s="25">
        <v>70001104</v>
      </c>
      <c r="C824" s="25">
        <f>+PF6</f>
        <v>0</v>
      </c>
      <c r="D824" s="25" t="s">
        <v>2639</v>
      </c>
      <c r="E824" s="25">
        <v>774489600000</v>
      </c>
      <c r="F824" s="25" t="s">
        <v>2639</v>
      </c>
      <c r="G824" s="25">
        <v>1</v>
      </c>
      <c r="H824" s="25" t="s">
        <v>2967</v>
      </c>
      <c r="I824" s="25" t="s">
        <v>2966</v>
      </c>
      <c r="J824" s="25" t="e">
        <f>MATCH(I824,Feuil2!$A$1:$A$1658,0)</f>
        <v>#N/A</v>
      </c>
      <c r="K824" s="25" t="s">
        <v>2639</v>
      </c>
      <c r="L824" s="25" t="s">
        <v>2638</v>
      </c>
      <c r="M824" s="25">
        <v>0</v>
      </c>
      <c r="N824" s="25">
        <v>0</v>
      </c>
      <c r="O824" s="25" t="s">
        <v>2637</v>
      </c>
      <c r="P824" s="25">
        <v>6</v>
      </c>
      <c r="Q824" s="25">
        <v>649695.38000000303</v>
      </c>
      <c r="R824" s="25">
        <v>6859409.0700000003</v>
      </c>
    </row>
    <row r="825" spans="1:18">
      <c r="A825" s="25">
        <v>3533</v>
      </c>
      <c r="B825" s="25">
        <v>70001144</v>
      </c>
      <c r="C825" s="25">
        <f>+PF6</f>
        <v>0</v>
      </c>
      <c r="D825" s="25" t="s">
        <v>2733</v>
      </c>
      <c r="E825" s="25">
        <v>774489600000</v>
      </c>
      <c r="F825" s="25">
        <v>1359544912000</v>
      </c>
      <c r="G825" s="25">
        <v>1</v>
      </c>
      <c r="H825" s="25" t="s">
        <v>2965</v>
      </c>
      <c r="I825" s="25" t="s">
        <v>2964</v>
      </c>
      <c r="J825" s="25" t="e">
        <f>MATCH(I825,Feuil2!$A$1:$A$1658,0)</f>
        <v>#N/A</v>
      </c>
      <c r="K825" s="25" t="s">
        <v>2639</v>
      </c>
      <c r="L825" s="25" t="s">
        <v>2638</v>
      </c>
      <c r="M825" s="25">
        <v>0</v>
      </c>
      <c r="N825" s="25">
        <v>0</v>
      </c>
      <c r="O825" s="25" t="s">
        <v>2637</v>
      </c>
      <c r="P825" s="25">
        <v>6</v>
      </c>
      <c r="Q825" s="25">
        <v>651304.78999999899</v>
      </c>
      <c r="R825" s="25">
        <v>6857818.0499999998</v>
      </c>
    </row>
    <row r="826" spans="1:18">
      <c r="A826" s="25">
        <v>3534</v>
      </c>
      <c r="B826" s="25">
        <v>70001223</v>
      </c>
      <c r="C826" s="25">
        <f>+PF6</f>
        <v>0</v>
      </c>
      <c r="D826" s="25" t="s">
        <v>2639</v>
      </c>
      <c r="E826" s="25">
        <v>774489600000</v>
      </c>
      <c r="F826" s="25" t="s">
        <v>2639</v>
      </c>
      <c r="G826" s="25">
        <v>1</v>
      </c>
      <c r="H826" s="25" t="s">
        <v>2963</v>
      </c>
      <c r="I826" s="25" t="s">
        <v>2962</v>
      </c>
      <c r="J826" s="25" t="e">
        <f>MATCH(I826,Feuil2!$A$1:$A$1658,0)</f>
        <v>#N/A</v>
      </c>
      <c r="K826" s="25" t="s">
        <v>2639</v>
      </c>
      <c r="L826" s="25" t="s">
        <v>2638</v>
      </c>
      <c r="M826" s="25">
        <v>0</v>
      </c>
      <c r="N826" s="25">
        <v>0</v>
      </c>
      <c r="O826" s="25" t="s">
        <v>2637</v>
      </c>
      <c r="P826" s="25">
        <v>6</v>
      </c>
      <c r="Q826" s="25">
        <v>666568.40999999596</v>
      </c>
      <c r="R826" s="25">
        <v>6855355.1100000003</v>
      </c>
    </row>
    <row r="827" spans="1:18">
      <c r="A827" s="25">
        <v>3536</v>
      </c>
      <c r="B827" s="25">
        <v>70001052</v>
      </c>
      <c r="C827" s="25">
        <f>+PF6</f>
        <v>0</v>
      </c>
      <c r="D827" s="25" t="s">
        <v>2639</v>
      </c>
      <c r="E827" s="25">
        <v>774489600000</v>
      </c>
      <c r="F827" s="25" t="s">
        <v>2639</v>
      </c>
      <c r="G827" s="25">
        <v>1</v>
      </c>
      <c r="H827" s="25" t="s">
        <v>2961</v>
      </c>
      <c r="I827" s="25" t="s">
        <v>2960</v>
      </c>
      <c r="J827" s="25" t="e">
        <f>MATCH(I827,Feuil2!$A$1:$A$1658,0)</f>
        <v>#N/A</v>
      </c>
      <c r="K827" s="25" t="s">
        <v>2639</v>
      </c>
      <c r="L827" s="25" t="s">
        <v>2638</v>
      </c>
      <c r="M827" s="25">
        <v>0</v>
      </c>
      <c r="N827" s="25">
        <v>0</v>
      </c>
      <c r="O827" s="25" t="s">
        <v>2637</v>
      </c>
      <c r="P827" s="25">
        <v>6</v>
      </c>
      <c r="Q827" s="25">
        <v>652481.89000000095</v>
      </c>
      <c r="R827" s="25">
        <v>6862710.7199999997</v>
      </c>
    </row>
    <row r="828" spans="1:18">
      <c r="A828" s="25">
        <v>3546</v>
      </c>
      <c r="B828" s="25">
        <v>20000229</v>
      </c>
      <c r="C828" s="25">
        <f>+PF6</f>
        <v>0</v>
      </c>
      <c r="D828" s="25" t="s">
        <v>2660</v>
      </c>
      <c r="E828" s="25">
        <v>952387200000</v>
      </c>
      <c r="F828" s="25">
        <v>1449743319000</v>
      </c>
      <c r="G828" s="25">
        <v>1</v>
      </c>
      <c r="H828" s="25" t="s">
        <v>2959</v>
      </c>
      <c r="I828" s="25" t="s">
        <v>2958</v>
      </c>
      <c r="J828" s="25" t="e">
        <f>MATCH(I828,Feuil2!$A$1:$A$1658,0)</f>
        <v>#N/A</v>
      </c>
      <c r="K828" s="25" t="s">
        <v>2957</v>
      </c>
      <c r="L828" s="25" t="s">
        <v>2638</v>
      </c>
      <c r="M828" s="25">
        <v>0</v>
      </c>
      <c r="N828" s="25">
        <v>0</v>
      </c>
      <c r="O828" s="25" t="s">
        <v>2637</v>
      </c>
      <c r="P828" s="25">
        <v>6</v>
      </c>
      <c r="Q828" s="25">
        <v>927766.64000000095</v>
      </c>
      <c r="R828" s="25">
        <v>6915389.7699999996</v>
      </c>
    </row>
    <row r="829" spans="1:18">
      <c r="A829" s="25">
        <v>3548</v>
      </c>
      <c r="B829" s="25">
        <v>70058383</v>
      </c>
      <c r="C829" s="25">
        <f>+PF6</f>
        <v>0</v>
      </c>
      <c r="D829" s="25" t="s">
        <v>2758</v>
      </c>
      <c r="E829" s="25">
        <v>1450110574000</v>
      </c>
      <c r="F829" s="25">
        <v>1441364645000</v>
      </c>
      <c r="G829" s="25">
        <v>1</v>
      </c>
      <c r="H829" s="25" t="s">
        <v>2956</v>
      </c>
      <c r="I829" s="25" t="s">
        <v>2955</v>
      </c>
      <c r="J829" s="25" t="e">
        <f>MATCH(I829,Feuil2!$A$1:$A$1658,0)</f>
        <v>#N/A</v>
      </c>
      <c r="K829" s="25" t="s">
        <v>2954</v>
      </c>
      <c r="L829" s="25" t="s">
        <v>2638</v>
      </c>
      <c r="M829" s="25">
        <v>0</v>
      </c>
      <c r="N829" s="25">
        <v>0</v>
      </c>
      <c r="O829" s="25" t="s">
        <v>2637</v>
      </c>
      <c r="P829" s="25">
        <v>6</v>
      </c>
      <c r="Q829" s="25">
        <v>835912.60999999905</v>
      </c>
      <c r="R829" s="25">
        <v>6359533.1699999999</v>
      </c>
    </row>
    <row r="830" spans="1:18">
      <c r="A830" s="25">
        <v>3556</v>
      </c>
      <c r="B830" s="25">
        <v>50000751</v>
      </c>
      <c r="C830" s="25">
        <f>+PF6</f>
        <v>0</v>
      </c>
      <c r="D830" s="25" t="s">
        <v>2639</v>
      </c>
      <c r="E830" s="25">
        <v>610761600000</v>
      </c>
      <c r="F830" s="25" t="s">
        <v>2639</v>
      </c>
      <c r="G830" s="25">
        <v>1</v>
      </c>
      <c r="H830" s="25" t="s">
        <v>2953</v>
      </c>
      <c r="I830" s="25" t="s">
        <v>2952</v>
      </c>
      <c r="J830" s="25" t="e">
        <f>MATCH(I830,Feuil2!$A$1:$A$1658,0)</f>
        <v>#N/A</v>
      </c>
      <c r="K830" s="25" t="s">
        <v>2639</v>
      </c>
      <c r="L830" s="25" t="s">
        <v>2638</v>
      </c>
      <c r="M830" s="25">
        <v>0</v>
      </c>
      <c r="N830" s="25">
        <v>0</v>
      </c>
      <c r="O830" s="25" t="s">
        <v>2637</v>
      </c>
      <c r="P830" s="25">
        <v>6</v>
      </c>
      <c r="Q830" s="25">
        <v>667342.75</v>
      </c>
      <c r="R830" s="25">
        <v>6396372.1299999999</v>
      </c>
    </row>
    <row r="831" spans="1:18">
      <c r="A831" s="25">
        <v>3567</v>
      </c>
      <c r="B831" s="25">
        <v>70001641</v>
      </c>
      <c r="C831" s="25">
        <f>+PF6</f>
        <v>0</v>
      </c>
      <c r="D831" s="25" t="s">
        <v>2642</v>
      </c>
      <c r="E831" s="25">
        <v>774489600000</v>
      </c>
      <c r="F831" s="25">
        <v>1411469169000</v>
      </c>
      <c r="G831" s="25">
        <v>1</v>
      </c>
      <c r="H831" s="25" t="s">
        <v>2951</v>
      </c>
      <c r="I831" s="25" t="s">
        <v>1346</v>
      </c>
      <c r="J831" s="25">
        <f>MATCH(I831,Feuil2!$A$1:$A$1658,0)</f>
        <v>393</v>
      </c>
      <c r="K831" s="25" t="s">
        <v>2639</v>
      </c>
      <c r="L831" s="25" t="s">
        <v>2638</v>
      </c>
      <c r="M831" s="25">
        <v>0</v>
      </c>
      <c r="N831" s="25">
        <v>0</v>
      </c>
      <c r="O831" s="25" t="s">
        <v>2637</v>
      </c>
      <c r="P831" s="25">
        <v>6</v>
      </c>
      <c r="Q831" s="25">
        <v>683161.89000000095</v>
      </c>
      <c r="R831" s="25">
        <v>6827694.0599999996</v>
      </c>
    </row>
    <row r="832" spans="1:18">
      <c r="A832" s="25">
        <v>3568</v>
      </c>
      <c r="B832" s="25">
        <v>70001615</v>
      </c>
      <c r="C832" s="25">
        <f>+PF6</f>
        <v>0</v>
      </c>
      <c r="D832" s="25" t="s">
        <v>2642</v>
      </c>
      <c r="E832" s="25">
        <v>956793600000</v>
      </c>
      <c r="F832" s="25">
        <v>1411469253000</v>
      </c>
      <c r="G832" s="25">
        <v>1</v>
      </c>
      <c r="H832" s="25" t="s">
        <v>2950</v>
      </c>
      <c r="I832" s="25" t="s">
        <v>2949</v>
      </c>
      <c r="J832" s="25" t="e">
        <f>MATCH(I832,Feuil2!$A$1:$A$1658,0)</f>
        <v>#N/A</v>
      </c>
      <c r="K832" s="25" t="s">
        <v>2826</v>
      </c>
      <c r="L832" s="25" t="s">
        <v>2638</v>
      </c>
      <c r="M832" s="25">
        <v>0</v>
      </c>
      <c r="N832" s="25">
        <v>0</v>
      </c>
      <c r="O832" s="25" t="s">
        <v>2637</v>
      </c>
      <c r="P832" s="25">
        <v>6</v>
      </c>
      <c r="Q832" s="25">
        <v>681329.77000000305</v>
      </c>
      <c r="R832" s="25">
        <v>6831138.3899999997</v>
      </c>
    </row>
    <row r="833" spans="1:18">
      <c r="A833" s="25">
        <v>3569</v>
      </c>
      <c r="B833" s="25">
        <v>70001699</v>
      </c>
      <c r="C833" s="25">
        <f>+PF7</f>
        <v>0</v>
      </c>
      <c r="D833" s="25" t="s">
        <v>2642</v>
      </c>
      <c r="E833" s="25">
        <v>1411647807000</v>
      </c>
      <c r="F833" s="25">
        <v>1411647846000</v>
      </c>
      <c r="G833" s="25">
        <v>1</v>
      </c>
      <c r="H833" s="25" t="s">
        <v>2948</v>
      </c>
      <c r="I833" s="25" t="s">
        <v>2947</v>
      </c>
      <c r="J833" s="25" t="e">
        <f>MATCH(I833,Feuil2!$A$1:$A$1658,0)</f>
        <v>#N/A</v>
      </c>
      <c r="K833" s="25" t="s">
        <v>2639</v>
      </c>
      <c r="L833" s="25" t="s">
        <v>2638</v>
      </c>
      <c r="M833" s="25">
        <v>0</v>
      </c>
      <c r="N833" s="25">
        <v>0</v>
      </c>
      <c r="O833" s="25" t="s">
        <v>2637</v>
      </c>
      <c r="P833" s="25">
        <v>7</v>
      </c>
      <c r="Q833" s="25">
        <v>687642.95000000298</v>
      </c>
      <c r="R833" s="25">
        <v>6810142.3600000003</v>
      </c>
    </row>
    <row r="834" spans="1:18">
      <c r="A834" s="25">
        <v>3578</v>
      </c>
      <c r="B834" s="25">
        <v>30001090</v>
      </c>
      <c r="C834" s="25">
        <f>+PF7</f>
        <v>0</v>
      </c>
      <c r="D834" s="25" t="s">
        <v>2642</v>
      </c>
      <c r="E834" s="26">
        <v>765504000000</v>
      </c>
      <c r="F834" s="25">
        <v>1456920495000</v>
      </c>
      <c r="G834" s="25">
        <v>1</v>
      </c>
      <c r="H834" s="25" t="s">
        <v>2946</v>
      </c>
      <c r="I834" s="25" t="s">
        <v>1214</v>
      </c>
      <c r="J834" s="25">
        <f>MATCH(I834,Feuil2!$A$1:$A$1658,0)</f>
        <v>943</v>
      </c>
      <c r="K834" s="25" t="s">
        <v>2639</v>
      </c>
      <c r="L834" s="25" t="s">
        <v>2638</v>
      </c>
      <c r="M834" s="25">
        <v>0</v>
      </c>
      <c r="N834" s="25">
        <v>0</v>
      </c>
      <c r="O834" s="25" t="s">
        <v>2637</v>
      </c>
      <c r="P834" s="25">
        <v>7</v>
      </c>
      <c r="Q834" s="25">
        <v>720943.39000000095</v>
      </c>
      <c r="R834" s="25">
        <v>6523761.2000000002</v>
      </c>
    </row>
    <row r="835" spans="1:18">
      <c r="A835" s="25">
        <v>3582</v>
      </c>
      <c r="B835" s="25">
        <v>70003219</v>
      </c>
      <c r="C835" s="25">
        <f>+PF6</f>
        <v>0</v>
      </c>
      <c r="D835" s="25" t="s">
        <v>2736</v>
      </c>
      <c r="E835" s="25">
        <v>1076889600000</v>
      </c>
      <c r="F835" s="25">
        <v>1297346948000</v>
      </c>
      <c r="G835" s="25">
        <v>1</v>
      </c>
      <c r="H835" s="25" t="s">
        <v>2945</v>
      </c>
      <c r="I835" s="25" t="s">
        <v>2944</v>
      </c>
      <c r="J835" s="25" t="e">
        <f>MATCH(I835,Feuil2!$A$1:$A$1658,0)</f>
        <v>#N/A</v>
      </c>
      <c r="K835" s="25" t="s">
        <v>2943</v>
      </c>
      <c r="L835" s="25" t="s">
        <v>2638</v>
      </c>
      <c r="M835" s="25">
        <v>0</v>
      </c>
      <c r="N835" s="25">
        <v>0</v>
      </c>
      <c r="O835" s="25" t="s">
        <v>2637</v>
      </c>
      <c r="P835" s="25">
        <v>6</v>
      </c>
      <c r="Q835" s="25">
        <v>498123.79999999702</v>
      </c>
      <c r="R835" s="25">
        <v>6936672.7300000004</v>
      </c>
    </row>
    <row r="836" spans="1:18">
      <c r="A836" s="25">
        <v>3586</v>
      </c>
      <c r="B836" s="25">
        <v>70000218</v>
      </c>
      <c r="C836" s="25">
        <f>+PF6</f>
        <v>0</v>
      </c>
      <c r="D836" s="25" t="s">
        <v>2666</v>
      </c>
      <c r="E836" s="25">
        <v>1193141010000</v>
      </c>
      <c r="F836" s="25">
        <v>1193140986000</v>
      </c>
      <c r="G836" s="25">
        <v>1</v>
      </c>
      <c r="H836" s="25" t="s">
        <v>2942</v>
      </c>
      <c r="I836" s="25" t="s">
        <v>2630</v>
      </c>
      <c r="J836" s="25">
        <f>MATCH(I836,Feuil2!$A$1:$A$1658,0)</f>
        <v>1554</v>
      </c>
      <c r="K836" s="25" t="s">
        <v>2941</v>
      </c>
      <c r="L836" s="25" t="s">
        <v>2638</v>
      </c>
      <c r="M836" s="25">
        <v>0</v>
      </c>
      <c r="N836" s="25">
        <v>0</v>
      </c>
      <c r="O836" s="25" t="s">
        <v>2637</v>
      </c>
      <c r="P836" s="25">
        <v>6</v>
      </c>
      <c r="Q836" s="25">
        <v>504777.93</v>
      </c>
      <c r="R836" s="25">
        <v>6935769.8399999999</v>
      </c>
    </row>
    <row r="837" spans="1:18">
      <c r="A837" s="25">
        <v>3589</v>
      </c>
      <c r="B837" s="25">
        <v>70000376</v>
      </c>
      <c r="C837" s="25">
        <f>+PF6</f>
        <v>0</v>
      </c>
      <c r="D837" s="25" t="s">
        <v>2766</v>
      </c>
      <c r="E837" s="25">
        <v>610761600000</v>
      </c>
      <c r="F837" s="25">
        <v>1325588009000</v>
      </c>
      <c r="G837" s="25">
        <v>1</v>
      </c>
      <c r="H837" s="25" t="s">
        <v>1368</v>
      </c>
      <c r="I837" s="25" t="s">
        <v>1368</v>
      </c>
      <c r="J837" s="25">
        <f>MATCH(I837,Feuil2!$A$1:$A$1658,0)</f>
        <v>312</v>
      </c>
      <c r="K837" s="25" t="s">
        <v>2639</v>
      </c>
      <c r="L837" s="25" t="s">
        <v>2638</v>
      </c>
      <c r="M837" s="25">
        <v>0</v>
      </c>
      <c r="N837" s="25">
        <v>0</v>
      </c>
      <c r="O837" s="25" t="s">
        <v>2637</v>
      </c>
      <c r="P837" s="25">
        <v>6</v>
      </c>
      <c r="Q837" s="25">
        <v>557068.81999999995</v>
      </c>
      <c r="R837" s="25">
        <v>6915783.8499999996</v>
      </c>
    </row>
    <row r="838" spans="1:18">
      <c r="A838" s="25">
        <v>3591</v>
      </c>
      <c r="B838" s="25">
        <v>70000375</v>
      </c>
      <c r="C838" s="25">
        <f>+PF6</f>
        <v>0</v>
      </c>
      <c r="D838" s="25" t="s">
        <v>2712</v>
      </c>
      <c r="E838" s="25">
        <v>1096647956000</v>
      </c>
      <c r="F838" s="25">
        <v>1286543538000</v>
      </c>
      <c r="G838" s="25">
        <v>1</v>
      </c>
      <c r="H838" s="25" t="s">
        <v>2940</v>
      </c>
      <c r="I838" s="25" t="s">
        <v>1370</v>
      </c>
      <c r="J838" s="25">
        <f>MATCH(I838,Feuil2!$A$1:$A$1658,0)</f>
        <v>639</v>
      </c>
      <c r="K838" s="25" t="s">
        <v>2639</v>
      </c>
      <c r="L838" s="25" t="s">
        <v>2638</v>
      </c>
      <c r="M838" s="25">
        <v>0</v>
      </c>
      <c r="N838" s="25">
        <v>0</v>
      </c>
      <c r="O838" s="25" t="s">
        <v>2637</v>
      </c>
      <c r="P838" s="25">
        <v>6</v>
      </c>
      <c r="Q838" s="25">
        <v>570674.14000000095</v>
      </c>
      <c r="R838" s="25">
        <v>6914556.6900000004</v>
      </c>
    </row>
    <row r="839" spans="1:18">
      <c r="A839" s="25">
        <v>3596</v>
      </c>
      <c r="B839" s="25">
        <v>60000456</v>
      </c>
      <c r="C839" s="25">
        <f>+PF6</f>
        <v>0</v>
      </c>
      <c r="D839" s="25" t="s">
        <v>2639</v>
      </c>
      <c r="E839" s="25">
        <v>610761600000</v>
      </c>
      <c r="F839" s="25" t="s">
        <v>2639</v>
      </c>
      <c r="G839" s="25">
        <v>1</v>
      </c>
      <c r="H839" s="25" t="s">
        <v>2939</v>
      </c>
      <c r="I839" s="25" t="s">
        <v>2938</v>
      </c>
      <c r="J839" s="25" t="e">
        <f>MATCH(I839,Feuil2!$A$1:$A$1658,0)</f>
        <v>#N/A</v>
      </c>
      <c r="K839" s="25" t="s">
        <v>2639</v>
      </c>
      <c r="L839" s="25" t="s">
        <v>2638</v>
      </c>
      <c r="M839" s="25">
        <v>0</v>
      </c>
      <c r="N839" s="25">
        <v>0</v>
      </c>
      <c r="O839" s="25" t="s">
        <v>2637</v>
      </c>
      <c r="P839" s="25">
        <v>6</v>
      </c>
      <c r="Q839" s="25">
        <v>354222.64999999898</v>
      </c>
      <c r="R839" s="25">
        <v>6792228.2199999997</v>
      </c>
    </row>
    <row r="840" spans="1:18">
      <c r="A840" s="25">
        <v>3600</v>
      </c>
      <c r="B840" s="25">
        <v>70000943</v>
      </c>
      <c r="C840" s="25">
        <f>+PF6</f>
        <v>0</v>
      </c>
      <c r="D840" s="25" t="s">
        <v>2639</v>
      </c>
      <c r="E840" s="25">
        <v>774489600000</v>
      </c>
      <c r="F840" s="25" t="s">
        <v>2639</v>
      </c>
      <c r="G840" s="25">
        <v>1</v>
      </c>
      <c r="H840" s="25" t="s">
        <v>2937</v>
      </c>
      <c r="I840" s="25" t="s">
        <v>2936</v>
      </c>
      <c r="J840" s="25" t="e">
        <f>MATCH(I840,Feuil2!$A$1:$A$1658,0)</f>
        <v>#N/A</v>
      </c>
      <c r="K840" s="25" t="s">
        <v>2639</v>
      </c>
      <c r="L840" s="25" t="s">
        <v>2638</v>
      </c>
      <c r="M840" s="25">
        <v>0</v>
      </c>
      <c r="N840" s="25">
        <v>0</v>
      </c>
      <c r="O840" s="25" t="s">
        <v>2637</v>
      </c>
      <c r="P840" s="25">
        <v>6</v>
      </c>
      <c r="Q840" s="25">
        <v>647293.89999999898</v>
      </c>
      <c r="R840" s="25">
        <v>6866881.1399999997</v>
      </c>
    </row>
    <row r="841" spans="1:18">
      <c r="A841" s="25">
        <v>3602</v>
      </c>
      <c r="B841" s="25">
        <v>30000083</v>
      </c>
      <c r="C841" s="25">
        <f>+PF6</f>
        <v>0</v>
      </c>
      <c r="D841" s="25" t="s">
        <v>2639</v>
      </c>
      <c r="E841" s="25">
        <v>610761600000</v>
      </c>
      <c r="F841" s="25" t="s">
        <v>2639</v>
      </c>
      <c r="G841" s="25">
        <v>1</v>
      </c>
      <c r="H841" s="25" t="s">
        <v>2935</v>
      </c>
      <c r="I841" s="25" t="s">
        <v>1157</v>
      </c>
      <c r="J841" s="25">
        <f>MATCH(I841,Feuil2!$A$1:$A$1658,0)</f>
        <v>889</v>
      </c>
      <c r="K841" s="25" t="s">
        <v>2639</v>
      </c>
      <c r="L841" s="25" t="s">
        <v>2638</v>
      </c>
      <c r="M841" s="25">
        <v>0</v>
      </c>
      <c r="N841" s="25">
        <v>0</v>
      </c>
      <c r="O841" s="25" t="s">
        <v>2637</v>
      </c>
      <c r="P841" s="25">
        <v>6</v>
      </c>
      <c r="Q841" s="25">
        <v>748988.06000000203</v>
      </c>
      <c r="R841" s="25">
        <v>6693907.1299999999</v>
      </c>
    </row>
    <row r="842" spans="1:18">
      <c r="A842" s="25">
        <v>3610</v>
      </c>
      <c r="B842" s="25">
        <v>70000835</v>
      </c>
      <c r="C842" s="25">
        <f>+PF6</f>
        <v>0</v>
      </c>
      <c r="D842" s="25" t="s">
        <v>2676</v>
      </c>
      <c r="E842" s="25">
        <v>774489600000</v>
      </c>
      <c r="F842" s="25">
        <v>1389021784000</v>
      </c>
      <c r="G842" s="25">
        <v>1</v>
      </c>
      <c r="H842" s="25" t="s">
        <v>2934</v>
      </c>
      <c r="I842" s="25" t="s">
        <v>2933</v>
      </c>
      <c r="J842" s="25" t="e">
        <f>MATCH(I842,Feuil2!$A$1:$A$1658,0)</f>
        <v>#N/A</v>
      </c>
      <c r="K842" s="25" t="s">
        <v>2639</v>
      </c>
      <c r="L842" s="25" t="s">
        <v>2638</v>
      </c>
      <c r="M842" s="25">
        <v>0</v>
      </c>
      <c r="N842" s="25">
        <v>0</v>
      </c>
      <c r="O842" s="25" t="s">
        <v>2637</v>
      </c>
      <c r="P842" s="25">
        <v>6</v>
      </c>
      <c r="Q842" s="25">
        <v>643717.72999999695</v>
      </c>
      <c r="R842" s="25">
        <v>6872719.4199999999</v>
      </c>
    </row>
    <row r="843" spans="1:18">
      <c r="A843" s="25">
        <v>3616</v>
      </c>
      <c r="B843" s="25">
        <v>30001894</v>
      </c>
      <c r="C843" s="25">
        <f>+PF7</f>
        <v>0</v>
      </c>
      <c r="D843" s="25" t="s">
        <v>2712</v>
      </c>
      <c r="E843" s="25">
        <v>610761600000</v>
      </c>
      <c r="F843" s="25">
        <v>1287998844000</v>
      </c>
      <c r="G843" s="25">
        <v>1</v>
      </c>
      <c r="H843" s="25" t="s">
        <v>2932</v>
      </c>
      <c r="I843" s="25" t="s">
        <v>2931</v>
      </c>
      <c r="J843" s="25" t="e">
        <f>MATCH(I843,Feuil2!$A$1:$A$1658,0)</f>
        <v>#N/A</v>
      </c>
      <c r="K843" s="25" t="s">
        <v>2639</v>
      </c>
      <c r="L843" s="25" t="s">
        <v>2638</v>
      </c>
      <c r="M843" s="25">
        <v>0</v>
      </c>
      <c r="N843" s="25">
        <v>0</v>
      </c>
      <c r="O843" s="25" t="s">
        <v>2637</v>
      </c>
      <c r="P843" s="25">
        <v>7</v>
      </c>
      <c r="Q843" s="25">
        <v>992444.68999999797</v>
      </c>
      <c r="R843" s="25">
        <v>6462058.2599999998</v>
      </c>
    </row>
    <row r="844" spans="1:18">
      <c r="A844" s="25">
        <v>3628</v>
      </c>
      <c r="B844" s="25">
        <v>50000308</v>
      </c>
      <c r="C844" s="25">
        <f>+PF7</f>
        <v>0</v>
      </c>
      <c r="D844" s="25" t="s">
        <v>2663</v>
      </c>
      <c r="E844" s="25">
        <v>928195200000</v>
      </c>
      <c r="F844" s="25">
        <v>1393329338000</v>
      </c>
      <c r="G844" s="25">
        <v>1</v>
      </c>
      <c r="H844" s="25" t="s">
        <v>1264</v>
      </c>
      <c r="I844" s="25" t="s">
        <v>1264</v>
      </c>
      <c r="J844" s="25">
        <f>MATCH(I844,Feuil2!$A$1:$A$1658,0)</f>
        <v>166</v>
      </c>
      <c r="K844" s="25" t="s">
        <v>2639</v>
      </c>
      <c r="L844" s="25" t="s">
        <v>2638</v>
      </c>
      <c r="M844" s="25">
        <v>0</v>
      </c>
      <c r="N844" s="25">
        <v>0</v>
      </c>
      <c r="O844" s="25" t="s">
        <v>2637</v>
      </c>
      <c r="P844" s="25">
        <v>7</v>
      </c>
      <c r="Q844" s="25">
        <v>411542.46999999898</v>
      </c>
      <c r="R844" s="25">
        <v>6470191.8200000003</v>
      </c>
    </row>
    <row r="845" spans="1:18">
      <c r="A845" s="25">
        <v>3629</v>
      </c>
      <c r="B845" s="25">
        <v>50000514</v>
      </c>
      <c r="C845" s="25">
        <f>+PF6</f>
        <v>0</v>
      </c>
      <c r="D845" s="25" t="s">
        <v>2639</v>
      </c>
      <c r="E845" s="25">
        <v>610761600000</v>
      </c>
      <c r="F845" s="25" t="s">
        <v>2639</v>
      </c>
      <c r="G845" s="25">
        <v>1</v>
      </c>
      <c r="H845" s="25" t="s">
        <v>2930</v>
      </c>
      <c r="I845" s="25" t="s">
        <v>2929</v>
      </c>
      <c r="J845" s="25" t="e">
        <f>MATCH(I845,Feuil2!$A$1:$A$1658,0)</f>
        <v>#N/A</v>
      </c>
      <c r="K845" s="25" t="s">
        <v>2639</v>
      </c>
      <c r="L845" s="25" t="s">
        <v>2638</v>
      </c>
      <c r="M845" s="25">
        <v>0</v>
      </c>
      <c r="N845" s="25">
        <v>0</v>
      </c>
      <c r="O845" s="25" t="s">
        <v>2637</v>
      </c>
      <c r="P845" s="25">
        <v>6</v>
      </c>
      <c r="Q845" s="25">
        <v>639629.00999999803</v>
      </c>
      <c r="R845" s="25">
        <v>6428661.8200000003</v>
      </c>
    </row>
    <row r="846" spans="1:18">
      <c r="A846" s="25">
        <v>3632</v>
      </c>
      <c r="B846" s="25">
        <v>50002224</v>
      </c>
      <c r="C846" s="25">
        <f>+PF7</f>
        <v>0</v>
      </c>
      <c r="D846" s="25" t="s">
        <v>2676</v>
      </c>
      <c r="E846" s="25">
        <v>1034035200000</v>
      </c>
      <c r="F846" s="25">
        <v>1418723227000</v>
      </c>
      <c r="G846" s="25">
        <v>1</v>
      </c>
      <c r="H846" s="25" t="s">
        <v>2928</v>
      </c>
      <c r="I846" s="25" t="s">
        <v>2928</v>
      </c>
      <c r="J846" s="25" t="e">
        <f>MATCH(I846,Feuil2!$A$1:$A$1658,0)</f>
        <v>#N/A</v>
      </c>
      <c r="K846" s="25" t="s">
        <v>2927</v>
      </c>
      <c r="L846" s="25" t="s">
        <v>2638</v>
      </c>
      <c r="M846" s="25">
        <v>0</v>
      </c>
      <c r="N846" s="25">
        <v>0</v>
      </c>
      <c r="O846" s="25" t="s">
        <v>2637</v>
      </c>
      <c r="P846" s="25">
        <v>7</v>
      </c>
      <c r="Q846" s="25">
        <v>341060.81000000198</v>
      </c>
      <c r="R846" s="25">
        <v>6268147.3600000003</v>
      </c>
    </row>
    <row r="847" spans="1:18">
      <c r="A847" s="25">
        <v>3633</v>
      </c>
      <c r="B847" s="25">
        <v>70028077</v>
      </c>
      <c r="C847" s="25">
        <f>+PF6</f>
        <v>0</v>
      </c>
      <c r="D847" s="25" t="s">
        <v>2769</v>
      </c>
      <c r="E847" s="25">
        <v>1263483853000</v>
      </c>
      <c r="F847" s="25">
        <v>1377080808000</v>
      </c>
      <c r="G847" s="25">
        <v>1</v>
      </c>
      <c r="H847" s="25" t="s">
        <v>2926</v>
      </c>
      <c r="I847" s="25" t="s">
        <v>2925</v>
      </c>
      <c r="J847" s="25" t="e">
        <f>MATCH(I847,Feuil2!$A$1:$A$1658,0)</f>
        <v>#N/A</v>
      </c>
      <c r="K847" s="25" t="s">
        <v>2639</v>
      </c>
      <c r="L847" s="25" t="s">
        <v>2638</v>
      </c>
      <c r="M847" s="25">
        <v>0</v>
      </c>
      <c r="N847" s="25">
        <v>0</v>
      </c>
      <c r="O847" s="25" t="s">
        <v>2637</v>
      </c>
      <c r="P847" s="25">
        <v>6</v>
      </c>
      <c r="Q847" s="25">
        <v>501536.72999999701</v>
      </c>
      <c r="R847" s="25">
        <v>6933367.0599999996</v>
      </c>
    </row>
    <row r="848" spans="1:18">
      <c r="A848" s="25">
        <v>3634</v>
      </c>
      <c r="B848" s="25">
        <v>70000760</v>
      </c>
      <c r="C848" s="25">
        <f>+PF6</f>
        <v>0</v>
      </c>
      <c r="D848" s="25" t="s">
        <v>2639</v>
      </c>
      <c r="E848" s="25">
        <v>774489600000</v>
      </c>
      <c r="F848" s="25" t="s">
        <v>2639</v>
      </c>
      <c r="G848" s="25">
        <v>1</v>
      </c>
      <c r="H848" s="25" t="s">
        <v>2924</v>
      </c>
      <c r="I848" s="25" t="s">
        <v>1319</v>
      </c>
      <c r="J848" s="25">
        <f>MATCH(I848,Feuil2!$A$1:$A$1658,0)</f>
        <v>754</v>
      </c>
      <c r="K848" s="25" t="s">
        <v>2639</v>
      </c>
      <c r="L848" s="25" t="s">
        <v>2638</v>
      </c>
      <c r="M848" s="25">
        <v>0</v>
      </c>
      <c r="N848" s="25">
        <v>0</v>
      </c>
      <c r="O848" s="25" t="s">
        <v>2637</v>
      </c>
      <c r="P848" s="25">
        <v>6</v>
      </c>
      <c r="Q848" s="25">
        <v>609254.75999999803</v>
      </c>
      <c r="R848" s="25">
        <v>6874357.8700000001</v>
      </c>
    </row>
    <row r="849" spans="1:18">
      <c r="A849" s="25">
        <v>3635</v>
      </c>
      <c r="B849" s="25">
        <v>50001115</v>
      </c>
      <c r="C849" s="25">
        <f>+PF6</f>
        <v>0</v>
      </c>
      <c r="D849" s="25" t="s">
        <v>2639</v>
      </c>
      <c r="E849" s="25">
        <v>610761600000</v>
      </c>
      <c r="F849" s="25" t="s">
        <v>2639</v>
      </c>
      <c r="G849" s="25">
        <v>1</v>
      </c>
      <c r="H849" s="25" t="s">
        <v>2923</v>
      </c>
      <c r="I849" s="25" t="s">
        <v>1303</v>
      </c>
      <c r="J849" s="25">
        <f>MATCH(I849,Feuil2!$A$1:$A$1658,0)</f>
        <v>1036</v>
      </c>
      <c r="K849" s="25" t="s">
        <v>2639</v>
      </c>
      <c r="L849" s="25" t="s">
        <v>2638</v>
      </c>
      <c r="M849" s="25">
        <v>0</v>
      </c>
      <c r="N849" s="25">
        <v>0</v>
      </c>
      <c r="O849" s="25" t="s">
        <v>2637</v>
      </c>
      <c r="P849" s="25">
        <v>6</v>
      </c>
      <c r="Q849" s="25">
        <v>417269.18999999802</v>
      </c>
      <c r="R849" s="25">
        <v>6312928.8700000001</v>
      </c>
    </row>
    <row r="850" spans="1:18">
      <c r="A850" s="25">
        <v>3638</v>
      </c>
      <c r="B850" s="25">
        <v>70000798</v>
      </c>
      <c r="C850" s="25">
        <f>+PF6</f>
        <v>0</v>
      </c>
      <c r="D850" s="25" t="s">
        <v>2639</v>
      </c>
      <c r="E850" s="25">
        <v>947203200000</v>
      </c>
      <c r="F850" s="25" t="s">
        <v>2639</v>
      </c>
      <c r="G850" s="25">
        <v>1</v>
      </c>
      <c r="H850" s="25" t="s">
        <v>2922</v>
      </c>
      <c r="I850" s="25" t="s">
        <v>2921</v>
      </c>
      <c r="J850" s="25" t="e">
        <f>MATCH(I850,Feuil2!$A$1:$A$1658,0)</f>
        <v>#N/A</v>
      </c>
      <c r="K850" s="25" t="s">
        <v>2639</v>
      </c>
      <c r="L850" s="25" t="s">
        <v>2638</v>
      </c>
      <c r="M850" s="25">
        <v>0</v>
      </c>
      <c r="N850" s="25">
        <v>0</v>
      </c>
      <c r="O850" s="25" t="s">
        <v>2637</v>
      </c>
      <c r="P850" s="25">
        <v>6</v>
      </c>
      <c r="Q850" s="25">
        <v>641287.45000000298</v>
      </c>
      <c r="R850" s="25">
        <v>6872657.9000000004</v>
      </c>
    </row>
    <row r="851" spans="1:18">
      <c r="A851" s="25">
        <v>3641</v>
      </c>
      <c r="B851" s="25">
        <v>40000714</v>
      </c>
      <c r="C851" s="25">
        <f>+PF6</f>
        <v>0</v>
      </c>
      <c r="D851" s="25" t="s">
        <v>2920</v>
      </c>
      <c r="E851" s="25">
        <v>888969600000</v>
      </c>
      <c r="F851" s="25">
        <v>1233931046000</v>
      </c>
      <c r="G851" s="25">
        <v>1</v>
      </c>
      <c r="H851" s="25" t="s">
        <v>2919</v>
      </c>
      <c r="I851" s="25" t="s">
        <v>1486</v>
      </c>
      <c r="J851" s="25" t="e">
        <f>MATCH(I851,Feuil2!$A$1:$A$1658,0)</f>
        <v>#N/A</v>
      </c>
      <c r="K851" s="25" t="s">
        <v>2639</v>
      </c>
      <c r="L851" s="25" t="s">
        <v>2638</v>
      </c>
      <c r="M851" s="25">
        <v>0</v>
      </c>
      <c r="N851" s="25">
        <v>0</v>
      </c>
      <c r="O851" s="25" t="s">
        <v>2637</v>
      </c>
      <c r="P851" s="25">
        <v>6</v>
      </c>
      <c r="Q851" s="25">
        <v>866922.17000000202</v>
      </c>
      <c r="R851" s="25">
        <v>6271955.5300000003</v>
      </c>
    </row>
    <row r="852" spans="1:18">
      <c r="A852" s="25">
        <v>3644</v>
      </c>
      <c r="B852" s="25">
        <v>30000137</v>
      </c>
      <c r="C852" s="25">
        <f>+PF6</f>
        <v>0</v>
      </c>
      <c r="D852" s="25" t="s">
        <v>2918</v>
      </c>
      <c r="E852" s="25">
        <v>787190400000</v>
      </c>
      <c r="F852" s="25">
        <v>1123596179000</v>
      </c>
      <c r="G852" s="25">
        <v>1</v>
      </c>
      <c r="H852" s="25" t="s">
        <v>2917</v>
      </c>
      <c r="I852" s="25" t="s">
        <v>1398</v>
      </c>
      <c r="J852" s="25">
        <f>MATCH(I852,Feuil2!$A$1:$A$1658,0)</f>
        <v>347</v>
      </c>
      <c r="K852" s="25" t="s">
        <v>2639</v>
      </c>
      <c r="L852" s="25" t="s">
        <v>2638</v>
      </c>
      <c r="M852" s="25">
        <v>0</v>
      </c>
      <c r="N852" s="25">
        <v>0</v>
      </c>
      <c r="O852" s="25" t="s">
        <v>2637</v>
      </c>
      <c r="P852" s="25">
        <v>6</v>
      </c>
      <c r="Q852" s="25">
        <v>851221.14999999898</v>
      </c>
      <c r="R852" s="25">
        <v>6685789.21</v>
      </c>
    </row>
    <row r="853" spans="1:18">
      <c r="A853" s="25">
        <v>3648</v>
      </c>
      <c r="B853" s="25">
        <v>40000883</v>
      </c>
      <c r="C853" s="25">
        <f>+PF6</f>
        <v>0</v>
      </c>
      <c r="D853" s="25" t="s">
        <v>2639</v>
      </c>
      <c r="E853" s="26">
        <v>951264000000</v>
      </c>
      <c r="F853" s="25" t="s">
        <v>2639</v>
      </c>
      <c r="G853" s="25">
        <v>1</v>
      </c>
      <c r="H853" s="25" t="s">
        <v>2916</v>
      </c>
      <c r="I853" s="25" t="s">
        <v>2915</v>
      </c>
      <c r="J853" s="25" t="e">
        <f>MATCH(I853,Feuil2!$A$1:$A$1658,0)</f>
        <v>#N/A</v>
      </c>
      <c r="K853" s="25" t="s">
        <v>2639</v>
      </c>
      <c r="L853" s="25" t="s">
        <v>2638</v>
      </c>
      <c r="M853" s="25">
        <v>0</v>
      </c>
      <c r="N853" s="25">
        <v>0</v>
      </c>
      <c r="O853" s="25" t="s">
        <v>2637</v>
      </c>
      <c r="P853" s="25">
        <v>6</v>
      </c>
      <c r="Q853" s="25">
        <v>861257.63000000303</v>
      </c>
      <c r="R853" s="25">
        <v>6259809.7000000002</v>
      </c>
    </row>
    <row r="854" spans="1:18">
      <c r="A854" s="25">
        <v>3654</v>
      </c>
      <c r="B854" s="25">
        <v>50000627</v>
      </c>
      <c r="C854" s="25">
        <f>+PF6</f>
        <v>0</v>
      </c>
      <c r="D854" s="25" t="s">
        <v>2663</v>
      </c>
      <c r="E854" s="25">
        <v>824947200000</v>
      </c>
      <c r="F854" s="25">
        <v>1393860271000</v>
      </c>
      <c r="G854" s="25">
        <v>1</v>
      </c>
      <c r="H854" s="25" t="s">
        <v>2914</v>
      </c>
      <c r="I854" s="25" t="s">
        <v>1422</v>
      </c>
      <c r="J854" s="25">
        <f>MATCH(I854,Feuil2!$A$1:$A$1658,0)</f>
        <v>547</v>
      </c>
      <c r="K854" s="25" t="s">
        <v>2639</v>
      </c>
      <c r="L854" s="25" t="s">
        <v>2638</v>
      </c>
      <c r="M854" s="25">
        <v>0</v>
      </c>
      <c r="N854" s="25">
        <v>0</v>
      </c>
      <c r="O854" s="25" t="s">
        <v>2637</v>
      </c>
      <c r="P854" s="25">
        <v>6</v>
      </c>
      <c r="Q854" s="25">
        <v>444562.36999999703</v>
      </c>
      <c r="R854" s="25">
        <v>6417906.5899999999</v>
      </c>
    </row>
    <row r="855" spans="1:18">
      <c r="A855" s="25">
        <v>3655</v>
      </c>
      <c r="B855" s="25">
        <v>60001776</v>
      </c>
      <c r="C855" s="25">
        <f>+PF6</f>
        <v>0</v>
      </c>
      <c r="D855" s="25" t="s">
        <v>2639</v>
      </c>
      <c r="E855" s="25">
        <v>610761600000</v>
      </c>
      <c r="F855" s="25" t="s">
        <v>2639</v>
      </c>
      <c r="G855" s="25">
        <v>1</v>
      </c>
      <c r="H855" s="25" t="s">
        <v>1490</v>
      </c>
      <c r="I855" s="25" t="s">
        <v>1490</v>
      </c>
      <c r="J855" s="25">
        <f>MATCH(I855,Feuil2!$A$1:$A$1658,0)</f>
        <v>705</v>
      </c>
      <c r="K855" s="25" t="s">
        <v>2639</v>
      </c>
      <c r="L855" s="25" t="s">
        <v>2638</v>
      </c>
      <c r="M855" s="25">
        <v>0</v>
      </c>
      <c r="N855" s="25">
        <v>0</v>
      </c>
      <c r="O855" s="25" t="s">
        <v>2637</v>
      </c>
      <c r="P855" s="25">
        <v>6</v>
      </c>
      <c r="Q855" s="25">
        <v>436064.43999999802</v>
      </c>
      <c r="R855" s="25">
        <v>6588929.8200000003</v>
      </c>
    </row>
    <row r="856" spans="1:18">
      <c r="A856" s="25">
        <v>3656</v>
      </c>
      <c r="B856" s="25">
        <v>30000744</v>
      </c>
      <c r="C856" s="25">
        <f>+PF6</f>
        <v>0</v>
      </c>
      <c r="D856" s="25" t="s">
        <v>2676</v>
      </c>
      <c r="E856" s="25">
        <v>788659200000</v>
      </c>
      <c r="F856" s="25">
        <v>1409933740000</v>
      </c>
      <c r="G856" s="25">
        <v>1</v>
      </c>
      <c r="H856" s="25" t="s">
        <v>2913</v>
      </c>
      <c r="I856" s="25" t="s">
        <v>2912</v>
      </c>
      <c r="J856" s="25" t="e">
        <f>MATCH(I856,Feuil2!$A$1:$A$1658,0)</f>
        <v>#N/A</v>
      </c>
      <c r="K856" s="25" t="s">
        <v>2639</v>
      </c>
      <c r="L856" s="25" t="s">
        <v>2638</v>
      </c>
      <c r="M856" s="25">
        <v>0</v>
      </c>
      <c r="N856" s="25">
        <v>0</v>
      </c>
      <c r="O856" s="25" t="s">
        <v>2637</v>
      </c>
      <c r="P856" s="25">
        <v>6</v>
      </c>
      <c r="Q856" s="25">
        <v>939262.93999999797</v>
      </c>
      <c r="R856" s="25">
        <v>6554882.0199999996</v>
      </c>
    </row>
    <row r="857" spans="1:18">
      <c r="A857" s="25">
        <v>3657</v>
      </c>
      <c r="B857" s="25">
        <v>40000938</v>
      </c>
      <c r="C857" s="25">
        <f>+PF6</f>
        <v>0</v>
      </c>
      <c r="D857" s="25" t="s">
        <v>2642</v>
      </c>
      <c r="E857" s="25">
        <v>783820800000</v>
      </c>
      <c r="F857" s="25">
        <v>1429633876000</v>
      </c>
      <c r="G857" s="25">
        <v>1</v>
      </c>
      <c r="H857" s="25" t="s">
        <v>2911</v>
      </c>
      <c r="I857" s="25" t="s">
        <v>2910</v>
      </c>
      <c r="J857" s="25" t="e">
        <f>MATCH(I857,Feuil2!$A$1:$A$1658,0)</f>
        <v>#N/A</v>
      </c>
      <c r="K857" s="25" t="s">
        <v>2639</v>
      </c>
      <c r="L857" s="25" t="s">
        <v>2638</v>
      </c>
      <c r="M857" s="25">
        <v>0</v>
      </c>
      <c r="N857" s="25">
        <v>0</v>
      </c>
      <c r="O857" s="25" t="s">
        <v>2637</v>
      </c>
      <c r="P857" s="25">
        <v>6</v>
      </c>
      <c r="Q857" s="25">
        <v>894168.39999999898</v>
      </c>
      <c r="R857" s="25">
        <v>6249600.6699999999</v>
      </c>
    </row>
    <row r="858" spans="1:18">
      <c r="A858" s="25">
        <v>3658</v>
      </c>
      <c r="B858" s="25">
        <v>20000558</v>
      </c>
      <c r="C858" s="25">
        <f>+PF6</f>
        <v>0</v>
      </c>
      <c r="D858" s="25" t="s">
        <v>2639</v>
      </c>
      <c r="E858" s="25">
        <v>610761600000</v>
      </c>
      <c r="F858" s="25" t="s">
        <v>2639</v>
      </c>
      <c r="G858" s="25">
        <v>1</v>
      </c>
      <c r="H858" s="25" t="s">
        <v>2909</v>
      </c>
      <c r="I858" s="25" t="s">
        <v>2908</v>
      </c>
      <c r="J858" s="25" t="e">
        <f>MATCH(I858,Feuil2!$A$1:$A$1658,0)</f>
        <v>#N/A</v>
      </c>
      <c r="K858" s="25" t="s">
        <v>2857</v>
      </c>
      <c r="L858" s="25" t="s">
        <v>2638</v>
      </c>
      <c r="M858" s="25">
        <v>0</v>
      </c>
      <c r="N858" s="25">
        <v>0</v>
      </c>
      <c r="O858" s="25" t="s">
        <v>2637</v>
      </c>
      <c r="P858" s="25">
        <v>6</v>
      </c>
      <c r="Q858" s="25">
        <v>1050248.73</v>
      </c>
      <c r="R858" s="25">
        <v>6868403.4500000002</v>
      </c>
    </row>
    <row r="859" spans="1:18">
      <c r="A859" s="25">
        <v>3660</v>
      </c>
      <c r="B859" s="25">
        <v>70032077</v>
      </c>
      <c r="C859" s="25">
        <f>+PF6</f>
        <v>0</v>
      </c>
      <c r="D859" s="25" t="s">
        <v>2676</v>
      </c>
      <c r="E859" s="25">
        <v>1415982113000</v>
      </c>
      <c r="F859" s="25">
        <v>1415980900000</v>
      </c>
      <c r="G859" s="25">
        <v>1</v>
      </c>
      <c r="H859" s="25" t="s">
        <v>2907</v>
      </c>
      <c r="I859" s="25" t="s">
        <v>2906</v>
      </c>
      <c r="J859" s="25" t="e">
        <f>MATCH(I859,Feuil2!$A$1:$A$1658,0)</f>
        <v>#N/A</v>
      </c>
      <c r="K859" s="25" t="s">
        <v>2639</v>
      </c>
      <c r="L859" s="25" t="s">
        <v>2638</v>
      </c>
      <c r="M859" s="25">
        <v>0</v>
      </c>
      <c r="N859" s="25">
        <v>0</v>
      </c>
      <c r="O859" s="25" t="s">
        <v>2637</v>
      </c>
      <c r="P859" s="25">
        <v>6</v>
      </c>
      <c r="Q859" s="25">
        <v>891180.21000000101</v>
      </c>
      <c r="R859" s="25">
        <v>6246277.8600000003</v>
      </c>
    </row>
    <row r="860" spans="1:18">
      <c r="A860" s="25">
        <v>3661</v>
      </c>
      <c r="B860" s="25">
        <v>60000060</v>
      </c>
      <c r="C860" s="25">
        <f>+PF6</f>
        <v>0</v>
      </c>
      <c r="D860" s="25" t="s">
        <v>2660</v>
      </c>
      <c r="E860" s="25">
        <v>610761600000</v>
      </c>
      <c r="F860" s="25">
        <v>1426868768000</v>
      </c>
      <c r="G860" s="25">
        <v>1</v>
      </c>
      <c r="H860" s="25" t="s">
        <v>2905</v>
      </c>
      <c r="I860" s="25" t="s">
        <v>2905</v>
      </c>
      <c r="J860" s="25" t="e">
        <f>MATCH(I860,Feuil2!$A$1:$A$1658,0)</f>
        <v>#N/A</v>
      </c>
      <c r="K860" s="25" t="s">
        <v>2639</v>
      </c>
      <c r="L860" s="25" t="s">
        <v>2638</v>
      </c>
      <c r="M860" s="25">
        <v>0</v>
      </c>
      <c r="N860" s="25">
        <v>0</v>
      </c>
      <c r="O860" s="25" t="s">
        <v>2637</v>
      </c>
      <c r="P860" s="25">
        <v>6</v>
      </c>
      <c r="Q860" s="25">
        <v>331338.79999999702</v>
      </c>
      <c r="R860" s="25">
        <v>6847289.9500000002</v>
      </c>
    </row>
    <row r="861" spans="1:18">
      <c r="A861" s="25">
        <v>3665</v>
      </c>
      <c r="B861" s="25">
        <v>10000776</v>
      </c>
      <c r="C861" s="25">
        <f>+PF6</f>
        <v>0</v>
      </c>
      <c r="D861" s="25" t="s">
        <v>2639</v>
      </c>
      <c r="E861" s="25">
        <v>610761600000</v>
      </c>
      <c r="F861" s="25" t="s">
        <v>2639</v>
      </c>
      <c r="G861" s="25">
        <v>1</v>
      </c>
      <c r="H861" s="25" t="s">
        <v>2904</v>
      </c>
      <c r="I861" s="25" t="s">
        <v>1577</v>
      </c>
      <c r="J861" s="25">
        <f>MATCH(I861,Feuil2!$A$1:$A$1658,0)</f>
        <v>1422</v>
      </c>
      <c r="K861" s="25" t="s">
        <v>2639</v>
      </c>
      <c r="L861" s="25" t="s">
        <v>2638</v>
      </c>
      <c r="M861" s="25">
        <v>0</v>
      </c>
      <c r="N861" s="25">
        <v>0</v>
      </c>
      <c r="O861" s="25" t="s">
        <v>2637</v>
      </c>
      <c r="P861" s="25">
        <v>6</v>
      </c>
      <c r="Q861" s="25">
        <v>685611.93</v>
      </c>
      <c r="R861" s="25">
        <v>6955013.21</v>
      </c>
    </row>
    <row r="862" spans="1:18">
      <c r="A862" s="25">
        <v>3666</v>
      </c>
      <c r="B862" s="25">
        <v>30000514</v>
      </c>
      <c r="C862" s="25">
        <f>+PF6</f>
        <v>0</v>
      </c>
      <c r="D862" s="25" t="s">
        <v>2639</v>
      </c>
      <c r="E862" s="25">
        <v>610761600000</v>
      </c>
      <c r="F862" s="25" t="s">
        <v>2639</v>
      </c>
      <c r="G862" s="25">
        <v>1</v>
      </c>
      <c r="H862" s="25" t="s">
        <v>2903</v>
      </c>
      <c r="I862" s="25" t="s">
        <v>1212</v>
      </c>
      <c r="J862" s="25">
        <f>MATCH(I862,Feuil2!$A$1:$A$1658,0)</f>
        <v>942</v>
      </c>
      <c r="K862" s="25" t="s">
        <v>2639</v>
      </c>
      <c r="L862" s="25" t="s">
        <v>2638</v>
      </c>
      <c r="M862" s="25">
        <v>0</v>
      </c>
      <c r="N862" s="25">
        <v>0</v>
      </c>
      <c r="O862" s="25" t="s">
        <v>2637</v>
      </c>
      <c r="P862" s="25">
        <v>6</v>
      </c>
      <c r="Q862" s="25">
        <v>686225.64000000095</v>
      </c>
      <c r="R862" s="25">
        <v>6578463.7199999997</v>
      </c>
    </row>
    <row r="863" spans="1:18">
      <c r="A863" s="25">
        <v>3668</v>
      </c>
      <c r="B863" s="25">
        <v>70043695</v>
      </c>
      <c r="C863" s="25">
        <f>+PF6</f>
        <v>0</v>
      </c>
      <c r="D863" s="25" t="s">
        <v>2642</v>
      </c>
      <c r="E863" s="25">
        <v>1385132986000</v>
      </c>
      <c r="F863" s="25">
        <v>1391618673000</v>
      </c>
      <c r="G863" s="25">
        <v>1</v>
      </c>
      <c r="H863" s="25" t="s">
        <v>2902</v>
      </c>
      <c r="I863" s="25" t="s">
        <v>2901</v>
      </c>
      <c r="J863" s="25" t="e">
        <f>MATCH(I863,Feuil2!$A$1:$A$1658,0)</f>
        <v>#N/A</v>
      </c>
      <c r="K863" s="25" t="s">
        <v>2826</v>
      </c>
      <c r="L863" s="25" t="s">
        <v>2638</v>
      </c>
      <c r="M863" s="25">
        <v>0</v>
      </c>
      <c r="N863" s="25">
        <v>0</v>
      </c>
      <c r="O863" s="25" t="s">
        <v>2637</v>
      </c>
      <c r="P863" s="25">
        <v>6</v>
      </c>
      <c r="Q863" s="25">
        <v>902017.18999999797</v>
      </c>
      <c r="R863" s="25">
        <v>6473265.2699999996</v>
      </c>
    </row>
    <row r="864" spans="1:18">
      <c r="A864" s="25">
        <v>3669</v>
      </c>
      <c r="B864" s="25">
        <v>60000737</v>
      </c>
      <c r="C864" s="25">
        <f>+PF6</f>
        <v>0</v>
      </c>
      <c r="D864" s="25" t="s">
        <v>2739</v>
      </c>
      <c r="E864" s="25">
        <v>1007942400000</v>
      </c>
      <c r="F864" s="25">
        <v>1315475956000</v>
      </c>
      <c r="G864" s="25">
        <v>1</v>
      </c>
      <c r="H864" s="25" t="s">
        <v>1231</v>
      </c>
      <c r="I864" s="25" t="s">
        <v>1231</v>
      </c>
      <c r="J864" s="25">
        <f>MATCH(I864,Feuil2!$A$1:$A$1658,0)</f>
        <v>135</v>
      </c>
      <c r="K864" s="25" t="s">
        <v>2639</v>
      </c>
      <c r="L864" s="25" t="s">
        <v>2638</v>
      </c>
      <c r="M864" s="25">
        <v>0</v>
      </c>
      <c r="N864" s="25">
        <v>0</v>
      </c>
      <c r="O864" s="25" t="s">
        <v>2637</v>
      </c>
      <c r="P864" s="25">
        <v>6</v>
      </c>
      <c r="Q864" s="25">
        <v>295633.35000000102</v>
      </c>
      <c r="R864" s="25">
        <v>6770111.3899999997</v>
      </c>
    </row>
    <row r="865" spans="1:18">
      <c r="A865" s="25">
        <v>3673</v>
      </c>
      <c r="B865" s="25">
        <v>10000286</v>
      </c>
      <c r="C865" s="25">
        <f>+PF6</f>
        <v>0</v>
      </c>
      <c r="D865" s="25" t="s">
        <v>2639</v>
      </c>
      <c r="E865" s="25">
        <v>1071532800000</v>
      </c>
      <c r="F865" s="25" t="s">
        <v>2639</v>
      </c>
      <c r="G865" s="25">
        <v>1</v>
      </c>
      <c r="H865" s="25" t="s">
        <v>2900</v>
      </c>
      <c r="I865" s="25" t="s">
        <v>2899</v>
      </c>
      <c r="J865" s="25" t="e">
        <f>MATCH(I865,Feuil2!$A$1:$A$1658,0)</f>
        <v>#N/A</v>
      </c>
      <c r="K865" s="25" t="s">
        <v>2639</v>
      </c>
      <c r="L865" s="25" t="s">
        <v>2638</v>
      </c>
      <c r="M865" s="25">
        <v>0</v>
      </c>
      <c r="N865" s="25">
        <v>0</v>
      </c>
      <c r="O865" s="25" t="s">
        <v>2637</v>
      </c>
      <c r="P865" s="25">
        <v>6</v>
      </c>
      <c r="Q865" s="25">
        <v>703196.38000000303</v>
      </c>
      <c r="R865" s="25">
        <v>7049644.9000000004</v>
      </c>
    </row>
    <row r="866" spans="1:18">
      <c r="A866" s="25">
        <v>3680</v>
      </c>
      <c r="B866" s="25">
        <v>60001797</v>
      </c>
      <c r="C866" s="25">
        <f>+PF7</f>
        <v>0</v>
      </c>
      <c r="D866" s="25" t="s">
        <v>2639</v>
      </c>
      <c r="E866" s="25">
        <v>610761600000</v>
      </c>
      <c r="F866" s="25" t="s">
        <v>2639</v>
      </c>
      <c r="G866" s="25">
        <v>1</v>
      </c>
      <c r="H866" s="25" t="s">
        <v>2898</v>
      </c>
      <c r="I866" s="25" t="s">
        <v>1281</v>
      </c>
      <c r="J866" s="25">
        <f>MATCH(I866,Feuil2!$A$1:$A$1658,0)</f>
        <v>538</v>
      </c>
      <c r="K866" s="25" t="s">
        <v>2639</v>
      </c>
      <c r="L866" s="25" t="s">
        <v>2638</v>
      </c>
      <c r="M866" s="25">
        <v>0</v>
      </c>
      <c r="N866" s="25">
        <v>0</v>
      </c>
      <c r="O866" s="25" t="s">
        <v>2637</v>
      </c>
      <c r="P866" s="25">
        <v>7</v>
      </c>
      <c r="Q866" s="25">
        <v>428562.35000000102</v>
      </c>
      <c r="R866" s="25">
        <v>6575130.1399999997</v>
      </c>
    </row>
    <row r="867" spans="1:18">
      <c r="A867" s="25">
        <v>3686</v>
      </c>
      <c r="B867" s="25">
        <v>20001076</v>
      </c>
      <c r="C867" s="25">
        <f>+PF6</f>
        <v>0</v>
      </c>
      <c r="D867" s="25" t="s">
        <v>2712</v>
      </c>
      <c r="E867" s="25">
        <v>610761600000</v>
      </c>
      <c r="F867" s="25">
        <v>1240565978000</v>
      </c>
      <c r="G867" s="25">
        <v>1</v>
      </c>
      <c r="H867" s="25" t="s">
        <v>2897</v>
      </c>
      <c r="I867" s="25" t="s">
        <v>2896</v>
      </c>
      <c r="J867" s="25" t="e">
        <f>MATCH(I867,Feuil2!$A$1:$A$1658,0)</f>
        <v>#N/A</v>
      </c>
      <c r="K867" s="25" t="s">
        <v>2639</v>
      </c>
      <c r="L867" s="25" t="s">
        <v>2638</v>
      </c>
      <c r="M867" s="25">
        <v>0</v>
      </c>
      <c r="N867" s="25">
        <v>0</v>
      </c>
      <c r="O867" s="25" t="s">
        <v>2637</v>
      </c>
      <c r="P867" s="25">
        <v>6</v>
      </c>
      <c r="Q867" s="25">
        <v>1040898.89</v>
      </c>
      <c r="R867" s="25">
        <v>6793478.1799999997</v>
      </c>
    </row>
    <row r="868" spans="1:18">
      <c r="A868" s="25">
        <v>3687</v>
      </c>
      <c r="B868" s="25">
        <v>20001058</v>
      </c>
      <c r="C868" s="25">
        <f>+PF6</f>
        <v>0</v>
      </c>
      <c r="D868" s="25" t="s">
        <v>2748</v>
      </c>
      <c r="E868" s="25">
        <v>768182400000</v>
      </c>
      <c r="F868" s="25">
        <v>1367923114000</v>
      </c>
      <c r="G868" s="25">
        <v>1</v>
      </c>
      <c r="H868" s="25" t="s">
        <v>2895</v>
      </c>
      <c r="I868" s="25" t="s">
        <v>2894</v>
      </c>
      <c r="J868" s="25" t="e">
        <f>MATCH(I868,Feuil2!$A$1:$A$1658,0)</f>
        <v>#N/A</v>
      </c>
      <c r="K868" s="25" t="s">
        <v>2893</v>
      </c>
      <c r="L868" s="25" t="s">
        <v>2638</v>
      </c>
      <c r="M868" s="25">
        <v>0</v>
      </c>
      <c r="N868" s="25">
        <v>0</v>
      </c>
      <c r="O868" s="25" t="s">
        <v>2637</v>
      </c>
      <c r="P868" s="25">
        <v>6</v>
      </c>
      <c r="Q868" s="25">
        <v>1042304.39</v>
      </c>
      <c r="R868" s="25">
        <v>6795470.4299999997</v>
      </c>
    </row>
    <row r="869" spans="1:18">
      <c r="A869" s="25">
        <v>3688</v>
      </c>
      <c r="B869" s="25">
        <v>20000567</v>
      </c>
      <c r="C869" s="25">
        <f>+PF6</f>
        <v>0</v>
      </c>
      <c r="D869" s="25" t="s">
        <v>2639</v>
      </c>
      <c r="E869" s="25">
        <v>610761600000</v>
      </c>
      <c r="F869" s="25" t="s">
        <v>2639</v>
      </c>
      <c r="G869" s="25">
        <v>1</v>
      </c>
      <c r="H869" s="25" t="s">
        <v>2892</v>
      </c>
      <c r="I869" s="25" t="s">
        <v>1209</v>
      </c>
      <c r="J869" s="25">
        <f>MATCH(I869,Feuil2!$A$1:$A$1658,0)</f>
        <v>112</v>
      </c>
      <c r="K869" s="25" t="s">
        <v>2639</v>
      </c>
      <c r="L869" s="25" t="s">
        <v>2638</v>
      </c>
      <c r="M869" s="25">
        <v>0</v>
      </c>
      <c r="N869" s="25">
        <v>0</v>
      </c>
      <c r="O869" s="25" t="s">
        <v>2637</v>
      </c>
      <c r="P869" s="25">
        <v>6</v>
      </c>
      <c r="Q869" s="25">
        <v>1046334.56</v>
      </c>
      <c r="R869" s="25">
        <v>6866367.9500000002</v>
      </c>
    </row>
    <row r="870" spans="1:18">
      <c r="A870" s="25">
        <v>3692</v>
      </c>
      <c r="B870" s="25">
        <v>50001382</v>
      </c>
      <c r="C870" s="25">
        <f>+PF6</f>
        <v>0</v>
      </c>
      <c r="D870" s="25" t="s">
        <v>2676</v>
      </c>
      <c r="E870" s="25">
        <v>610761600000</v>
      </c>
      <c r="F870" s="25">
        <v>1399388153000</v>
      </c>
      <c r="G870" s="25">
        <v>1</v>
      </c>
      <c r="H870" s="25" t="s">
        <v>2891</v>
      </c>
      <c r="I870" s="25" t="s">
        <v>1196</v>
      </c>
      <c r="J870" s="25">
        <f>MATCH(I870,Feuil2!$A$1:$A$1658,0)</f>
        <v>691</v>
      </c>
      <c r="K870" s="25" t="s">
        <v>2639</v>
      </c>
      <c r="L870" s="25" t="s">
        <v>2638</v>
      </c>
      <c r="M870" s="25">
        <v>0</v>
      </c>
      <c r="N870" s="25">
        <v>0</v>
      </c>
      <c r="O870" s="25" t="s">
        <v>2637</v>
      </c>
      <c r="P870" s="25">
        <v>6</v>
      </c>
      <c r="Q870" s="25">
        <v>768636.65999999596</v>
      </c>
      <c r="R870" s="25">
        <v>6276073.4900000002</v>
      </c>
    </row>
    <row r="871" spans="1:18">
      <c r="A871" s="25">
        <v>3697</v>
      </c>
      <c r="B871" s="25">
        <v>50001619</v>
      </c>
      <c r="C871" s="25">
        <f>+PF7</f>
        <v>0</v>
      </c>
      <c r="D871" s="25" t="s">
        <v>2639</v>
      </c>
      <c r="E871" s="25">
        <v>1004486400000</v>
      </c>
      <c r="F871" s="25" t="s">
        <v>2639</v>
      </c>
      <c r="G871" s="25">
        <v>1</v>
      </c>
      <c r="H871" s="25" t="s">
        <v>1523</v>
      </c>
      <c r="I871" s="25" t="s">
        <v>1523</v>
      </c>
      <c r="J871" s="25">
        <f>MATCH(I871,Feuil2!$A$1:$A$1658,0)</f>
        <v>572</v>
      </c>
      <c r="K871" s="25" t="s">
        <v>2639</v>
      </c>
      <c r="L871" s="25" t="s">
        <v>2638</v>
      </c>
      <c r="M871" s="25">
        <v>0</v>
      </c>
      <c r="N871" s="25">
        <v>0</v>
      </c>
      <c r="O871" s="25" t="s">
        <v>2637</v>
      </c>
      <c r="P871" s="25">
        <v>7</v>
      </c>
      <c r="Q871" s="25">
        <v>617593.5</v>
      </c>
      <c r="R871" s="25">
        <v>6254451.8300000001</v>
      </c>
    </row>
    <row r="872" spans="1:18">
      <c r="A872" s="25">
        <v>3700</v>
      </c>
      <c r="B872" s="25">
        <v>70000740</v>
      </c>
      <c r="C872" s="25">
        <f>+PF6</f>
        <v>0</v>
      </c>
      <c r="D872" s="25" t="s">
        <v>2712</v>
      </c>
      <c r="E872" s="25">
        <v>956793600000</v>
      </c>
      <c r="F872" s="25">
        <v>1233569036000</v>
      </c>
      <c r="G872" s="25">
        <v>1</v>
      </c>
      <c r="H872" s="25" t="s">
        <v>2890</v>
      </c>
      <c r="I872" s="25" t="s">
        <v>2889</v>
      </c>
      <c r="J872" s="25" t="e">
        <f>MATCH(I872,Feuil2!$A$1:$A$1658,0)</f>
        <v>#N/A</v>
      </c>
      <c r="K872" s="25" t="s">
        <v>2888</v>
      </c>
      <c r="L872" s="25" t="s">
        <v>2638</v>
      </c>
      <c r="M872" s="25">
        <v>0</v>
      </c>
      <c r="N872" s="25">
        <v>0</v>
      </c>
      <c r="O872" s="25" t="s">
        <v>2637</v>
      </c>
      <c r="P872" s="25">
        <v>6</v>
      </c>
      <c r="Q872" s="25">
        <v>608978.89000000095</v>
      </c>
      <c r="R872" s="25">
        <v>6876701.0599999996</v>
      </c>
    </row>
    <row r="873" spans="1:18">
      <c r="A873" s="25">
        <v>3705</v>
      </c>
      <c r="B873" s="25">
        <v>40001879</v>
      </c>
      <c r="C873" s="25">
        <f>+PF6</f>
        <v>0</v>
      </c>
      <c r="D873" s="25" t="s">
        <v>2750</v>
      </c>
      <c r="E873" s="26">
        <v>916272000000</v>
      </c>
      <c r="F873" s="25">
        <v>1291908189000</v>
      </c>
      <c r="G873" s="25">
        <v>1</v>
      </c>
      <c r="H873" s="25" t="s">
        <v>2887</v>
      </c>
      <c r="I873" s="25" t="s">
        <v>2627</v>
      </c>
      <c r="J873" s="25">
        <f>MATCH(I873,Feuil2!$A$1:$A$1658,0)</f>
        <v>711</v>
      </c>
      <c r="K873" s="25" t="s">
        <v>2639</v>
      </c>
      <c r="L873" s="25" t="s">
        <v>2638</v>
      </c>
      <c r="M873" s="25">
        <v>0</v>
      </c>
      <c r="N873" s="25">
        <v>0</v>
      </c>
      <c r="O873" s="25" t="s">
        <v>2637</v>
      </c>
      <c r="P873" s="25">
        <v>6</v>
      </c>
      <c r="Q873" s="25">
        <v>779374.32999999798</v>
      </c>
      <c r="R873" s="25">
        <v>6375327.5700000003</v>
      </c>
    </row>
    <row r="874" spans="1:18">
      <c r="A874" s="25">
        <v>3706</v>
      </c>
      <c r="B874" s="25">
        <v>70001674</v>
      </c>
      <c r="C874" s="25">
        <f>+PF6</f>
        <v>0</v>
      </c>
      <c r="D874" s="25" t="s">
        <v>2642</v>
      </c>
      <c r="E874" s="25">
        <v>1058486400000</v>
      </c>
      <c r="F874" s="25">
        <v>1411466656000</v>
      </c>
      <c r="G874" s="25">
        <v>1</v>
      </c>
      <c r="H874" s="25" t="s">
        <v>2886</v>
      </c>
      <c r="I874" s="25" t="s">
        <v>2885</v>
      </c>
      <c r="J874" s="25" t="e">
        <f>MATCH(I874,Feuil2!$A$1:$A$1658,0)</f>
        <v>#N/A</v>
      </c>
      <c r="K874" s="25" t="s">
        <v>2826</v>
      </c>
      <c r="L874" s="25" t="s">
        <v>2638</v>
      </c>
      <c r="M874" s="25">
        <v>0</v>
      </c>
      <c r="N874" s="25">
        <v>0</v>
      </c>
      <c r="O874" s="25" t="s">
        <v>2637</v>
      </c>
      <c r="P874" s="25">
        <v>6</v>
      </c>
      <c r="Q874" s="25">
        <v>695727.03999999899</v>
      </c>
      <c r="R874" s="25">
        <v>6813479.3700000001</v>
      </c>
    </row>
    <row r="875" spans="1:18">
      <c r="A875" s="25">
        <v>3710</v>
      </c>
      <c r="B875" s="25">
        <v>70001239</v>
      </c>
      <c r="C875" s="25">
        <f>+PF6</f>
        <v>0</v>
      </c>
      <c r="D875" s="25" t="s">
        <v>2748</v>
      </c>
      <c r="E875" s="25">
        <v>774489600000</v>
      </c>
      <c r="F875" s="25">
        <v>1348833941000</v>
      </c>
      <c r="G875" s="25">
        <v>1</v>
      </c>
      <c r="H875" s="25" t="s">
        <v>2884</v>
      </c>
      <c r="I875" s="25" t="s">
        <v>2883</v>
      </c>
      <c r="J875" s="25" t="e">
        <f>MATCH(I875,Feuil2!$A$1:$A$1658,0)</f>
        <v>#N/A</v>
      </c>
      <c r="K875" s="25" t="s">
        <v>2639</v>
      </c>
      <c r="L875" s="25" t="s">
        <v>2638</v>
      </c>
      <c r="M875" s="25">
        <v>0</v>
      </c>
      <c r="N875" s="25">
        <v>0</v>
      </c>
      <c r="O875" s="25" t="s">
        <v>2637</v>
      </c>
      <c r="P875" s="25">
        <v>6</v>
      </c>
      <c r="Q875" s="25">
        <v>658293.88000000303</v>
      </c>
      <c r="R875" s="25">
        <v>6856722.5700000003</v>
      </c>
    </row>
    <row r="876" spans="1:18">
      <c r="A876" s="25">
        <v>3711</v>
      </c>
      <c r="B876" s="25">
        <v>50000673</v>
      </c>
      <c r="C876" s="25">
        <f>+PF6</f>
        <v>0</v>
      </c>
      <c r="D876" s="25" t="s">
        <v>2642</v>
      </c>
      <c r="E876" s="25">
        <v>610761600000</v>
      </c>
      <c r="F876" s="25">
        <v>1407405839000</v>
      </c>
      <c r="G876" s="25">
        <v>1</v>
      </c>
      <c r="H876" s="25" t="s">
        <v>2882</v>
      </c>
      <c r="I876" s="25" t="s">
        <v>1615</v>
      </c>
      <c r="J876" s="25">
        <f>MATCH(I876,Feuil2!$A$1:$A$1658,0)</f>
        <v>640</v>
      </c>
      <c r="K876" s="25" t="s">
        <v>2639</v>
      </c>
      <c r="L876" s="25" t="s">
        <v>2638</v>
      </c>
      <c r="M876" s="25">
        <v>0</v>
      </c>
      <c r="N876" s="25">
        <v>0</v>
      </c>
      <c r="O876" s="25" t="s">
        <v>2637</v>
      </c>
      <c r="P876" s="25">
        <v>6</v>
      </c>
      <c r="Q876" s="25">
        <v>723340.99000000197</v>
      </c>
      <c r="R876" s="25">
        <v>6409806.9199999999</v>
      </c>
    </row>
    <row r="877" spans="1:18">
      <c r="A877" s="25">
        <v>3716</v>
      </c>
      <c r="B877" s="25">
        <v>70001297</v>
      </c>
      <c r="C877" s="25">
        <f>+PF6</f>
        <v>0</v>
      </c>
      <c r="D877" s="25" t="s">
        <v>2642</v>
      </c>
      <c r="E877" s="25">
        <v>992476800000</v>
      </c>
      <c r="F877" s="25">
        <v>1411651215000</v>
      </c>
      <c r="G877" s="25">
        <v>1</v>
      </c>
      <c r="H877" s="25" t="s">
        <v>2881</v>
      </c>
      <c r="I877" s="25" t="s">
        <v>2880</v>
      </c>
      <c r="J877" s="25" t="e">
        <f>MATCH(I877,Feuil2!$A$1:$A$1658,0)</f>
        <v>#N/A</v>
      </c>
      <c r="K877" s="25" t="s">
        <v>2639</v>
      </c>
      <c r="L877" s="25" t="s">
        <v>2638</v>
      </c>
      <c r="M877" s="25">
        <v>0</v>
      </c>
      <c r="N877" s="25">
        <v>0</v>
      </c>
      <c r="O877" s="25" t="s">
        <v>2637</v>
      </c>
      <c r="P877" s="25">
        <v>6</v>
      </c>
      <c r="Q877" s="25">
        <v>675651.72999999695</v>
      </c>
      <c r="R877" s="25">
        <v>6853650.5599999996</v>
      </c>
    </row>
    <row r="878" spans="1:18">
      <c r="A878" s="25">
        <v>3720</v>
      </c>
      <c r="B878" s="25">
        <v>30001164</v>
      </c>
      <c r="C878" s="25">
        <f>+PF6</f>
        <v>0</v>
      </c>
      <c r="D878" s="25" t="s">
        <v>2639</v>
      </c>
      <c r="E878" s="25">
        <v>885254400000</v>
      </c>
      <c r="F878" s="25" t="s">
        <v>2639</v>
      </c>
      <c r="G878" s="25">
        <v>1</v>
      </c>
      <c r="H878" s="25" t="s">
        <v>2879</v>
      </c>
      <c r="I878" s="25" t="s">
        <v>1099</v>
      </c>
      <c r="J878" s="25" t="e">
        <f>MATCH(I878,Feuil2!$A$1:$A$1658,0)</f>
        <v>#N/A</v>
      </c>
      <c r="K878" s="25" t="s">
        <v>2639</v>
      </c>
      <c r="L878" s="25" t="s">
        <v>2638</v>
      </c>
      <c r="M878" s="25">
        <v>0</v>
      </c>
      <c r="N878" s="25">
        <v>0</v>
      </c>
      <c r="O878" s="25" t="s">
        <v>2637</v>
      </c>
      <c r="P878" s="25">
        <v>6</v>
      </c>
      <c r="Q878" s="25">
        <v>965185.53000000096</v>
      </c>
      <c r="R878" s="25">
        <v>6516018.6699999999</v>
      </c>
    </row>
    <row r="879" spans="1:18">
      <c r="A879" s="25">
        <v>3723</v>
      </c>
      <c r="B879" s="25">
        <v>40000916</v>
      </c>
      <c r="C879" s="25">
        <f>+PF6</f>
        <v>0</v>
      </c>
      <c r="D879" s="25" t="s">
        <v>2639</v>
      </c>
      <c r="E879" s="25">
        <v>956188800000</v>
      </c>
      <c r="F879" s="25" t="s">
        <v>2639</v>
      </c>
      <c r="G879" s="25">
        <v>1</v>
      </c>
      <c r="H879" s="25" t="s">
        <v>2878</v>
      </c>
      <c r="I879" s="25" t="s">
        <v>2877</v>
      </c>
      <c r="J879" s="25" t="e">
        <f>MATCH(I879,Feuil2!$A$1:$A$1658,0)</f>
        <v>#N/A</v>
      </c>
      <c r="K879" s="25" t="s">
        <v>2876</v>
      </c>
      <c r="L879" s="25" t="s">
        <v>2638</v>
      </c>
      <c r="M879" s="25">
        <v>0</v>
      </c>
      <c r="N879" s="25">
        <v>0</v>
      </c>
      <c r="O879" s="25" t="s">
        <v>2637</v>
      </c>
      <c r="P879" s="25">
        <v>6</v>
      </c>
      <c r="Q879" s="25">
        <v>863236.35000000102</v>
      </c>
      <c r="R879" s="25">
        <v>6254137.4699999997</v>
      </c>
    </row>
    <row r="880" spans="1:18">
      <c r="A880" s="25">
        <v>3750</v>
      </c>
      <c r="B880" s="25">
        <v>70000345</v>
      </c>
      <c r="C880" s="25">
        <f>+PF7</f>
        <v>0</v>
      </c>
      <c r="D880" s="25" t="s">
        <v>2639</v>
      </c>
      <c r="E880" s="25">
        <v>774489600000</v>
      </c>
      <c r="F880" s="25" t="s">
        <v>2639</v>
      </c>
      <c r="G880" s="25">
        <v>1</v>
      </c>
      <c r="H880" s="25" t="s">
        <v>2875</v>
      </c>
      <c r="I880" s="25" t="s">
        <v>2874</v>
      </c>
      <c r="J880" s="25" t="e">
        <f>MATCH(I880,Feuil2!$A$1:$A$1658,0)</f>
        <v>#N/A</v>
      </c>
      <c r="K880" s="25" t="s">
        <v>2826</v>
      </c>
      <c r="L880" s="25" t="s">
        <v>2638</v>
      </c>
      <c r="M880" s="25">
        <v>0</v>
      </c>
      <c r="N880" s="25">
        <v>0</v>
      </c>
      <c r="O880" s="25" t="s">
        <v>2637</v>
      </c>
      <c r="P880" s="25">
        <v>7</v>
      </c>
      <c r="Q880" s="25">
        <v>677995.60999999905</v>
      </c>
      <c r="R880" s="25">
        <v>6917097.1900000004</v>
      </c>
    </row>
    <row r="881" spans="1:18">
      <c r="A881" s="25">
        <v>3753</v>
      </c>
      <c r="B881" s="25">
        <v>10000116</v>
      </c>
      <c r="C881" s="25">
        <f>+PF7</f>
        <v>0</v>
      </c>
      <c r="D881" s="25" t="s">
        <v>2701</v>
      </c>
      <c r="E881" s="25">
        <v>1143804719000</v>
      </c>
      <c r="F881" s="25">
        <v>1123264694000</v>
      </c>
      <c r="G881" s="25">
        <v>1</v>
      </c>
      <c r="H881" s="25" t="s">
        <v>2873</v>
      </c>
      <c r="I881" s="25" t="s">
        <v>2872</v>
      </c>
      <c r="J881" s="25" t="e">
        <f>MATCH(I881,Feuil2!$A$1:$A$1658,0)</f>
        <v>#N/A</v>
      </c>
      <c r="K881" s="25" t="s">
        <v>2793</v>
      </c>
      <c r="L881" s="25" t="s">
        <v>2638</v>
      </c>
      <c r="M881" s="25">
        <v>0</v>
      </c>
      <c r="N881" s="25">
        <v>0</v>
      </c>
      <c r="O881" s="25" t="s">
        <v>2637</v>
      </c>
      <c r="P881" s="25">
        <v>7</v>
      </c>
      <c r="Q881" s="25">
        <v>733386.71999999904</v>
      </c>
      <c r="R881" s="25">
        <v>7076430.2699999996</v>
      </c>
    </row>
    <row r="882" spans="1:18">
      <c r="A882" s="25">
        <v>3760</v>
      </c>
      <c r="B882" s="25">
        <v>40000260</v>
      </c>
      <c r="C882" s="25">
        <f>+PF6</f>
        <v>0</v>
      </c>
      <c r="D882" s="25" t="s">
        <v>2748</v>
      </c>
      <c r="E882" s="25">
        <v>610761600000</v>
      </c>
      <c r="F882" s="25">
        <v>1317822065000</v>
      </c>
      <c r="G882" s="25">
        <v>1</v>
      </c>
      <c r="H882" s="25" t="s">
        <v>2871</v>
      </c>
      <c r="I882" s="25" t="s">
        <v>2870</v>
      </c>
      <c r="J882" s="25" t="e">
        <f>MATCH(I882,Feuil2!$A$1:$A$1658,0)</f>
        <v>#N/A</v>
      </c>
      <c r="K882" s="25" t="s">
        <v>2869</v>
      </c>
      <c r="L882" s="25" t="s">
        <v>2638</v>
      </c>
      <c r="M882" s="25">
        <v>0</v>
      </c>
      <c r="N882" s="25">
        <v>0</v>
      </c>
      <c r="O882" s="25" t="s">
        <v>2637</v>
      </c>
      <c r="P882" s="25">
        <v>6</v>
      </c>
      <c r="Q882" s="25">
        <v>837613.35000000102</v>
      </c>
      <c r="R882" s="25">
        <v>6340351.5499999998</v>
      </c>
    </row>
    <row r="883" spans="1:18">
      <c r="A883" s="25">
        <v>3765</v>
      </c>
      <c r="B883" s="25">
        <v>40000350</v>
      </c>
      <c r="C883" s="25">
        <f>+PF6</f>
        <v>0</v>
      </c>
      <c r="D883" s="25" t="s">
        <v>2639</v>
      </c>
      <c r="E883" s="25">
        <v>610761600000</v>
      </c>
      <c r="F883" s="25" t="s">
        <v>2639</v>
      </c>
      <c r="G883" s="25">
        <v>1</v>
      </c>
      <c r="H883" s="25" t="s">
        <v>2868</v>
      </c>
      <c r="I883" s="25" t="s">
        <v>2867</v>
      </c>
      <c r="J883" s="25" t="e">
        <f>MATCH(I883,Feuil2!$A$1:$A$1658,0)</f>
        <v>#N/A</v>
      </c>
      <c r="K883" s="25" t="s">
        <v>2639</v>
      </c>
      <c r="L883" s="25" t="s">
        <v>2638</v>
      </c>
      <c r="M883" s="25">
        <v>0</v>
      </c>
      <c r="N883" s="25">
        <v>0</v>
      </c>
      <c r="O883" s="25" t="s">
        <v>2637</v>
      </c>
      <c r="P883" s="25">
        <v>6</v>
      </c>
      <c r="Q883" s="25">
        <v>846221.75</v>
      </c>
      <c r="R883" s="25">
        <v>6322761.6500000004</v>
      </c>
    </row>
    <row r="884" spans="1:18">
      <c r="A884" s="25">
        <v>3775</v>
      </c>
      <c r="B884" s="25">
        <v>60000835</v>
      </c>
      <c r="C884" s="25">
        <f>+PF7</f>
        <v>0</v>
      </c>
      <c r="D884" s="25" t="s">
        <v>2736</v>
      </c>
      <c r="E884" s="25">
        <v>787276800000</v>
      </c>
      <c r="F884" s="25">
        <v>1270045532000</v>
      </c>
      <c r="G884" s="25">
        <v>1</v>
      </c>
      <c r="H884" s="25" t="s">
        <v>2866</v>
      </c>
      <c r="I884" s="25" t="s">
        <v>1136</v>
      </c>
      <c r="J884" s="25">
        <f>MATCH(I884,Feuil2!$A$1:$A$1658,0)</f>
        <v>765</v>
      </c>
      <c r="K884" s="25" t="s">
        <v>2639</v>
      </c>
      <c r="L884" s="25" t="s">
        <v>2638</v>
      </c>
      <c r="M884" s="25">
        <v>0</v>
      </c>
      <c r="N884" s="25">
        <v>0</v>
      </c>
      <c r="O884" s="25" t="s">
        <v>2637</v>
      </c>
      <c r="P884" s="25">
        <v>7</v>
      </c>
      <c r="Q884" s="25">
        <v>493488.109999999</v>
      </c>
      <c r="R884" s="25">
        <v>6757048.75</v>
      </c>
    </row>
    <row r="885" spans="1:18">
      <c r="A885" s="25">
        <v>3779</v>
      </c>
      <c r="B885" s="25">
        <v>30001078</v>
      </c>
      <c r="C885" s="25">
        <f>+PF6</f>
        <v>0</v>
      </c>
      <c r="D885" s="25" t="s">
        <v>2639</v>
      </c>
      <c r="E885" s="25">
        <v>610761600000</v>
      </c>
      <c r="F885" s="25" t="s">
        <v>2639</v>
      </c>
      <c r="G885" s="25">
        <v>1</v>
      </c>
      <c r="H885" s="25" t="s">
        <v>2865</v>
      </c>
      <c r="I885" s="25" t="s">
        <v>2865</v>
      </c>
      <c r="J885" s="25" t="e">
        <f>MATCH(I885,Feuil2!$A$1:$A$1658,0)</f>
        <v>#N/A</v>
      </c>
      <c r="K885" s="25" t="s">
        <v>2864</v>
      </c>
      <c r="L885" s="25" t="s">
        <v>2638</v>
      </c>
      <c r="M885" s="25">
        <v>0</v>
      </c>
      <c r="N885" s="25">
        <v>0</v>
      </c>
      <c r="O885" s="25" t="s">
        <v>2637</v>
      </c>
      <c r="P885" s="25">
        <v>6</v>
      </c>
      <c r="Q885" s="25">
        <v>965243.28999999899</v>
      </c>
      <c r="R885" s="25">
        <v>6523485.3399999999</v>
      </c>
    </row>
    <row r="886" spans="1:18">
      <c r="A886" s="25">
        <v>3780</v>
      </c>
      <c r="B886" s="25">
        <v>70019077</v>
      </c>
      <c r="C886" s="25">
        <f>+PF6</f>
        <v>0</v>
      </c>
      <c r="D886" s="25" t="s">
        <v>2766</v>
      </c>
      <c r="E886" s="25">
        <v>1210076256000</v>
      </c>
      <c r="F886" s="25">
        <v>1321614480000</v>
      </c>
      <c r="G886" s="25">
        <v>1</v>
      </c>
      <c r="H886" s="25" t="s">
        <v>2863</v>
      </c>
      <c r="I886" s="25" t="s">
        <v>2862</v>
      </c>
      <c r="J886" s="25" t="e">
        <f>MATCH(I886,Feuil2!$A$1:$A$1658,0)</f>
        <v>#N/A</v>
      </c>
      <c r="K886" s="25" t="s">
        <v>2639</v>
      </c>
      <c r="L886" s="25" t="s">
        <v>2638</v>
      </c>
      <c r="M886" s="25">
        <v>0</v>
      </c>
      <c r="N886" s="25">
        <v>0</v>
      </c>
      <c r="O886" s="25" t="s">
        <v>2637</v>
      </c>
      <c r="P886" s="25">
        <v>6</v>
      </c>
      <c r="Q886" s="25">
        <v>685428.10000000102</v>
      </c>
      <c r="R886" s="25">
        <v>6339935.3300000001</v>
      </c>
    </row>
    <row r="887" spans="1:18">
      <c r="A887" s="25">
        <v>3790</v>
      </c>
      <c r="B887" s="25">
        <v>40000873</v>
      </c>
      <c r="C887" s="25">
        <f>+PF6</f>
        <v>0</v>
      </c>
      <c r="D887" s="25" t="s">
        <v>2639</v>
      </c>
      <c r="E887" s="26">
        <v>969840000000</v>
      </c>
      <c r="F887" s="25" t="s">
        <v>2639</v>
      </c>
      <c r="G887" s="25">
        <v>1</v>
      </c>
      <c r="H887" s="25" t="s">
        <v>1438</v>
      </c>
      <c r="I887" s="25" t="s">
        <v>1438</v>
      </c>
      <c r="J887" s="25">
        <f>MATCH(I887,Feuil2!$A$1:$A$1658,0)</f>
        <v>404</v>
      </c>
      <c r="K887" s="25" t="s">
        <v>2639</v>
      </c>
      <c r="L887" s="25" t="s">
        <v>2638</v>
      </c>
      <c r="M887" s="25">
        <v>0</v>
      </c>
      <c r="N887" s="25">
        <v>0</v>
      </c>
      <c r="O887" s="25" t="s">
        <v>2637</v>
      </c>
      <c r="P887" s="25">
        <v>6</v>
      </c>
      <c r="Q887" s="25">
        <v>849975.45000000298</v>
      </c>
      <c r="R887" s="25">
        <v>6261507.3899999997</v>
      </c>
    </row>
    <row r="888" spans="1:18">
      <c r="A888" s="25">
        <v>3792</v>
      </c>
      <c r="B888" s="25">
        <v>70000999</v>
      </c>
      <c r="C888" s="25">
        <f>+PF6</f>
        <v>0</v>
      </c>
      <c r="D888" s="25" t="s">
        <v>2712</v>
      </c>
      <c r="E888" s="25">
        <v>774489600000</v>
      </c>
      <c r="F888" s="25">
        <v>1240928115000</v>
      </c>
      <c r="G888" s="25">
        <v>1</v>
      </c>
      <c r="H888" s="25" t="s">
        <v>2861</v>
      </c>
      <c r="I888" s="25" t="s">
        <v>2860</v>
      </c>
      <c r="J888" s="25" t="e">
        <f>MATCH(I888,Feuil2!$A$1:$A$1658,0)</f>
        <v>#N/A</v>
      </c>
      <c r="K888" s="25" t="s">
        <v>2639</v>
      </c>
      <c r="L888" s="25" t="s">
        <v>2638</v>
      </c>
      <c r="M888" s="25">
        <v>0</v>
      </c>
      <c r="N888" s="25">
        <v>0</v>
      </c>
      <c r="O888" s="25" t="s">
        <v>2637</v>
      </c>
      <c r="P888" s="25">
        <v>6</v>
      </c>
      <c r="Q888" s="25">
        <v>671501.84000000404</v>
      </c>
      <c r="R888" s="25">
        <v>6863917.3899999997</v>
      </c>
    </row>
    <row r="889" spans="1:18">
      <c r="A889" s="25">
        <v>3795</v>
      </c>
      <c r="B889" s="25">
        <v>20000671</v>
      </c>
      <c r="C889" s="25">
        <f>+PF6</f>
        <v>0</v>
      </c>
      <c r="D889" s="25" t="s">
        <v>2639</v>
      </c>
      <c r="E889" s="25">
        <v>935020800000</v>
      </c>
      <c r="F889" s="25" t="s">
        <v>2639</v>
      </c>
      <c r="G889" s="25">
        <v>1</v>
      </c>
      <c r="H889" s="25" t="s">
        <v>2859</v>
      </c>
      <c r="I889" s="25" t="s">
        <v>2858</v>
      </c>
      <c r="J889" s="25" t="e">
        <f>MATCH(I889,Feuil2!$A$1:$A$1658,0)</f>
        <v>#N/A</v>
      </c>
      <c r="K889" s="25" t="s">
        <v>2857</v>
      </c>
      <c r="L889" s="25" t="s">
        <v>2638</v>
      </c>
      <c r="M889" s="25">
        <v>0</v>
      </c>
      <c r="N889" s="25">
        <v>0</v>
      </c>
      <c r="O889" s="25" t="s">
        <v>2637</v>
      </c>
      <c r="P889" s="25">
        <v>6</v>
      </c>
      <c r="Q889" s="25">
        <v>1048313.52</v>
      </c>
      <c r="R889" s="25">
        <v>6848732.5800000001</v>
      </c>
    </row>
    <row r="890" spans="1:18">
      <c r="A890" s="25">
        <v>3798</v>
      </c>
      <c r="B890" s="25">
        <v>40000749</v>
      </c>
      <c r="C890" s="25">
        <f>+PF6</f>
        <v>0</v>
      </c>
      <c r="D890" s="25" t="s">
        <v>2639</v>
      </c>
      <c r="E890" s="25">
        <v>610761600000</v>
      </c>
      <c r="F890" s="25" t="s">
        <v>2639</v>
      </c>
      <c r="G890" s="25">
        <v>1</v>
      </c>
      <c r="H890" s="25" t="s">
        <v>2856</v>
      </c>
      <c r="I890" s="25" t="s">
        <v>1439</v>
      </c>
      <c r="J890" s="25">
        <f>MATCH(I890,Feuil2!$A$1:$A$1658,0)</f>
        <v>768</v>
      </c>
      <c r="K890" s="25" t="s">
        <v>2639</v>
      </c>
      <c r="L890" s="25" t="s">
        <v>2638</v>
      </c>
      <c r="M890" s="25">
        <v>0</v>
      </c>
      <c r="N890" s="25">
        <v>0</v>
      </c>
      <c r="O890" s="25" t="s">
        <v>2637</v>
      </c>
      <c r="P890" s="25">
        <v>6</v>
      </c>
      <c r="Q890" s="25">
        <v>859197.40999999596</v>
      </c>
      <c r="R890" s="25">
        <v>6268155.5199999996</v>
      </c>
    </row>
    <row r="891" spans="1:18">
      <c r="A891" s="25">
        <v>3799</v>
      </c>
      <c r="B891" s="25">
        <v>10000112</v>
      </c>
      <c r="C891" s="25">
        <f>+PF6</f>
        <v>0</v>
      </c>
      <c r="D891" s="25" t="s">
        <v>2639</v>
      </c>
      <c r="E891" s="26">
        <v>759456000000</v>
      </c>
      <c r="F891" s="25" t="s">
        <v>2639</v>
      </c>
      <c r="G891" s="25">
        <v>1</v>
      </c>
      <c r="H891" s="25" t="s">
        <v>2855</v>
      </c>
      <c r="I891" s="25" t="s">
        <v>2854</v>
      </c>
      <c r="J891" s="25" t="e">
        <f>MATCH(I891,Feuil2!$A$1:$A$1658,0)</f>
        <v>#N/A</v>
      </c>
      <c r="K891" s="25" t="s">
        <v>2853</v>
      </c>
      <c r="L891" s="25" t="s">
        <v>2638</v>
      </c>
      <c r="M891" s="25">
        <v>0</v>
      </c>
      <c r="N891" s="25">
        <v>0</v>
      </c>
      <c r="O891" s="25" t="s">
        <v>2637</v>
      </c>
      <c r="P891" s="25">
        <v>6</v>
      </c>
      <c r="Q891" s="25">
        <v>642286.47999999695</v>
      </c>
      <c r="R891" s="25">
        <v>7083013.0499999998</v>
      </c>
    </row>
    <row r="892" spans="1:18">
      <c r="A892" s="25">
        <v>3808</v>
      </c>
      <c r="B892" s="25">
        <v>50000708</v>
      </c>
      <c r="C892" s="25">
        <f>+PF7</f>
        <v>0</v>
      </c>
      <c r="D892" s="25" t="s">
        <v>2852</v>
      </c>
      <c r="E892" s="25">
        <v>754531200000</v>
      </c>
      <c r="F892" s="25">
        <v>1128437948000</v>
      </c>
      <c r="G892" s="25">
        <v>1</v>
      </c>
      <c r="H892" s="25" t="s">
        <v>2851</v>
      </c>
      <c r="I892" s="25" t="s">
        <v>2850</v>
      </c>
      <c r="J892" s="25" t="e">
        <f>MATCH(I892,Feuil2!$A$1:$A$1658,0)</f>
        <v>#N/A</v>
      </c>
      <c r="K892" s="25" t="s">
        <v>2849</v>
      </c>
      <c r="L892" s="25" t="s">
        <v>2638</v>
      </c>
      <c r="M892" s="25">
        <v>0</v>
      </c>
      <c r="N892" s="25">
        <v>0</v>
      </c>
      <c r="O892" s="25" t="s">
        <v>2637</v>
      </c>
      <c r="P892" s="25">
        <v>7</v>
      </c>
      <c r="Q892" s="25">
        <v>671370.46999999904</v>
      </c>
      <c r="R892" s="25">
        <v>6404029.6299999999</v>
      </c>
    </row>
    <row r="893" spans="1:18">
      <c r="A893" s="25">
        <v>3812</v>
      </c>
      <c r="B893" s="25">
        <v>20001348</v>
      </c>
      <c r="C893" s="25">
        <f>+PF6</f>
        <v>0</v>
      </c>
      <c r="D893" s="25" t="s">
        <v>2639</v>
      </c>
      <c r="E893" s="26">
        <v>1069200000000</v>
      </c>
      <c r="F893" s="25" t="s">
        <v>2639</v>
      </c>
      <c r="G893" s="25">
        <v>1</v>
      </c>
      <c r="H893" s="25" t="s">
        <v>2848</v>
      </c>
      <c r="I893" s="25" t="s">
        <v>1686</v>
      </c>
      <c r="J893" s="25">
        <f>MATCH(I893,Feuil2!$A$1:$A$1658,0)</f>
        <v>757</v>
      </c>
      <c r="K893" s="25" t="s">
        <v>2639</v>
      </c>
      <c r="L893" s="25" t="s">
        <v>2638</v>
      </c>
      <c r="M893" s="25">
        <v>0</v>
      </c>
      <c r="N893" s="25">
        <v>0</v>
      </c>
      <c r="O893" s="25" t="s">
        <v>2637</v>
      </c>
      <c r="P893" s="25">
        <v>6</v>
      </c>
      <c r="Q893" s="25">
        <v>745585.49000000197</v>
      </c>
      <c r="R893" s="25">
        <v>6745606.0599999996</v>
      </c>
    </row>
    <row r="894" spans="1:18">
      <c r="A894" s="25">
        <v>3814</v>
      </c>
      <c r="B894" s="25">
        <v>70034295</v>
      </c>
      <c r="C894" s="25">
        <f>+PF6</f>
        <v>0</v>
      </c>
      <c r="D894" s="25" t="s">
        <v>2666</v>
      </c>
      <c r="E894" s="25">
        <v>1304073832000</v>
      </c>
      <c r="F894" s="25">
        <v>1304073809000</v>
      </c>
      <c r="G894" s="25">
        <v>1</v>
      </c>
      <c r="H894" s="25" t="s">
        <v>2847</v>
      </c>
      <c r="I894" s="25" t="s">
        <v>2846</v>
      </c>
      <c r="J894" s="25" t="e">
        <f>MATCH(I894,Feuil2!$A$1:$A$1658,0)</f>
        <v>#N/A</v>
      </c>
      <c r="K894" s="25" t="s">
        <v>2845</v>
      </c>
      <c r="L894" s="25" t="s">
        <v>2638</v>
      </c>
      <c r="M894" s="25">
        <v>0</v>
      </c>
      <c r="N894" s="25">
        <v>0</v>
      </c>
      <c r="O894" s="25" t="s">
        <v>2637</v>
      </c>
      <c r="P894" s="25">
        <v>6</v>
      </c>
      <c r="Q894" s="25">
        <v>888305.32</v>
      </c>
      <c r="R894" s="25">
        <v>6571092.7999999998</v>
      </c>
    </row>
    <row r="895" spans="1:18">
      <c r="A895" s="25">
        <v>3815</v>
      </c>
      <c r="B895" s="25">
        <v>30000304</v>
      </c>
      <c r="C895" s="25">
        <f>+PF6</f>
        <v>0</v>
      </c>
      <c r="D895" s="25" t="s">
        <v>2739</v>
      </c>
      <c r="E895" s="25">
        <v>610761600000</v>
      </c>
      <c r="F895" s="25">
        <v>1302781195000</v>
      </c>
      <c r="G895" s="25">
        <v>1</v>
      </c>
      <c r="H895" s="25" t="s">
        <v>2844</v>
      </c>
      <c r="I895" s="25" t="s">
        <v>1334</v>
      </c>
      <c r="J895" s="25">
        <f>MATCH(I895,Feuil2!$A$1:$A$1658,0)</f>
        <v>256</v>
      </c>
      <c r="K895" s="25" t="s">
        <v>2639</v>
      </c>
      <c r="L895" s="25" t="s">
        <v>2638</v>
      </c>
      <c r="M895" s="25">
        <v>0</v>
      </c>
      <c r="N895" s="25">
        <v>0</v>
      </c>
      <c r="O895" s="25" t="s">
        <v>2637</v>
      </c>
      <c r="P895" s="25">
        <v>6</v>
      </c>
      <c r="Q895" s="25">
        <v>841991.21999999904</v>
      </c>
      <c r="R895" s="25">
        <v>6630901.9900000002</v>
      </c>
    </row>
    <row r="896" spans="1:18">
      <c r="A896" s="25">
        <v>3816</v>
      </c>
      <c r="B896" s="25">
        <v>50000774</v>
      </c>
      <c r="C896" s="25">
        <f>+PF6</f>
        <v>0</v>
      </c>
      <c r="D896" s="25" t="s">
        <v>2736</v>
      </c>
      <c r="E896" s="25">
        <v>610761600000</v>
      </c>
      <c r="F896" s="25">
        <v>1302713607000</v>
      </c>
      <c r="G896" s="25">
        <v>1</v>
      </c>
      <c r="H896" s="25" t="s">
        <v>2843</v>
      </c>
      <c r="I896" s="25" t="s">
        <v>2842</v>
      </c>
      <c r="J896" s="25" t="e">
        <f>MATCH(I896,Feuil2!$A$1:$A$1658,0)</f>
        <v>#N/A</v>
      </c>
      <c r="K896" s="25" t="s">
        <v>2639</v>
      </c>
      <c r="L896" s="25" t="s">
        <v>2638</v>
      </c>
      <c r="M896" s="25">
        <v>0</v>
      </c>
      <c r="N896" s="25">
        <v>0</v>
      </c>
      <c r="O896" s="25" t="s">
        <v>2637</v>
      </c>
      <c r="P896" s="25">
        <v>6</v>
      </c>
      <c r="Q896" s="25">
        <v>668617.60000000102</v>
      </c>
      <c r="R896" s="25">
        <v>6389675</v>
      </c>
    </row>
    <row r="897" spans="1:18">
      <c r="A897" s="25">
        <v>3821</v>
      </c>
      <c r="B897" s="25">
        <v>50002098</v>
      </c>
      <c r="C897" s="25">
        <f>+PF6</f>
        <v>0</v>
      </c>
      <c r="D897" s="25" t="s">
        <v>2712</v>
      </c>
      <c r="E897" s="26">
        <v>1013472000000</v>
      </c>
      <c r="F897" s="25">
        <v>1195740833000</v>
      </c>
      <c r="G897" s="25">
        <v>1</v>
      </c>
      <c r="H897" s="25" t="s">
        <v>2841</v>
      </c>
      <c r="I897" s="25" t="s">
        <v>2840</v>
      </c>
      <c r="J897" s="25" t="e">
        <f>MATCH(I897,Feuil2!$A$1:$A$1658,0)</f>
        <v>#N/A</v>
      </c>
      <c r="K897" s="25" t="s">
        <v>2639</v>
      </c>
      <c r="L897" s="25" t="s">
        <v>2638</v>
      </c>
      <c r="M897" s="25">
        <v>0</v>
      </c>
      <c r="N897" s="25">
        <v>0</v>
      </c>
      <c r="O897" s="25" t="s">
        <v>2637</v>
      </c>
      <c r="P897" s="25">
        <v>6</v>
      </c>
      <c r="Q897" s="25">
        <v>601151.03999999899</v>
      </c>
      <c r="R897" s="25">
        <v>6166160.3099999996</v>
      </c>
    </row>
    <row r="898" spans="1:18">
      <c r="A898" s="25">
        <v>3825</v>
      </c>
      <c r="B898" s="25">
        <v>70022577</v>
      </c>
      <c r="C898" s="25">
        <f>+PF6</f>
        <v>0</v>
      </c>
      <c r="D898" s="25" t="s">
        <v>2646</v>
      </c>
      <c r="E898" s="25">
        <v>1294151906000</v>
      </c>
      <c r="F898" s="25">
        <v>1425482723000</v>
      </c>
      <c r="G898" s="25">
        <v>1</v>
      </c>
      <c r="H898" s="25" t="s">
        <v>2839</v>
      </c>
      <c r="I898" s="25" t="s">
        <v>2838</v>
      </c>
      <c r="J898" s="25" t="e">
        <f>MATCH(I898,Feuil2!$A$1:$A$1658,0)</f>
        <v>#N/A</v>
      </c>
      <c r="K898" s="25" t="s">
        <v>2639</v>
      </c>
      <c r="L898" s="25" t="s">
        <v>2638</v>
      </c>
      <c r="M898" s="25">
        <v>0</v>
      </c>
      <c r="N898" s="25">
        <v>0</v>
      </c>
      <c r="O898" s="25" t="s">
        <v>2637</v>
      </c>
      <c r="P898" s="25">
        <v>6</v>
      </c>
      <c r="Q898" s="25">
        <v>683588.75999999803</v>
      </c>
      <c r="R898" s="25">
        <v>6292360.4900000002</v>
      </c>
    </row>
    <row r="899" spans="1:18">
      <c r="A899" s="25">
        <v>3828</v>
      </c>
      <c r="B899" s="25">
        <v>70001408</v>
      </c>
      <c r="C899" s="25">
        <f>+PF6</f>
        <v>0</v>
      </c>
      <c r="D899" s="25" t="s">
        <v>2837</v>
      </c>
      <c r="E899" s="25">
        <v>954460800000</v>
      </c>
      <c r="F899" s="25">
        <v>1289315193000</v>
      </c>
      <c r="G899" s="25">
        <v>1</v>
      </c>
      <c r="H899" s="25" t="s">
        <v>2836</v>
      </c>
      <c r="I899" s="25" t="s">
        <v>2835</v>
      </c>
      <c r="J899" s="25" t="e">
        <f>MATCH(I899,Feuil2!$A$1:$A$1658,0)</f>
        <v>#N/A</v>
      </c>
      <c r="K899" s="25" t="s">
        <v>2639</v>
      </c>
      <c r="L899" s="25" t="s">
        <v>2638</v>
      </c>
      <c r="M899" s="25">
        <v>0</v>
      </c>
      <c r="N899" s="25">
        <v>0</v>
      </c>
      <c r="O899" s="25" t="s">
        <v>2637</v>
      </c>
      <c r="P899" s="25">
        <v>6</v>
      </c>
      <c r="Q899" s="25">
        <v>653255.00999999803</v>
      </c>
      <c r="R899" s="25">
        <v>6850115.1399999997</v>
      </c>
    </row>
    <row r="900" spans="1:18">
      <c r="A900" s="25">
        <v>3831</v>
      </c>
      <c r="B900" s="25">
        <v>70000980</v>
      </c>
      <c r="C900" s="25">
        <f>+PF6</f>
        <v>0</v>
      </c>
      <c r="D900" s="25" t="s">
        <v>2676</v>
      </c>
      <c r="E900" s="25">
        <v>952905600000</v>
      </c>
      <c r="F900" s="25">
        <v>1340033667000</v>
      </c>
      <c r="G900" s="25">
        <v>1</v>
      </c>
      <c r="H900" s="25" t="s">
        <v>2834</v>
      </c>
      <c r="I900" s="25" t="s">
        <v>2614</v>
      </c>
      <c r="J900" s="25">
        <f>MATCH(I900,Feuil2!$A$1:$A$1658,0)</f>
        <v>465</v>
      </c>
      <c r="K900" s="25" t="s">
        <v>2639</v>
      </c>
      <c r="L900" s="25" t="s">
        <v>2638</v>
      </c>
      <c r="M900" s="25">
        <v>0</v>
      </c>
      <c r="N900" s="25">
        <v>0</v>
      </c>
      <c r="O900" s="25" t="s">
        <v>2637</v>
      </c>
      <c r="P900" s="25">
        <v>6</v>
      </c>
      <c r="Q900" s="25">
        <v>654933.93999999797</v>
      </c>
      <c r="R900" s="25">
        <v>6866604.9199999999</v>
      </c>
    </row>
    <row r="901" spans="1:18">
      <c r="A901" s="25">
        <v>3833</v>
      </c>
      <c r="B901" s="25">
        <v>60001392</v>
      </c>
      <c r="C901" s="25">
        <f>+PF7</f>
        <v>0</v>
      </c>
      <c r="D901" s="25" t="s">
        <v>2701</v>
      </c>
      <c r="E901" s="25">
        <v>1146837271000</v>
      </c>
      <c r="F901" s="25">
        <v>1146836961000</v>
      </c>
      <c r="G901" s="25">
        <v>1</v>
      </c>
      <c r="H901" s="25" t="s">
        <v>2752</v>
      </c>
      <c r="I901" s="25" t="s">
        <v>2751</v>
      </c>
      <c r="J901" s="25" t="e">
        <f>MATCH(I901,Feuil2!$A$1:$A$1658,0)</f>
        <v>#N/A</v>
      </c>
      <c r="K901" s="25" t="s">
        <v>2639</v>
      </c>
      <c r="L901" s="25" t="s">
        <v>2638</v>
      </c>
      <c r="M901" s="25">
        <v>0</v>
      </c>
      <c r="N901" s="25">
        <v>0</v>
      </c>
      <c r="O901" s="25" t="s">
        <v>2637</v>
      </c>
      <c r="P901" s="25">
        <v>7</v>
      </c>
      <c r="Q901" s="25">
        <v>487105.77000000299</v>
      </c>
      <c r="R901" s="25">
        <v>6684200.9800000004</v>
      </c>
    </row>
    <row r="902" spans="1:18">
      <c r="A902" s="25">
        <v>3834</v>
      </c>
      <c r="B902" s="25">
        <v>40000835</v>
      </c>
      <c r="C902" s="25">
        <f>+PF6</f>
        <v>0</v>
      </c>
      <c r="D902" s="25" t="s">
        <v>2660</v>
      </c>
      <c r="E902" s="25">
        <v>783820800000</v>
      </c>
      <c r="F902" s="25">
        <v>1442919356000</v>
      </c>
      <c r="G902" s="25">
        <v>1</v>
      </c>
      <c r="H902" s="25" t="s">
        <v>2833</v>
      </c>
      <c r="I902" s="25" t="s">
        <v>1437</v>
      </c>
      <c r="J902" s="25">
        <f>MATCH(I902,Feuil2!$A$1:$A$1658,0)</f>
        <v>461</v>
      </c>
      <c r="K902" s="25" t="s">
        <v>2639</v>
      </c>
      <c r="L902" s="25" t="s">
        <v>2638</v>
      </c>
      <c r="M902" s="25">
        <v>0</v>
      </c>
      <c r="N902" s="25">
        <v>0</v>
      </c>
      <c r="O902" s="25" t="s">
        <v>2637</v>
      </c>
      <c r="P902" s="25">
        <v>6</v>
      </c>
      <c r="Q902" s="25">
        <v>854675.71999999904</v>
      </c>
      <c r="R902" s="25">
        <v>6263313.2999999998</v>
      </c>
    </row>
    <row r="903" spans="1:18">
      <c r="A903" s="25">
        <v>3835</v>
      </c>
      <c r="B903" s="25">
        <v>70055783</v>
      </c>
      <c r="C903" s="25">
        <f>+PF6</f>
        <v>0</v>
      </c>
      <c r="D903" s="25" t="s">
        <v>2758</v>
      </c>
      <c r="E903" s="25">
        <v>1426268040000</v>
      </c>
      <c r="F903" s="25">
        <v>1426267979000</v>
      </c>
      <c r="G903" s="25">
        <v>1</v>
      </c>
      <c r="H903" s="25" t="s">
        <v>2833</v>
      </c>
      <c r="I903" s="25" t="s">
        <v>1437</v>
      </c>
      <c r="J903" s="25">
        <f>MATCH(I903,Feuil2!$A$1:$A$1658,0)</f>
        <v>461</v>
      </c>
      <c r="K903" s="25" t="s">
        <v>2639</v>
      </c>
      <c r="L903" s="25" t="s">
        <v>2638</v>
      </c>
      <c r="M903" s="25">
        <v>0</v>
      </c>
      <c r="N903" s="25">
        <v>0</v>
      </c>
      <c r="O903" s="25" t="s">
        <v>2637</v>
      </c>
      <c r="P903" s="25">
        <v>6</v>
      </c>
      <c r="Q903" s="25">
        <v>854675.71999999904</v>
      </c>
      <c r="R903" s="25">
        <v>6263313.2999999998</v>
      </c>
    </row>
    <row r="904" spans="1:18">
      <c r="A904" s="25">
        <v>3836</v>
      </c>
      <c r="B904" s="25">
        <v>40000515</v>
      </c>
      <c r="C904" s="25">
        <f>+PF6</f>
        <v>0</v>
      </c>
      <c r="D904" s="25" t="s">
        <v>2642</v>
      </c>
      <c r="E904" s="25">
        <v>610761600000</v>
      </c>
      <c r="F904" s="25">
        <v>1416564956000</v>
      </c>
      <c r="G904" s="25">
        <v>1</v>
      </c>
      <c r="H904" s="25" t="s">
        <v>2832</v>
      </c>
      <c r="I904" s="25" t="s">
        <v>1591</v>
      </c>
      <c r="J904" s="25">
        <f>MATCH(I904,Feuil2!$A$1:$A$1658,0)</f>
        <v>608</v>
      </c>
      <c r="K904" s="25" t="s">
        <v>2639</v>
      </c>
      <c r="L904" s="25" t="s">
        <v>2638</v>
      </c>
      <c r="M904" s="25">
        <v>0</v>
      </c>
      <c r="N904" s="25">
        <v>0</v>
      </c>
      <c r="O904" s="25" t="s">
        <v>2637</v>
      </c>
      <c r="P904" s="25">
        <v>6</v>
      </c>
      <c r="Q904" s="25">
        <v>1037382.74</v>
      </c>
      <c r="R904" s="25">
        <v>6300029.8499999996</v>
      </c>
    </row>
    <row r="905" spans="1:18">
      <c r="A905" s="25">
        <v>3839</v>
      </c>
      <c r="B905" s="25">
        <v>50001604</v>
      </c>
      <c r="C905" s="25">
        <f>+PF6</f>
        <v>0</v>
      </c>
      <c r="D905" s="25" t="s">
        <v>2676</v>
      </c>
      <c r="E905" s="25">
        <v>1442503991000</v>
      </c>
      <c r="F905" s="25">
        <v>1422973588000</v>
      </c>
      <c r="G905" s="25">
        <v>1</v>
      </c>
      <c r="H905" s="25" t="s">
        <v>2831</v>
      </c>
      <c r="I905" s="25" t="s">
        <v>2830</v>
      </c>
      <c r="J905" s="25" t="e">
        <f>MATCH(I905,Feuil2!$A$1:$A$1658,0)</f>
        <v>#N/A</v>
      </c>
      <c r="K905" s="25" t="s">
        <v>2829</v>
      </c>
      <c r="L905" s="25" t="s">
        <v>2638</v>
      </c>
      <c r="M905" s="25">
        <v>0</v>
      </c>
      <c r="N905" s="25">
        <v>0</v>
      </c>
      <c r="O905" s="25" t="s">
        <v>2637</v>
      </c>
      <c r="P905" s="25">
        <v>6</v>
      </c>
      <c r="Q905" s="25">
        <v>307067.02000000299</v>
      </c>
      <c r="R905" s="25">
        <v>6257154.1500000004</v>
      </c>
    </row>
    <row r="906" spans="1:18">
      <c r="A906" s="25">
        <v>3841</v>
      </c>
      <c r="B906" s="25">
        <v>30002185</v>
      </c>
      <c r="C906" s="25">
        <f>+PF6</f>
        <v>0</v>
      </c>
      <c r="D906" s="25" t="s">
        <v>2639</v>
      </c>
      <c r="E906" s="25">
        <v>818121600000</v>
      </c>
      <c r="F906" s="25" t="s">
        <v>2639</v>
      </c>
      <c r="G906" s="25">
        <v>1</v>
      </c>
      <c r="H906" s="25" t="s">
        <v>2828</v>
      </c>
      <c r="I906" s="25" t="s">
        <v>2827</v>
      </c>
      <c r="J906" s="25" t="e">
        <f>MATCH(I906,Feuil2!$A$1:$A$1658,0)</f>
        <v>#N/A</v>
      </c>
      <c r="K906" s="25" t="s">
        <v>2826</v>
      </c>
      <c r="L906" s="25" t="s">
        <v>2638</v>
      </c>
      <c r="M906" s="25">
        <v>0</v>
      </c>
      <c r="N906" s="25">
        <v>0</v>
      </c>
      <c r="O906" s="25" t="s">
        <v>2637</v>
      </c>
      <c r="P906" s="25">
        <v>6</v>
      </c>
      <c r="Q906" s="25">
        <v>855724.64000000095</v>
      </c>
      <c r="R906" s="25">
        <v>6435517.8899999997</v>
      </c>
    </row>
    <row r="907" spans="1:18">
      <c r="A907" s="25">
        <v>3846</v>
      </c>
      <c r="B907" s="25">
        <v>70049695</v>
      </c>
      <c r="C907" s="25">
        <f>+PF6</f>
        <v>0</v>
      </c>
      <c r="D907" s="25" t="s">
        <v>2642</v>
      </c>
      <c r="E907" s="25">
        <v>1448641476000</v>
      </c>
      <c r="F907" s="25">
        <v>1448641414000</v>
      </c>
      <c r="G907" s="25">
        <v>1</v>
      </c>
      <c r="H907" s="25" t="s">
        <v>2825</v>
      </c>
      <c r="I907" s="25" t="s">
        <v>2824</v>
      </c>
      <c r="J907" s="25" t="e">
        <f>MATCH(I907,Feuil2!$A$1:$A$1658,0)</f>
        <v>#N/A</v>
      </c>
      <c r="K907" s="25" t="s">
        <v>2639</v>
      </c>
      <c r="L907" s="25" t="s">
        <v>2638</v>
      </c>
      <c r="M907" s="25">
        <v>0</v>
      </c>
      <c r="N907" s="25">
        <v>0</v>
      </c>
      <c r="O907" s="25" t="s">
        <v>2637</v>
      </c>
      <c r="P907" s="25">
        <v>6</v>
      </c>
      <c r="Q907" s="25">
        <v>396692.36999999703</v>
      </c>
      <c r="R907" s="25">
        <v>6410867.8700000001</v>
      </c>
    </row>
    <row r="908" spans="1:18">
      <c r="A908" s="25">
        <v>3847</v>
      </c>
      <c r="B908" s="25">
        <v>20000744</v>
      </c>
      <c r="C908" s="25">
        <f>+PF6</f>
        <v>0</v>
      </c>
      <c r="D908" s="25" t="s">
        <v>2660</v>
      </c>
      <c r="E908" s="26">
        <v>1360586000000</v>
      </c>
      <c r="F908" s="25">
        <v>1449650913000</v>
      </c>
      <c r="G908" s="25">
        <v>1</v>
      </c>
      <c r="H908" s="25" t="s">
        <v>2823</v>
      </c>
      <c r="I908" s="25" t="s">
        <v>2604</v>
      </c>
      <c r="J908" s="25">
        <f>MATCH(I908,Feuil2!$A$1:$A$1658,0)</f>
        <v>1024</v>
      </c>
      <c r="K908" s="25" t="s">
        <v>2639</v>
      </c>
      <c r="L908" s="25" t="s">
        <v>2638</v>
      </c>
      <c r="M908" s="25">
        <v>0</v>
      </c>
      <c r="N908" s="25">
        <v>0</v>
      </c>
      <c r="O908" s="25" t="s">
        <v>2637</v>
      </c>
      <c r="P908" s="25">
        <v>6</v>
      </c>
      <c r="Q908" s="25">
        <v>936244.40999999596</v>
      </c>
      <c r="R908" s="25">
        <v>6843444.9100000001</v>
      </c>
    </row>
    <row r="909" spans="1:18">
      <c r="A909" s="25">
        <v>3849</v>
      </c>
      <c r="B909" s="25">
        <v>40000667</v>
      </c>
      <c r="C909" s="25">
        <f>+PF6</f>
        <v>0</v>
      </c>
      <c r="D909" s="25" t="s">
        <v>2642</v>
      </c>
      <c r="E909" s="25">
        <v>610761600000</v>
      </c>
      <c r="F909" s="25">
        <v>1449665484000</v>
      </c>
      <c r="G909" s="25">
        <v>1</v>
      </c>
      <c r="H909" s="25" t="s">
        <v>2822</v>
      </c>
      <c r="I909" s="25" t="s">
        <v>2822</v>
      </c>
      <c r="J909" s="25" t="e">
        <f>MATCH(I909,Feuil2!$A$1:$A$1658,0)</f>
        <v>#N/A</v>
      </c>
      <c r="K909" s="25" t="s">
        <v>2639</v>
      </c>
      <c r="L909" s="25" t="s">
        <v>2638</v>
      </c>
      <c r="M909" s="25">
        <v>0</v>
      </c>
      <c r="N909" s="25">
        <v>0</v>
      </c>
      <c r="O909" s="25" t="s">
        <v>2637</v>
      </c>
      <c r="P909" s="25">
        <v>6</v>
      </c>
      <c r="Q909" s="25">
        <v>871025.95000000298</v>
      </c>
      <c r="R909" s="25">
        <v>6282994.6900000004</v>
      </c>
    </row>
    <row r="910" spans="1:18">
      <c r="A910" s="25">
        <v>3850</v>
      </c>
      <c r="B910" s="25">
        <v>20001235</v>
      </c>
      <c r="C910" s="25">
        <f>+PF6</f>
        <v>0</v>
      </c>
      <c r="D910" s="25" t="s">
        <v>2660</v>
      </c>
      <c r="E910" s="25">
        <v>923961600000</v>
      </c>
      <c r="F910" s="25">
        <v>1449072362000</v>
      </c>
      <c r="G910" s="25">
        <v>1</v>
      </c>
      <c r="H910" s="25" t="s">
        <v>2821</v>
      </c>
      <c r="I910" s="25" t="s">
        <v>2621</v>
      </c>
      <c r="J910" s="25">
        <f>MATCH(I910,Feuil2!$A$1:$A$1658,0)</f>
        <v>553</v>
      </c>
      <c r="K910" s="25" t="s">
        <v>2639</v>
      </c>
      <c r="L910" s="25" t="s">
        <v>2638</v>
      </c>
      <c r="M910" s="25">
        <v>0</v>
      </c>
      <c r="N910" s="25">
        <v>0</v>
      </c>
      <c r="O910" s="25" t="s">
        <v>2637</v>
      </c>
      <c r="P910" s="25">
        <v>6</v>
      </c>
      <c r="Q910" s="25">
        <v>1015652.66</v>
      </c>
      <c r="R910" s="25">
        <v>6763937.8399999999</v>
      </c>
    </row>
    <row r="911" spans="1:18">
      <c r="A911" s="25">
        <v>3851</v>
      </c>
      <c r="B911" s="25">
        <v>20001421</v>
      </c>
      <c r="C911" s="25">
        <f>+PF6</f>
        <v>0</v>
      </c>
      <c r="D911" s="25" t="s">
        <v>2660</v>
      </c>
      <c r="E911" s="25">
        <v>610761600000</v>
      </c>
      <c r="F911" s="25">
        <v>1449067022000</v>
      </c>
      <c r="G911" s="25">
        <v>1</v>
      </c>
      <c r="H911" s="25" t="s">
        <v>2820</v>
      </c>
      <c r="I911" s="25" t="s">
        <v>1611</v>
      </c>
      <c r="J911" s="25">
        <f>MATCH(I911,Feuil2!$A$1:$A$1658,0)</f>
        <v>760</v>
      </c>
      <c r="K911" s="25" t="s">
        <v>2639</v>
      </c>
      <c r="L911" s="25" t="s">
        <v>2638</v>
      </c>
      <c r="M911" s="25">
        <v>0</v>
      </c>
      <c r="N911" s="25">
        <v>0</v>
      </c>
      <c r="O911" s="25" t="s">
        <v>2637</v>
      </c>
      <c r="P911" s="25">
        <v>6</v>
      </c>
      <c r="Q911" s="25">
        <v>937423.39999999898</v>
      </c>
      <c r="R911" s="25">
        <v>6732792.1200000001</v>
      </c>
    </row>
    <row r="912" spans="1:18">
      <c r="A912" s="25">
        <v>3852</v>
      </c>
      <c r="B912" s="25">
        <v>70000351</v>
      </c>
      <c r="C912" s="25">
        <f>+PF6</f>
        <v>0</v>
      </c>
      <c r="D912" s="25" t="s">
        <v>2660</v>
      </c>
      <c r="E912" s="25">
        <v>610761600000</v>
      </c>
      <c r="F912" s="25">
        <v>1449054997000</v>
      </c>
      <c r="G912" s="25">
        <v>1</v>
      </c>
      <c r="H912" s="25" t="s">
        <v>2819</v>
      </c>
      <c r="I912" s="25" t="s">
        <v>1369</v>
      </c>
      <c r="J912" s="25">
        <f>MATCH(I912,Feuil2!$A$1:$A$1658,0)</f>
        <v>488</v>
      </c>
      <c r="K912" s="25" t="s">
        <v>2639</v>
      </c>
      <c r="L912" s="25" t="s">
        <v>2638</v>
      </c>
      <c r="M912" s="25">
        <v>0</v>
      </c>
      <c r="N912" s="25">
        <v>0</v>
      </c>
      <c r="O912" s="25" t="s">
        <v>2637</v>
      </c>
      <c r="P912" s="25">
        <v>6</v>
      </c>
      <c r="Q912" s="25">
        <v>552858.5</v>
      </c>
      <c r="R912" s="25">
        <v>6917490.5599999996</v>
      </c>
    </row>
    <row r="913" spans="1:18">
      <c r="A913" s="25">
        <v>3856</v>
      </c>
      <c r="B913" s="25">
        <v>40000697</v>
      </c>
      <c r="C913" s="25">
        <f>+PF7</f>
        <v>0</v>
      </c>
      <c r="D913" s="25" t="s">
        <v>2642</v>
      </c>
      <c r="E913" s="25">
        <v>1316167463000</v>
      </c>
      <c r="F913" s="25">
        <v>1439990412000</v>
      </c>
      <c r="G913" s="25">
        <v>1</v>
      </c>
      <c r="H913" s="25" t="s">
        <v>1239</v>
      </c>
      <c r="I913" s="25" t="s">
        <v>1239</v>
      </c>
      <c r="J913" s="25">
        <f>MATCH(I913,Feuil2!$A$1:$A$1658,0)</f>
        <v>823</v>
      </c>
      <c r="K913" s="25" t="s">
        <v>2639</v>
      </c>
      <c r="L913" s="25" t="s">
        <v>2638</v>
      </c>
      <c r="M913" s="25">
        <v>0</v>
      </c>
      <c r="N913" s="25">
        <v>0</v>
      </c>
      <c r="O913" s="25" t="s">
        <v>2637</v>
      </c>
      <c r="P913" s="25">
        <v>7</v>
      </c>
      <c r="Q913" s="25">
        <v>981028.45000000298</v>
      </c>
      <c r="R913" s="25">
        <v>6274088.71</v>
      </c>
    </row>
    <row r="914" spans="1:18">
      <c r="A914" s="25">
        <v>3857</v>
      </c>
      <c r="B914" s="25">
        <v>70000956</v>
      </c>
      <c r="C914" s="25">
        <f>+PF6</f>
        <v>0</v>
      </c>
      <c r="D914" s="25" t="s">
        <v>2639</v>
      </c>
      <c r="E914" s="25">
        <v>774489600000</v>
      </c>
      <c r="F914" s="25" t="s">
        <v>2639</v>
      </c>
      <c r="G914" s="25">
        <v>1</v>
      </c>
      <c r="H914" s="25" t="s">
        <v>2818</v>
      </c>
      <c r="I914" s="25" t="s">
        <v>1488</v>
      </c>
      <c r="J914" s="25">
        <f>MATCH(I914,Feuil2!$A$1:$A$1658,0)</f>
        <v>781</v>
      </c>
      <c r="K914" s="25" t="s">
        <v>2639</v>
      </c>
      <c r="L914" s="25" t="s">
        <v>2638</v>
      </c>
      <c r="M914" s="25">
        <v>0</v>
      </c>
      <c r="N914" s="25">
        <v>0</v>
      </c>
      <c r="O914" s="25" t="s">
        <v>2637</v>
      </c>
      <c r="P914" s="25">
        <v>6</v>
      </c>
      <c r="Q914" s="25">
        <v>658382.21000000101</v>
      </c>
      <c r="R914" s="25">
        <v>6866108.6200000001</v>
      </c>
    </row>
    <row r="915" spans="1:18">
      <c r="A915" s="25">
        <v>3859</v>
      </c>
      <c r="B915" s="25">
        <v>70000506</v>
      </c>
      <c r="C915" s="25">
        <f>+PF7</f>
        <v>0</v>
      </c>
      <c r="D915" s="25" t="s">
        <v>2639</v>
      </c>
      <c r="E915" s="25">
        <v>774489600000</v>
      </c>
      <c r="F915" s="25" t="s">
        <v>2639</v>
      </c>
      <c r="G915" s="25">
        <v>1</v>
      </c>
      <c r="H915" s="25" t="s">
        <v>2817</v>
      </c>
      <c r="I915" s="25" t="s">
        <v>1132</v>
      </c>
      <c r="J915" s="25">
        <f>MATCH(I915,Feuil2!$A$1:$A$1658,0)</f>
        <v>865</v>
      </c>
      <c r="K915" s="25" t="s">
        <v>2639</v>
      </c>
      <c r="L915" s="25" t="s">
        <v>2638</v>
      </c>
      <c r="M915" s="25">
        <v>0</v>
      </c>
      <c r="N915" s="25">
        <v>0</v>
      </c>
      <c r="O915" s="25" t="s">
        <v>2637</v>
      </c>
      <c r="P915" s="25">
        <v>7</v>
      </c>
      <c r="Q915" s="25">
        <v>646009.39999999898</v>
      </c>
      <c r="R915" s="25">
        <v>6902215.3399999999</v>
      </c>
    </row>
    <row r="916" spans="1:18">
      <c r="A916" s="25">
        <v>3861</v>
      </c>
      <c r="B916" s="25">
        <v>50001335</v>
      </c>
      <c r="C916" s="25">
        <f>+PF6</f>
        <v>0</v>
      </c>
      <c r="D916" s="25" t="s">
        <v>2639</v>
      </c>
      <c r="E916" s="25">
        <v>610761600000</v>
      </c>
      <c r="F916" s="25" t="s">
        <v>2639</v>
      </c>
      <c r="G916" s="25">
        <v>1</v>
      </c>
      <c r="H916" s="25" t="s">
        <v>2816</v>
      </c>
      <c r="I916" s="25" t="s">
        <v>2620</v>
      </c>
      <c r="J916" s="25">
        <f>MATCH(I916,Feuil2!$A$1:$A$1658,0)</f>
        <v>534</v>
      </c>
      <c r="K916" s="25" t="s">
        <v>2639</v>
      </c>
      <c r="L916" s="25" t="s">
        <v>2638</v>
      </c>
      <c r="M916" s="25">
        <v>0</v>
      </c>
      <c r="N916" s="25">
        <v>0</v>
      </c>
      <c r="O916" s="25" t="s">
        <v>2637</v>
      </c>
      <c r="P916" s="25">
        <v>6</v>
      </c>
      <c r="Q916" s="25">
        <v>639670.78999999899</v>
      </c>
      <c r="R916" s="25">
        <v>6280739.5499999998</v>
      </c>
    </row>
    <row r="917" spans="1:18">
      <c r="A917" s="25">
        <v>3864</v>
      </c>
      <c r="B917" s="25">
        <v>70000241</v>
      </c>
      <c r="C917" s="25">
        <f>+PF6</f>
        <v>0</v>
      </c>
      <c r="D917" s="25" t="s">
        <v>2639</v>
      </c>
      <c r="E917" s="26">
        <v>1006992000000</v>
      </c>
      <c r="F917" s="25" t="s">
        <v>2639</v>
      </c>
      <c r="G917" s="25">
        <v>1</v>
      </c>
      <c r="H917" s="25" t="s">
        <v>2815</v>
      </c>
      <c r="I917" s="25" t="s">
        <v>2814</v>
      </c>
      <c r="J917" s="25" t="e">
        <f>MATCH(I917,Feuil2!$A$1:$A$1658,0)</f>
        <v>#N/A</v>
      </c>
      <c r="K917" s="25" t="s">
        <v>2639</v>
      </c>
      <c r="L917" s="25" t="s">
        <v>2638</v>
      </c>
      <c r="M917" s="25">
        <v>0</v>
      </c>
      <c r="N917" s="25">
        <v>0</v>
      </c>
      <c r="O917" s="25" t="s">
        <v>2637</v>
      </c>
      <c r="P917" s="25">
        <v>6</v>
      </c>
      <c r="Q917" s="25">
        <v>660278.06000000203</v>
      </c>
      <c r="R917" s="25">
        <v>6931643.3700000001</v>
      </c>
    </row>
    <row r="918" spans="1:18">
      <c r="A918" s="25">
        <v>3877</v>
      </c>
      <c r="B918" s="25">
        <v>20001184</v>
      </c>
      <c r="C918" s="25">
        <f>+PF6</f>
        <v>0</v>
      </c>
      <c r="D918" s="25" t="s">
        <v>2748</v>
      </c>
      <c r="E918" s="25">
        <v>778982400000</v>
      </c>
      <c r="F918" s="25">
        <v>1329924997000</v>
      </c>
      <c r="G918" s="25">
        <v>1</v>
      </c>
      <c r="H918" s="25" t="s">
        <v>2813</v>
      </c>
      <c r="I918" s="25" t="s">
        <v>2812</v>
      </c>
      <c r="J918" s="25" t="e">
        <f>MATCH(I918,Feuil2!$A$1:$A$1658,0)</f>
        <v>#N/A</v>
      </c>
      <c r="K918" s="25" t="s">
        <v>2639</v>
      </c>
      <c r="L918" s="25" t="s">
        <v>2638</v>
      </c>
      <c r="M918" s="25">
        <v>0</v>
      </c>
      <c r="N918" s="25">
        <v>0</v>
      </c>
      <c r="O918" s="25" t="s">
        <v>2637</v>
      </c>
      <c r="P918" s="25">
        <v>6</v>
      </c>
      <c r="Q918" s="25">
        <v>841279.43999999797</v>
      </c>
      <c r="R918" s="25">
        <v>6777044.46</v>
      </c>
    </row>
    <row r="919" spans="1:18">
      <c r="A919" s="25">
        <v>3880</v>
      </c>
      <c r="B919" s="25">
        <v>20000012</v>
      </c>
      <c r="C919" s="25">
        <f>+PF6</f>
        <v>0</v>
      </c>
      <c r="D919" s="25" t="s">
        <v>2639</v>
      </c>
      <c r="E919" s="25">
        <v>610761600000</v>
      </c>
      <c r="F919" s="25" t="s">
        <v>2639</v>
      </c>
      <c r="G919" s="25">
        <v>1</v>
      </c>
      <c r="H919" s="25" t="s">
        <v>2811</v>
      </c>
      <c r="I919" s="25" t="s">
        <v>1358</v>
      </c>
      <c r="J919" s="25">
        <f>MATCH(I919,Feuil2!$A$1:$A$1658,0)</f>
        <v>300</v>
      </c>
      <c r="K919" s="25" t="s">
        <v>2639</v>
      </c>
      <c r="L919" s="25" t="s">
        <v>2638</v>
      </c>
      <c r="M919" s="25">
        <v>0</v>
      </c>
      <c r="N919" s="25">
        <v>0</v>
      </c>
      <c r="O919" s="25" t="s">
        <v>2637</v>
      </c>
      <c r="P919" s="25">
        <v>6</v>
      </c>
      <c r="Q919" s="25">
        <v>829561.60999999905</v>
      </c>
      <c r="R919" s="25">
        <v>6999941.2800000003</v>
      </c>
    </row>
    <row r="920" spans="1:18">
      <c r="A920" s="25">
        <v>3881</v>
      </c>
      <c r="B920" s="25">
        <v>20000073</v>
      </c>
      <c r="C920" s="25">
        <f>+PF6</f>
        <v>0</v>
      </c>
      <c r="D920" s="25" t="s">
        <v>2712</v>
      </c>
      <c r="E920" s="25">
        <v>610761600000</v>
      </c>
      <c r="F920" s="25">
        <v>1280938560000</v>
      </c>
      <c r="G920" s="25">
        <v>1</v>
      </c>
      <c r="H920" s="25" t="s">
        <v>1597</v>
      </c>
      <c r="I920" s="25" t="s">
        <v>1597</v>
      </c>
      <c r="J920" s="25">
        <f>MATCH(I920,Feuil2!$A$1:$A$1658,0)</f>
        <v>618</v>
      </c>
      <c r="K920" s="25" t="s">
        <v>2639</v>
      </c>
      <c r="L920" s="25" t="s">
        <v>2638</v>
      </c>
      <c r="M920" s="25">
        <v>0</v>
      </c>
      <c r="N920" s="25">
        <v>0</v>
      </c>
      <c r="O920" s="25" t="s">
        <v>2637</v>
      </c>
      <c r="P920" s="25">
        <v>6</v>
      </c>
      <c r="Q920" s="25">
        <v>830025.36999999697</v>
      </c>
      <c r="R920" s="25">
        <v>6962997.2300000004</v>
      </c>
    </row>
    <row r="921" spans="1:18">
      <c r="A921" s="25">
        <v>3882</v>
      </c>
      <c r="B921" s="25">
        <v>20000013</v>
      </c>
      <c r="C921" s="25">
        <f>+PF7</f>
        <v>0</v>
      </c>
      <c r="D921" s="25" t="s">
        <v>2712</v>
      </c>
      <c r="E921" s="26">
        <v>1006128000000</v>
      </c>
      <c r="F921" s="25">
        <v>1285939687000</v>
      </c>
      <c r="G921" s="25">
        <v>1</v>
      </c>
      <c r="H921" s="25" t="s">
        <v>2810</v>
      </c>
      <c r="I921" s="25" t="s">
        <v>2809</v>
      </c>
      <c r="J921" s="25" t="e">
        <f>MATCH(I921,Feuil2!$A$1:$A$1658,0)</f>
        <v>#N/A</v>
      </c>
      <c r="K921" s="25" t="s">
        <v>2653</v>
      </c>
      <c r="L921" s="25" t="s">
        <v>2638</v>
      </c>
      <c r="M921" s="25">
        <v>0</v>
      </c>
      <c r="N921" s="25">
        <v>0</v>
      </c>
      <c r="O921" s="25" t="s">
        <v>2637</v>
      </c>
      <c r="P921" s="25">
        <v>7</v>
      </c>
      <c r="Q921" s="25">
        <v>827198.06000000203</v>
      </c>
      <c r="R921" s="25">
        <v>7000750.4299999997</v>
      </c>
    </row>
    <row r="922" spans="1:18">
      <c r="A922" s="25">
        <v>3894</v>
      </c>
      <c r="B922" s="25">
        <v>30002023</v>
      </c>
      <c r="C922" s="25">
        <f>+PF7</f>
        <v>0</v>
      </c>
      <c r="D922" s="25" t="s">
        <v>2701</v>
      </c>
      <c r="E922" s="25">
        <v>1143799832000</v>
      </c>
      <c r="F922" s="25" t="s">
        <v>2639</v>
      </c>
      <c r="G922" s="25">
        <v>1</v>
      </c>
      <c r="H922" s="25" t="s">
        <v>2808</v>
      </c>
      <c r="I922" s="25" t="s">
        <v>2807</v>
      </c>
      <c r="J922" s="25" t="e">
        <f>MATCH(I922,Feuil2!$A$1:$A$1658,0)</f>
        <v>#N/A</v>
      </c>
      <c r="K922" s="25" t="s">
        <v>2806</v>
      </c>
      <c r="L922" s="25" t="s">
        <v>2638</v>
      </c>
      <c r="M922" s="25">
        <v>0</v>
      </c>
      <c r="N922" s="25">
        <v>0</v>
      </c>
      <c r="O922" s="25" t="s">
        <v>2637</v>
      </c>
      <c r="P922" s="25">
        <v>7</v>
      </c>
      <c r="Q922" s="25">
        <v>1013602.78</v>
      </c>
      <c r="R922" s="25">
        <v>6455692.5</v>
      </c>
    </row>
    <row r="923" spans="1:18">
      <c r="A923" s="25">
        <v>3903</v>
      </c>
      <c r="B923" s="25">
        <v>10000359</v>
      </c>
      <c r="C923" s="25">
        <f>+PF6</f>
        <v>0</v>
      </c>
      <c r="D923" s="25" t="s">
        <v>2639</v>
      </c>
      <c r="E923" s="25">
        <v>1006214400000</v>
      </c>
      <c r="F923" s="25" t="s">
        <v>2639</v>
      </c>
      <c r="G923" s="25">
        <v>1</v>
      </c>
      <c r="H923" s="25" t="s">
        <v>2805</v>
      </c>
      <c r="I923" s="25" t="s">
        <v>2804</v>
      </c>
      <c r="J923" s="25" t="e">
        <f>MATCH(I923,Feuil2!$A$1:$A$1658,0)</f>
        <v>#N/A</v>
      </c>
      <c r="K923" s="25" t="s">
        <v>2639</v>
      </c>
      <c r="L923" s="25" t="s">
        <v>2638</v>
      </c>
      <c r="M923" s="25">
        <v>0</v>
      </c>
      <c r="N923" s="25">
        <v>0</v>
      </c>
      <c r="O923" s="25" t="s">
        <v>2637</v>
      </c>
      <c r="P923" s="25">
        <v>6</v>
      </c>
      <c r="Q923" s="25">
        <v>740156.53999999899</v>
      </c>
      <c r="R923" s="25">
        <v>7035928.79</v>
      </c>
    </row>
    <row r="924" spans="1:18">
      <c r="A924" s="25">
        <v>3904</v>
      </c>
      <c r="B924" s="25">
        <v>20000197</v>
      </c>
      <c r="C924" s="25">
        <f>+PF6</f>
        <v>0</v>
      </c>
      <c r="D924" s="25" t="s">
        <v>2639</v>
      </c>
      <c r="E924" s="25">
        <v>610761600000</v>
      </c>
      <c r="F924" s="25" t="s">
        <v>2639</v>
      </c>
      <c r="G924" s="25">
        <v>1</v>
      </c>
      <c r="H924" s="25" t="s">
        <v>2803</v>
      </c>
      <c r="I924" s="25" t="s">
        <v>2802</v>
      </c>
      <c r="J924" s="25" t="e">
        <f>MATCH(I924,Feuil2!$A$1:$A$1658,0)</f>
        <v>#N/A</v>
      </c>
      <c r="K924" s="25" t="s">
        <v>2799</v>
      </c>
      <c r="L924" s="25" t="s">
        <v>2638</v>
      </c>
      <c r="M924" s="25">
        <v>0</v>
      </c>
      <c r="N924" s="25">
        <v>0</v>
      </c>
      <c r="O924" s="25" t="s">
        <v>2637</v>
      </c>
      <c r="P924" s="25">
        <v>6</v>
      </c>
      <c r="Q924" s="25">
        <v>923143.97999999695</v>
      </c>
      <c r="R924" s="25">
        <v>6918400.5800000001</v>
      </c>
    </row>
    <row r="925" spans="1:18">
      <c r="A925" s="25">
        <v>3905</v>
      </c>
      <c r="B925" s="25">
        <v>20000262</v>
      </c>
      <c r="C925" s="25">
        <f>+PF6</f>
        <v>0</v>
      </c>
      <c r="D925" s="25" t="s">
        <v>2639</v>
      </c>
      <c r="E925" s="25">
        <v>610761600000</v>
      </c>
      <c r="F925" s="25" t="s">
        <v>2639</v>
      </c>
      <c r="G925" s="25">
        <v>1</v>
      </c>
      <c r="H925" s="25" t="s">
        <v>2801</v>
      </c>
      <c r="I925" s="25" t="s">
        <v>2800</v>
      </c>
      <c r="J925" s="25" t="e">
        <f>MATCH(I925,Feuil2!$A$1:$A$1658,0)</f>
        <v>#N/A</v>
      </c>
      <c r="K925" s="25" t="s">
        <v>2799</v>
      </c>
      <c r="L925" s="25" t="s">
        <v>2638</v>
      </c>
      <c r="M925" s="25">
        <v>0</v>
      </c>
      <c r="N925" s="25">
        <v>0</v>
      </c>
      <c r="O925" s="25" t="s">
        <v>2637</v>
      </c>
      <c r="P925" s="25">
        <v>6</v>
      </c>
      <c r="Q925" s="25">
        <v>929474.32</v>
      </c>
      <c r="R925" s="25">
        <v>6911794.9000000004</v>
      </c>
    </row>
    <row r="926" spans="1:18">
      <c r="A926" s="25">
        <v>3906</v>
      </c>
      <c r="B926" s="25">
        <v>20000258</v>
      </c>
      <c r="C926" s="25">
        <f>+PF6</f>
        <v>0</v>
      </c>
      <c r="D926" s="25" t="s">
        <v>2736</v>
      </c>
      <c r="E926" s="26">
        <v>910656000000</v>
      </c>
      <c r="F926" s="25">
        <v>1276012433000</v>
      </c>
      <c r="G926" s="25">
        <v>1</v>
      </c>
      <c r="H926" s="25" t="s">
        <v>2798</v>
      </c>
      <c r="I926" s="25" t="s">
        <v>2797</v>
      </c>
      <c r="J926" s="25" t="e">
        <f>MATCH(I926,Feuil2!$A$1:$A$1658,0)</f>
        <v>#N/A</v>
      </c>
      <c r="K926" s="25" t="s">
        <v>2796</v>
      </c>
      <c r="L926" s="25" t="s">
        <v>2638</v>
      </c>
      <c r="M926" s="25">
        <v>0</v>
      </c>
      <c r="N926" s="25">
        <v>0</v>
      </c>
      <c r="O926" s="25" t="s">
        <v>2637</v>
      </c>
      <c r="P926" s="25">
        <v>6</v>
      </c>
      <c r="Q926" s="25">
        <v>927544.78000000096</v>
      </c>
      <c r="R926" s="25">
        <v>6912508.8099999996</v>
      </c>
    </row>
    <row r="927" spans="1:18">
      <c r="A927" s="25">
        <v>3907</v>
      </c>
      <c r="B927" s="25">
        <v>20000100</v>
      </c>
      <c r="C927" s="25">
        <f>+PF6</f>
        <v>0</v>
      </c>
      <c r="D927" s="25" t="s">
        <v>2736</v>
      </c>
      <c r="E927" s="25">
        <v>1303896661000</v>
      </c>
      <c r="F927" s="25">
        <v>1300464603000</v>
      </c>
      <c r="G927" s="25">
        <v>1</v>
      </c>
      <c r="H927" s="25" t="s">
        <v>2795</v>
      </c>
      <c r="I927" s="25" t="s">
        <v>2794</v>
      </c>
      <c r="J927" s="25" t="e">
        <f>MATCH(I927,Feuil2!$A$1:$A$1658,0)</f>
        <v>#N/A</v>
      </c>
      <c r="K927" s="25" t="s">
        <v>2793</v>
      </c>
      <c r="L927" s="25" t="s">
        <v>2638</v>
      </c>
      <c r="M927" s="25">
        <v>0</v>
      </c>
      <c r="N927" s="25">
        <v>0</v>
      </c>
      <c r="O927" s="25" t="s">
        <v>2637</v>
      </c>
      <c r="P927" s="25">
        <v>6</v>
      </c>
      <c r="Q927" s="25">
        <v>902425.59000000404</v>
      </c>
      <c r="R927" s="25">
        <v>6944346.9199999999</v>
      </c>
    </row>
    <row r="928" spans="1:18">
      <c r="A928" s="25">
        <v>3910</v>
      </c>
      <c r="B928" s="25">
        <v>50001147</v>
      </c>
      <c r="C928" s="25">
        <f>+PF7</f>
        <v>0</v>
      </c>
      <c r="D928" s="25" t="s">
        <v>2666</v>
      </c>
      <c r="E928" s="25">
        <v>1168972722000</v>
      </c>
      <c r="F928" s="25">
        <v>1168972694000</v>
      </c>
      <c r="G928" s="25">
        <v>1</v>
      </c>
      <c r="H928" s="25" t="s">
        <v>2792</v>
      </c>
      <c r="I928" s="25" t="s">
        <v>1451</v>
      </c>
      <c r="J928" s="25">
        <f>MATCH(I928,Feuil2!$A$1:$A$1658,0)</f>
        <v>604</v>
      </c>
      <c r="K928" s="25" t="s">
        <v>2639</v>
      </c>
      <c r="L928" s="25" t="s">
        <v>2638</v>
      </c>
      <c r="M928" s="25">
        <v>0</v>
      </c>
      <c r="N928" s="25">
        <v>0</v>
      </c>
      <c r="O928" s="25" t="s">
        <v>2637</v>
      </c>
      <c r="P928" s="25">
        <v>7</v>
      </c>
      <c r="Q928" s="25">
        <v>561081.40999999596</v>
      </c>
      <c r="R928" s="25">
        <v>6303473.9800000004</v>
      </c>
    </row>
    <row r="929" spans="1:18">
      <c r="A929" s="25">
        <v>3916</v>
      </c>
      <c r="B929" s="25">
        <v>20001467</v>
      </c>
      <c r="C929" s="25">
        <f>+PF6</f>
        <v>0</v>
      </c>
      <c r="D929" s="25" t="s">
        <v>2666</v>
      </c>
      <c r="E929" s="25">
        <v>1204297405000</v>
      </c>
      <c r="F929" s="25">
        <v>1204297366000</v>
      </c>
      <c r="G929" s="25">
        <v>1</v>
      </c>
      <c r="H929" s="25" t="s">
        <v>2791</v>
      </c>
      <c r="I929" s="25" t="s">
        <v>1122</v>
      </c>
      <c r="J929" s="25">
        <f>MATCH(I929,Feuil2!$A$1:$A$1658,0)</f>
        <v>857</v>
      </c>
      <c r="K929" s="25" t="s">
        <v>2639</v>
      </c>
      <c r="L929" s="25" t="s">
        <v>2638</v>
      </c>
      <c r="M929" s="25">
        <v>0</v>
      </c>
      <c r="N929" s="25">
        <v>0</v>
      </c>
      <c r="O929" s="25" t="s">
        <v>2637</v>
      </c>
      <c r="P929" s="25">
        <v>6</v>
      </c>
      <c r="Q929" s="25">
        <v>989553.56000000203</v>
      </c>
      <c r="R929" s="25">
        <v>6718957.75</v>
      </c>
    </row>
    <row r="930" spans="1:18">
      <c r="A930" s="25">
        <v>3919</v>
      </c>
      <c r="B930" s="25">
        <v>20000925</v>
      </c>
      <c r="C930" s="25">
        <f>+PF6</f>
        <v>0</v>
      </c>
      <c r="D930" s="25" t="s">
        <v>2639</v>
      </c>
      <c r="E930" s="25">
        <v>610761600000</v>
      </c>
      <c r="F930" s="25" t="s">
        <v>2639</v>
      </c>
      <c r="G930" s="25">
        <v>1</v>
      </c>
      <c r="H930" s="25" t="s">
        <v>2790</v>
      </c>
      <c r="I930" s="25" t="s">
        <v>2789</v>
      </c>
      <c r="J930" s="25" t="e">
        <f>MATCH(I930,Feuil2!$A$1:$A$1658,0)</f>
        <v>#N/A</v>
      </c>
      <c r="K930" s="25" t="s">
        <v>2639</v>
      </c>
      <c r="L930" s="25" t="s">
        <v>2638</v>
      </c>
      <c r="M930" s="25">
        <v>0</v>
      </c>
      <c r="N930" s="25">
        <v>0</v>
      </c>
      <c r="O930" s="25" t="s">
        <v>2637</v>
      </c>
      <c r="P930" s="25">
        <v>6</v>
      </c>
      <c r="Q930" s="25">
        <v>1049577.23</v>
      </c>
      <c r="R930" s="25">
        <v>6821989.54</v>
      </c>
    </row>
    <row r="931" spans="1:18">
      <c r="A931" s="25">
        <v>3922</v>
      </c>
      <c r="B931" s="25">
        <v>50001366</v>
      </c>
      <c r="C931" s="25">
        <f>+PF6</f>
        <v>0</v>
      </c>
      <c r="D931" s="25" t="s">
        <v>2666</v>
      </c>
      <c r="E931" s="25">
        <v>1337789509000</v>
      </c>
      <c r="F931" s="25">
        <v>1337789488000</v>
      </c>
      <c r="G931" s="25">
        <v>1</v>
      </c>
      <c r="H931" s="25" t="s">
        <v>2788</v>
      </c>
      <c r="I931" s="25" t="s">
        <v>2787</v>
      </c>
      <c r="J931" s="25" t="e">
        <f>MATCH(I931,Feuil2!$A$1:$A$1658,0)</f>
        <v>#N/A</v>
      </c>
      <c r="K931" s="25" t="s">
        <v>2786</v>
      </c>
      <c r="L931" s="25" t="s">
        <v>2638</v>
      </c>
      <c r="M931" s="25">
        <v>0</v>
      </c>
      <c r="N931" s="25">
        <v>0</v>
      </c>
      <c r="O931" s="25" t="s">
        <v>2637</v>
      </c>
      <c r="P931" s="25">
        <v>6</v>
      </c>
      <c r="Q931" s="25">
        <v>335635.68</v>
      </c>
      <c r="R931" s="25">
        <v>6280189.8399999999</v>
      </c>
    </row>
    <row r="932" spans="1:18">
      <c r="A932" s="25">
        <v>3933</v>
      </c>
      <c r="B932" s="25">
        <v>30000621</v>
      </c>
      <c r="C932" s="25">
        <f>+PF6</f>
        <v>0</v>
      </c>
      <c r="D932" s="25" t="s">
        <v>2712</v>
      </c>
      <c r="E932" s="25">
        <v>1102694678000</v>
      </c>
      <c r="F932" s="25">
        <v>1258465783000</v>
      </c>
      <c r="G932" s="25">
        <v>1</v>
      </c>
      <c r="H932" s="25" t="s">
        <v>2785</v>
      </c>
      <c r="I932" s="25" t="s">
        <v>2785</v>
      </c>
      <c r="J932" s="25" t="e">
        <f>MATCH(I932,Feuil2!$A$1:$A$1658,0)</f>
        <v>#N/A</v>
      </c>
      <c r="K932" s="25" t="s">
        <v>2639</v>
      </c>
      <c r="L932" s="25" t="s">
        <v>2638</v>
      </c>
      <c r="M932" s="25">
        <v>0</v>
      </c>
      <c r="N932" s="25">
        <v>0</v>
      </c>
      <c r="O932" s="25" t="s">
        <v>2637</v>
      </c>
      <c r="P932" s="25">
        <v>6</v>
      </c>
      <c r="Q932" s="25">
        <v>732493.39999999898</v>
      </c>
      <c r="R932" s="25">
        <v>6569363.2800000003</v>
      </c>
    </row>
    <row r="933" spans="1:18">
      <c r="A933" s="25">
        <v>3934</v>
      </c>
      <c r="B933" s="25">
        <v>40000427</v>
      </c>
      <c r="C933" s="25">
        <f>+PF6</f>
        <v>0</v>
      </c>
      <c r="D933" s="25" t="s">
        <v>2676</v>
      </c>
      <c r="E933" s="25">
        <v>1442504075000</v>
      </c>
      <c r="F933" s="25">
        <v>1423746081000</v>
      </c>
      <c r="G933" s="25">
        <v>1</v>
      </c>
      <c r="H933" s="25" t="s">
        <v>2784</v>
      </c>
      <c r="I933" s="25" t="s">
        <v>2783</v>
      </c>
      <c r="J933" s="25" t="e">
        <f>MATCH(I933,Feuil2!$A$1:$A$1658,0)</f>
        <v>#N/A</v>
      </c>
      <c r="K933" s="25" t="s">
        <v>2639</v>
      </c>
      <c r="L933" s="25" t="s">
        <v>2638</v>
      </c>
      <c r="M933" s="25">
        <v>0</v>
      </c>
      <c r="N933" s="25">
        <v>0</v>
      </c>
      <c r="O933" s="25" t="s">
        <v>2637</v>
      </c>
      <c r="P933" s="25">
        <v>6</v>
      </c>
      <c r="Q933" s="25">
        <v>927754.61999999697</v>
      </c>
      <c r="R933" s="25">
        <v>6309689.6399999997</v>
      </c>
    </row>
    <row r="934" spans="1:18">
      <c r="A934" s="25">
        <v>3935</v>
      </c>
      <c r="B934" s="25">
        <v>70049595</v>
      </c>
      <c r="C934" s="25">
        <f>+PF6</f>
        <v>0</v>
      </c>
      <c r="D934" s="25" t="s">
        <v>2666</v>
      </c>
      <c r="E934" s="25">
        <v>1467302184000</v>
      </c>
      <c r="F934" s="25">
        <v>1448876092000</v>
      </c>
      <c r="G934" s="25">
        <v>1</v>
      </c>
      <c r="H934" s="25" t="s">
        <v>2782</v>
      </c>
      <c r="I934" s="25" t="s">
        <v>2781</v>
      </c>
      <c r="J934" s="25" t="e">
        <f>MATCH(I934,Feuil2!$A$1:$A$1658,0)</f>
        <v>#N/A</v>
      </c>
      <c r="K934" s="25" t="s">
        <v>2639</v>
      </c>
      <c r="L934" s="25" t="s">
        <v>2638</v>
      </c>
      <c r="M934" s="25">
        <v>0</v>
      </c>
      <c r="N934" s="25">
        <v>0</v>
      </c>
      <c r="O934" s="25" t="s">
        <v>2637</v>
      </c>
      <c r="P934" s="25">
        <v>6</v>
      </c>
      <c r="Q934" s="25">
        <v>398907.46000000101</v>
      </c>
      <c r="R934" s="25">
        <v>6410118.9800000004</v>
      </c>
    </row>
    <row r="935" spans="1:18">
      <c r="A935" s="25">
        <v>3937</v>
      </c>
      <c r="B935" s="25">
        <v>70056904</v>
      </c>
      <c r="C935" s="25">
        <f>+PF6</f>
        <v>0</v>
      </c>
      <c r="D935" s="25" t="s">
        <v>2758</v>
      </c>
      <c r="E935" s="25">
        <v>1467371921000</v>
      </c>
      <c r="F935" s="25">
        <v>1432827477000</v>
      </c>
      <c r="G935" s="25">
        <v>1</v>
      </c>
      <c r="H935" s="25" t="s">
        <v>2780</v>
      </c>
      <c r="I935" s="25" t="s">
        <v>2779</v>
      </c>
      <c r="J935" s="25" t="e">
        <f>MATCH(I935,Feuil2!$A$1:$A$1658,0)</f>
        <v>#N/A</v>
      </c>
      <c r="K935" s="25" t="s">
        <v>2778</v>
      </c>
      <c r="L935" s="25" t="s">
        <v>2638</v>
      </c>
      <c r="M935" s="25">
        <v>0</v>
      </c>
      <c r="N935" s="25">
        <v>0</v>
      </c>
      <c r="O935" s="25" t="s">
        <v>2637</v>
      </c>
      <c r="P935" s="25">
        <v>6</v>
      </c>
      <c r="Q935" s="25">
        <v>399038.31000000198</v>
      </c>
      <c r="R935" s="25">
        <v>6775463.7999999998</v>
      </c>
    </row>
    <row r="936" spans="1:18">
      <c r="A936" s="25">
        <v>3938</v>
      </c>
      <c r="B936" s="25">
        <v>30001263</v>
      </c>
      <c r="C936" s="25">
        <f>+PF7</f>
        <v>0</v>
      </c>
      <c r="D936" s="25" t="s">
        <v>2739</v>
      </c>
      <c r="E936" s="25">
        <v>1130511843000</v>
      </c>
      <c r="F936" s="25">
        <v>1319102656000</v>
      </c>
      <c r="G936" s="25">
        <v>1</v>
      </c>
      <c r="H936" s="25" t="s">
        <v>2777</v>
      </c>
      <c r="I936" s="25" t="s">
        <v>2776</v>
      </c>
      <c r="J936" s="25" t="e">
        <f>MATCH(I936,Feuil2!$A$1:$A$1658,0)</f>
        <v>#N/A</v>
      </c>
      <c r="K936" s="25" t="s">
        <v>2639</v>
      </c>
      <c r="L936" s="25" t="s">
        <v>2638</v>
      </c>
      <c r="M936" s="25">
        <v>0</v>
      </c>
      <c r="N936" s="25">
        <v>0</v>
      </c>
      <c r="O936" s="25" t="s">
        <v>2637</v>
      </c>
      <c r="P936" s="25">
        <v>7</v>
      </c>
      <c r="Q936" s="25">
        <v>969164.07999999798</v>
      </c>
      <c r="R936" s="25">
        <v>6511241.0300000003</v>
      </c>
    </row>
    <row r="937" spans="1:18">
      <c r="A937" s="25">
        <v>3942</v>
      </c>
      <c r="B937" s="25">
        <v>70052128</v>
      </c>
      <c r="C937" s="25">
        <f>+PF7</f>
        <v>0</v>
      </c>
      <c r="D937" s="25" t="s">
        <v>2646</v>
      </c>
      <c r="E937" s="25">
        <v>1424955944000</v>
      </c>
      <c r="F937" s="25">
        <v>1424955468000</v>
      </c>
      <c r="G937" s="25">
        <v>1</v>
      </c>
      <c r="H937" s="25" t="s">
        <v>2775</v>
      </c>
      <c r="I937" s="25" t="s">
        <v>2774</v>
      </c>
      <c r="J937" s="25" t="e">
        <f>MATCH(I937,Feuil2!$A$1:$A$1658,0)</f>
        <v>#N/A</v>
      </c>
      <c r="K937" s="25" t="s">
        <v>2639</v>
      </c>
      <c r="L937" s="25" t="s">
        <v>2638</v>
      </c>
      <c r="M937" s="25">
        <v>0</v>
      </c>
      <c r="N937" s="25">
        <v>0</v>
      </c>
      <c r="O937" s="25" t="s">
        <v>2637</v>
      </c>
      <c r="P937" s="25">
        <v>7</v>
      </c>
      <c r="Q937" s="25">
        <v>529921.28000000096</v>
      </c>
      <c r="R937" s="25">
        <v>6975901.9000000004</v>
      </c>
    </row>
    <row r="938" spans="1:18">
      <c r="A938" s="25">
        <v>3943</v>
      </c>
      <c r="B938" s="25">
        <v>70052228</v>
      </c>
      <c r="C938" s="25">
        <f>+PF7</f>
        <v>0</v>
      </c>
      <c r="D938" s="25" t="s">
        <v>2646</v>
      </c>
      <c r="E938" s="25">
        <v>1424956452000</v>
      </c>
      <c r="F938" s="25">
        <v>1424955695000</v>
      </c>
      <c r="G938" s="25">
        <v>1</v>
      </c>
      <c r="H938" s="25" t="s">
        <v>2775</v>
      </c>
      <c r="I938" s="25" t="s">
        <v>2774</v>
      </c>
      <c r="J938" s="25" t="e">
        <f>MATCH(I938,Feuil2!$A$1:$A$1658,0)</f>
        <v>#N/A</v>
      </c>
      <c r="K938" s="25" t="s">
        <v>2639</v>
      </c>
      <c r="L938" s="25" t="s">
        <v>2638</v>
      </c>
      <c r="M938" s="25">
        <v>0</v>
      </c>
      <c r="N938" s="25">
        <v>0</v>
      </c>
      <c r="O938" s="25" t="s">
        <v>2637</v>
      </c>
      <c r="P938" s="25">
        <v>7</v>
      </c>
      <c r="Q938" s="25">
        <v>529921.28000000096</v>
      </c>
      <c r="R938" s="25">
        <v>6975901.9000000004</v>
      </c>
    </row>
    <row r="939" spans="1:18">
      <c r="A939" s="25">
        <v>3944</v>
      </c>
      <c r="B939" s="25">
        <v>70052328</v>
      </c>
      <c r="C939" s="25">
        <f>+PF7</f>
        <v>0</v>
      </c>
      <c r="D939" s="25" t="s">
        <v>2646</v>
      </c>
      <c r="E939" s="25">
        <v>1424956593000</v>
      </c>
      <c r="F939" s="25">
        <v>1424955741000</v>
      </c>
      <c r="G939" s="25">
        <v>1</v>
      </c>
      <c r="H939" s="25" t="s">
        <v>2775</v>
      </c>
      <c r="I939" s="25" t="s">
        <v>2774</v>
      </c>
      <c r="J939" s="25" t="e">
        <f>MATCH(I939,Feuil2!$A$1:$A$1658,0)</f>
        <v>#N/A</v>
      </c>
      <c r="K939" s="25" t="s">
        <v>2639</v>
      </c>
      <c r="L939" s="25" t="s">
        <v>2638</v>
      </c>
      <c r="M939" s="25">
        <v>0</v>
      </c>
      <c r="N939" s="25">
        <v>0</v>
      </c>
      <c r="O939" s="25" t="s">
        <v>2637</v>
      </c>
      <c r="P939" s="25">
        <v>7</v>
      </c>
      <c r="Q939" s="25">
        <v>529921.28000000096</v>
      </c>
      <c r="R939" s="25">
        <v>6975901.9000000004</v>
      </c>
    </row>
    <row r="940" spans="1:18">
      <c r="A940" s="25">
        <v>3945</v>
      </c>
      <c r="B940" s="25">
        <v>70052428</v>
      </c>
      <c r="C940" s="25">
        <f>+PF7</f>
        <v>0</v>
      </c>
      <c r="D940" s="25" t="s">
        <v>2646</v>
      </c>
      <c r="E940" s="25">
        <v>1424956729000</v>
      </c>
      <c r="F940" s="25">
        <v>1424955760000</v>
      </c>
      <c r="G940" s="25">
        <v>1</v>
      </c>
      <c r="H940" s="25" t="s">
        <v>2775</v>
      </c>
      <c r="I940" s="25" t="s">
        <v>2774</v>
      </c>
      <c r="J940" s="25" t="e">
        <f>MATCH(I940,Feuil2!$A$1:$A$1658,0)</f>
        <v>#N/A</v>
      </c>
      <c r="K940" s="25" t="s">
        <v>2639</v>
      </c>
      <c r="L940" s="25" t="s">
        <v>2638</v>
      </c>
      <c r="M940" s="25">
        <v>0</v>
      </c>
      <c r="N940" s="25">
        <v>0</v>
      </c>
      <c r="O940" s="25" t="s">
        <v>2637</v>
      </c>
      <c r="P940" s="25">
        <v>7</v>
      </c>
      <c r="Q940" s="25">
        <v>529921.28000000096</v>
      </c>
      <c r="R940" s="25">
        <v>6975901.9000000004</v>
      </c>
    </row>
    <row r="941" spans="1:18">
      <c r="A941" s="25">
        <v>3947</v>
      </c>
      <c r="B941" s="25">
        <v>30002095</v>
      </c>
      <c r="C941" s="25">
        <f>+PF6</f>
        <v>0</v>
      </c>
      <c r="D941" s="25" t="s">
        <v>2639</v>
      </c>
      <c r="E941" s="26">
        <v>907200000000</v>
      </c>
      <c r="F941" s="25" t="s">
        <v>2639</v>
      </c>
      <c r="G941" s="25">
        <v>1</v>
      </c>
      <c r="H941" s="25" t="s">
        <v>2773</v>
      </c>
      <c r="I941" s="25" t="s">
        <v>2772</v>
      </c>
      <c r="J941" s="25" t="e">
        <f>MATCH(I941,Feuil2!$A$1:$A$1658,0)</f>
        <v>#N/A</v>
      </c>
      <c r="K941" s="25" t="s">
        <v>2639</v>
      </c>
      <c r="L941" s="25" t="s">
        <v>2638</v>
      </c>
      <c r="M941" s="25">
        <v>0</v>
      </c>
      <c r="N941" s="25">
        <v>0</v>
      </c>
      <c r="O941" s="25" t="s">
        <v>2637</v>
      </c>
      <c r="P941" s="25">
        <v>6</v>
      </c>
      <c r="Q941" s="25">
        <v>843341.39999999898</v>
      </c>
      <c r="R941" s="25">
        <v>6447239.4699999997</v>
      </c>
    </row>
    <row r="942" spans="1:18">
      <c r="A942" s="25">
        <v>3949</v>
      </c>
      <c r="B942" s="25">
        <v>50001980</v>
      </c>
      <c r="C942" s="25">
        <f>+PF6</f>
        <v>0</v>
      </c>
      <c r="D942" s="25" t="s">
        <v>2651</v>
      </c>
      <c r="E942" s="25">
        <v>905385600000</v>
      </c>
      <c r="F942" s="25">
        <v>1195550848000</v>
      </c>
      <c r="G942" s="25">
        <v>1</v>
      </c>
      <c r="H942" s="25" t="s">
        <v>2771</v>
      </c>
      <c r="I942" s="25" t="s">
        <v>1576</v>
      </c>
      <c r="J942" s="25">
        <f>MATCH(I942,Feuil2!$A$1:$A$1658,0)</f>
        <v>1420</v>
      </c>
      <c r="K942" s="25" t="s">
        <v>2639</v>
      </c>
      <c r="L942" s="25" t="s">
        <v>2638</v>
      </c>
      <c r="M942" s="25">
        <v>0</v>
      </c>
      <c r="N942" s="25">
        <v>0</v>
      </c>
      <c r="O942" s="25" t="s">
        <v>2637</v>
      </c>
      <c r="P942" s="25">
        <v>6</v>
      </c>
      <c r="Q942" s="25">
        <v>454820.53999999899</v>
      </c>
      <c r="R942" s="25">
        <v>6195679.7400000002</v>
      </c>
    </row>
    <row r="943" spans="1:18">
      <c r="A943" s="25">
        <v>3950</v>
      </c>
      <c r="B943" s="25">
        <v>30002206</v>
      </c>
      <c r="C943" s="25">
        <f>+PF6</f>
        <v>0</v>
      </c>
      <c r="D943" s="25" t="s">
        <v>2736</v>
      </c>
      <c r="E943" s="25">
        <v>610761600000</v>
      </c>
      <c r="F943" s="25">
        <v>1285767003000</v>
      </c>
      <c r="G943" s="25">
        <v>1</v>
      </c>
      <c r="H943" s="25" t="s">
        <v>2770</v>
      </c>
      <c r="I943" s="25" t="s">
        <v>1561</v>
      </c>
      <c r="J943" s="25">
        <f>MATCH(I943,Feuil2!$A$1:$A$1658,0)</f>
        <v>756</v>
      </c>
      <c r="K943" s="25" t="s">
        <v>2639</v>
      </c>
      <c r="L943" s="25" t="s">
        <v>2638</v>
      </c>
      <c r="M943" s="25">
        <v>0</v>
      </c>
      <c r="N943" s="25">
        <v>0</v>
      </c>
      <c r="O943" s="25" t="s">
        <v>2637</v>
      </c>
      <c r="P943" s="25">
        <v>6</v>
      </c>
      <c r="Q943" s="25">
        <v>751525.65999999596</v>
      </c>
      <c r="R943" s="25">
        <v>6431444.4800000004</v>
      </c>
    </row>
    <row r="944" spans="1:18">
      <c r="A944" s="25">
        <v>3953</v>
      </c>
      <c r="B944" s="25">
        <v>10000418</v>
      </c>
      <c r="C944" s="25">
        <f>+PF6</f>
        <v>0</v>
      </c>
      <c r="D944" s="25" t="s">
        <v>2743</v>
      </c>
      <c r="E944" s="25">
        <v>1126635128000</v>
      </c>
      <c r="F944" s="25">
        <v>1126281801000</v>
      </c>
      <c r="G944" s="25">
        <v>1</v>
      </c>
      <c r="H944" s="25" t="s">
        <v>1440</v>
      </c>
      <c r="I944" s="25" t="s">
        <v>1440</v>
      </c>
      <c r="J944" s="25">
        <f>MATCH(I944,Feuil2!$A$1:$A$1658,0)</f>
        <v>407</v>
      </c>
      <c r="K944" s="25" t="s">
        <v>2639</v>
      </c>
      <c r="L944" s="25" t="s">
        <v>2638</v>
      </c>
      <c r="M944" s="25">
        <v>0</v>
      </c>
      <c r="N944" s="25">
        <v>0</v>
      </c>
      <c r="O944" s="25" t="s">
        <v>2637</v>
      </c>
      <c r="P944" s="25">
        <v>6</v>
      </c>
      <c r="Q944" s="25">
        <v>710347.15999999596</v>
      </c>
      <c r="R944" s="25">
        <v>7029777.4100000001</v>
      </c>
    </row>
    <row r="945" spans="1:18">
      <c r="A945" s="25">
        <v>3954</v>
      </c>
      <c r="B945" s="25">
        <v>70044295</v>
      </c>
      <c r="C945" s="25">
        <f>+PF6</f>
        <v>0</v>
      </c>
      <c r="D945" s="25" t="s">
        <v>2769</v>
      </c>
      <c r="E945" s="25">
        <v>1368528266000</v>
      </c>
      <c r="F945" s="25">
        <v>1368528101000</v>
      </c>
      <c r="G945" s="25">
        <v>1</v>
      </c>
      <c r="H945" s="25" t="s">
        <v>2768</v>
      </c>
      <c r="I945" s="25" t="s">
        <v>2767</v>
      </c>
      <c r="J945" s="25" t="e">
        <f>MATCH(I945,Feuil2!$A$1:$A$1658,0)</f>
        <v>#N/A</v>
      </c>
      <c r="K945" s="25" t="s">
        <v>2639</v>
      </c>
      <c r="L945" s="25" t="s">
        <v>2638</v>
      </c>
      <c r="M945" s="25">
        <v>0</v>
      </c>
      <c r="N945" s="25">
        <v>0</v>
      </c>
      <c r="O945" s="25" t="s">
        <v>2637</v>
      </c>
      <c r="P945" s="25">
        <v>6</v>
      </c>
      <c r="Q945" s="25">
        <v>664507.71999999904</v>
      </c>
      <c r="R945" s="25">
        <v>6737119.8700000001</v>
      </c>
    </row>
    <row r="946" spans="1:18">
      <c r="A946" s="25">
        <v>3955</v>
      </c>
      <c r="B946" s="25">
        <v>70044395</v>
      </c>
      <c r="C946" s="25">
        <f>+PF7</f>
        <v>0</v>
      </c>
      <c r="D946" s="25" t="s">
        <v>2769</v>
      </c>
      <c r="E946" s="25">
        <v>1368528300000</v>
      </c>
      <c r="F946" s="25">
        <v>1368528106000</v>
      </c>
      <c r="G946" s="25">
        <v>1</v>
      </c>
      <c r="H946" s="25" t="s">
        <v>2768</v>
      </c>
      <c r="I946" s="25" t="s">
        <v>2767</v>
      </c>
      <c r="J946" s="25" t="e">
        <f>MATCH(I946,Feuil2!$A$1:$A$1658,0)</f>
        <v>#N/A</v>
      </c>
      <c r="K946" s="25" t="s">
        <v>2639</v>
      </c>
      <c r="L946" s="25" t="s">
        <v>2638</v>
      </c>
      <c r="M946" s="25">
        <v>0</v>
      </c>
      <c r="N946" s="25">
        <v>0</v>
      </c>
      <c r="O946" s="25" t="s">
        <v>2637</v>
      </c>
      <c r="P946" s="25">
        <v>7</v>
      </c>
      <c r="Q946" s="25">
        <v>664507.71999999904</v>
      </c>
      <c r="R946" s="25">
        <v>6737119.8700000001</v>
      </c>
    </row>
    <row r="947" spans="1:18">
      <c r="A947" s="25">
        <v>3956</v>
      </c>
      <c r="B947" s="25">
        <v>70044495</v>
      </c>
      <c r="C947" s="25">
        <f>+PF7</f>
        <v>0</v>
      </c>
      <c r="D947" s="25" t="s">
        <v>2769</v>
      </c>
      <c r="E947" s="25">
        <v>1368528293000</v>
      </c>
      <c r="F947" s="25">
        <v>1368528110000</v>
      </c>
      <c r="G947" s="25">
        <v>1</v>
      </c>
      <c r="H947" s="25" t="s">
        <v>2768</v>
      </c>
      <c r="I947" s="25" t="s">
        <v>2767</v>
      </c>
      <c r="J947" s="25" t="e">
        <f>MATCH(I947,Feuil2!$A$1:$A$1658,0)</f>
        <v>#N/A</v>
      </c>
      <c r="K947" s="25" t="s">
        <v>2639</v>
      </c>
      <c r="L947" s="25" t="s">
        <v>2638</v>
      </c>
      <c r="M947" s="25">
        <v>0</v>
      </c>
      <c r="N947" s="25">
        <v>0</v>
      </c>
      <c r="O947" s="25" t="s">
        <v>2637</v>
      </c>
      <c r="P947" s="25">
        <v>7</v>
      </c>
      <c r="Q947" s="25">
        <v>664507.71999999904</v>
      </c>
      <c r="R947" s="25">
        <v>6737119.8700000001</v>
      </c>
    </row>
    <row r="948" spans="1:18">
      <c r="A948" s="25">
        <v>3957</v>
      </c>
      <c r="B948" s="25">
        <v>70044695</v>
      </c>
      <c r="C948" s="25">
        <f>+PF7</f>
        <v>0</v>
      </c>
      <c r="D948" s="25" t="s">
        <v>2769</v>
      </c>
      <c r="E948" s="25">
        <v>1368528280000</v>
      </c>
      <c r="F948" s="25">
        <v>1368528119000</v>
      </c>
      <c r="G948" s="25">
        <v>1</v>
      </c>
      <c r="H948" s="25" t="s">
        <v>2768</v>
      </c>
      <c r="I948" s="25" t="s">
        <v>2767</v>
      </c>
      <c r="J948" s="25" t="e">
        <f>MATCH(I948,Feuil2!$A$1:$A$1658,0)</f>
        <v>#N/A</v>
      </c>
      <c r="K948" s="25" t="s">
        <v>2639</v>
      </c>
      <c r="L948" s="25" t="s">
        <v>2638</v>
      </c>
      <c r="M948" s="25">
        <v>0</v>
      </c>
      <c r="N948" s="25">
        <v>0</v>
      </c>
      <c r="O948" s="25" t="s">
        <v>2637</v>
      </c>
      <c r="P948" s="25">
        <v>7</v>
      </c>
      <c r="Q948" s="25">
        <v>664507.71999999904</v>
      </c>
      <c r="R948" s="25">
        <v>6737119.8700000001</v>
      </c>
    </row>
    <row r="949" spans="1:18">
      <c r="A949" s="25">
        <v>3958</v>
      </c>
      <c r="B949" s="25">
        <v>70044595</v>
      </c>
      <c r="C949" s="25">
        <f>+PF7</f>
        <v>0</v>
      </c>
      <c r="D949" s="25" t="s">
        <v>2769</v>
      </c>
      <c r="E949" s="25">
        <v>1368528287000</v>
      </c>
      <c r="F949" s="25">
        <v>1368528115000</v>
      </c>
      <c r="G949" s="25">
        <v>1</v>
      </c>
      <c r="H949" s="25" t="s">
        <v>2768</v>
      </c>
      <c r="I949" s="25" t="s">
        <v>2767</v>
      </c>
      <c r="J949" s="25" t="e">
        <f>MATCH(I949,Feuil2!$A$1:$A$1658,0)</f>
        <v>#N/A</v>
      </c>
      <c r="K949" s="25" t="s">
        <v>2639</v>
      </c>
      <c r="L949" s="25" t="s">
        <v>2638</v>
      </c>
      <c r="M949" s="25">
        <v>0</v>
      </c>
      <c r="N949" s="25">
        <v>0</v>
      </c>
      <c r="O949" s="25" t="s">
        <v>2637</v>
      </c>
      <c r="P949" s="25">
        <v>7</v>
      </c>
      <c r="Q949" s="25">
        <v>664507.71999999904</v>
      </c>
      <c r="R949" s="25">
        <v>6737119.8700000001</v>
      </c>
    </row>
    <row r="950" spans="1:18">
      <c r="A950" s="25">
        <v>3959</v>
      </c>
      <c r="B950" s="25">
        <v>70044795</v>
      </c>
      <c r="C950" s="25">
        <f>+PF6</f>
        <v>0</v>
      </c>
      <c r="D950" s="25" t="s">
        <v>2769</v>
      </c>
      <c r="E950" s="25">
        <v>1368528272000</v>
      </c>
      <c r="F950" s="25">
        <v>1368528123000</v>
      </c>
      <c r="G950" s="25">
        <v>1</v>
      </c>
      <c r="H950" s="25" t="s">
        <v>2768</v>
      </c>
      <c r="I950" s="25" t="s">
        <v>2767</v>
      </c>
      <c r="J950" s="25" t="e">
        <f>MATCH(I950,Feuil2!$A$1:$A$1658,0)</f>
        <v>#N/A</v>
      </c>
      <c r="K950" s="25" t="s">
        <v>2639</v>
      </c>
      <c r="L950" s="25" t="s">
        <v>2638</v>
      </c>
      <c r="M950" s="25">
        <v>0</v>
      </c>
      <c r="N950" s="25">
        <v>0</v>
      </c>
      <c r="O950" s="25" t="s">
        <v>2637</v>
      </c>
      <c r="P950" s="25">
        <v>6</v>
      </c>
      <c r="Q950" s="25">
        <v>664507.71999999904</v>
      </c>
      <c r="R950" s="25">
        <v>6737119.8700000001</v>
      </c>
    </row>
    <row r="951" spans="1:18">
      <c r="A951" s="25">
        <v>3960</v>
      </c>
      <c r="B951" s="25">
        <v>60000977</v>
      </c>
      <c r="C951" s="25">
        <f>+PF7</f>
        <v>0</v>
      </c>
      <c r="D951" s="25" t="s">
        <v>2639</v>
      </c>
      <c r="E951" s="25">
        <v>610761600000</v>
      </c>
      <c r="F951" s="25" t="s">
        <v>2639</v>
      </c>
      <c r="G951" s="25">
        <v>1</v>
      </c>
      <c r="H951" s="25" t="s">
        <v>2768</v>
      </c>
      <c r="I951" s="25" t="s">
        <v>2767</v>
      </c>
      <c r="J951" s="25" t="e">
        <f>MATCH(I951,Feuil2!$A$1:$A$1658,0)</f>
        <v>#N/A</v>
      </c>
      <c r="K951" s="25" t="s">
        <v>2639</v>
      </c>
      <c r="L951" s="25" t="s">
        <v>2638</v>
      </c>
      <c r="M951" s="25">
        <v>0</v>
      </c>
      <c r="N951" s="25">
        <v>0</v>
      </c>
      <c r="O951" s="25" t="s">
        <v>2637</v>
      </c>
      <c r="P951" s="25">
        <v>7</v>
      </c>
      <c r="Q951" s="25">
        <v>664507.71999999904</v>
      </c>
      <c r="R951" s="25">
        <v>6737119.8700000001</v>
      </c>
    </row>
    <row r="952" spans="1:18">
      <c r="A952" s="25">
        <v>3964</v>
      </c>
      <c r="B952" s="25">
        <v>70036695</v>
      </c>
      <c r="C952" s="25">
        <f>+PF6</f>
        <v>0</v>
      </c>
      <c r="D952" s="25" t="s">
        <v>2766</v>
      </c>
      <c r="E952" s="25">
        <v>1322735259000</v>
      </c>
      <c r="F952" s="25">
        <v>1322735371000</v>
      </c>
      <c r="G952" s="25">
        <v>1</v>
      </c>
      <c r="H952" s="25" t="s">
        <v>2765</v>
      </c>
      <c r="I952" s="25" t="s">
        <v>2764</v>
      </c>
      <c r="J952" s="25" t="e">
        <f>MATCH(I952,Feuil2!$A$1:$A$1658,0)</f>
        <v>#N/A</v>
      </c>
      <c r="K952" s="25" t="s">
        <v>2639</v>
      </c>
      <c r="L952" s="25" t="s">
        <v>2638</v>
      </c>
      <c r="M952" s="25">
        <v>0</v>
      </c>
      <c r="N952" s="25">
        <v>0</v>
      </c>
      <c r="O952" s="25" t="s">
        <v>2637</v>
      </c>
      <c r="P952" s="25">
        <v>6</v>
      </c>
      <c r="Q952" s="25">
        <v>961031.32</v>
      </c>
      <c r="R952" s="25">
        <v>6495892.1100000003</v>
      </c>
    </row>
    <row r="953" spans="1:18">
      <c r="A953" s="25">
        <v>3965</v>
      </c>
      <c r="B953" s="25">
        <v>50000061</v>
      </c>
      <c r="C953" s="25">
        <f>+PF6</f>
        <v>0</v>
      </c>
      <c r="D953" s="25" t="s">
        <v>2758</v>
      </c>
      <c r="E953" s="25">
        <v>1454928168000</v>
      </c>
      <c r="F953" s="25">
        <v>1454058010000</v>
      </c>
      <c r="G953" s="25">
        <v>1</v>
      </c>
      <c r="H953" s="25" t="s">
        <v>2763</v>
      </c>
      <c r="I953" s="25" t="s">
        <v>1148</v>
      </c>
      <c r="J953" s="25">
        <f>MATCH(I953,Feuil2!$A$1:$A$1658,0)</f>
        <v>437</v>
      </c>
      <c r="K953" s="25" t="s">
        <v>2639</v>
      </c>
      <c r="L953" s="25" t="s">
        <v>2638</v>
      </c>
      <c r="M953" s="25">
        <v>0</v>
      </c>
      <c r="N953" s="25">
        <v>0</v>
      </c>
      <c r="O953" s="25" t="s">
        <v>2637</v>
      </c>
      <c r="P953" s="25">
        <v>6</v>
      </c>
      <c r="Q953" s="25">
        <v>594675.02000000305</v>
      </c>
      <c r="R953" s="25">
        <v>6596313.6600000001</v>
      </c>
    </row>
    <row r="954" spans="1:18">
      <c r="A954" s="25">
        <v>3966</v>
      </c>
      <c r="B954" s="25">
        <v>70046033</v>
      </c>
      <c r="C954" s="25">
        <f>+PF7</f>
        <v>0</v>
      </c>
      <c r="D954" s="25" t="s">
        <v>2758</v>
      </c>
      <c r="E954" s="25">
        <v>1454928150000</v>
      </c>
      <c r="F954" s="25">
        <v>1379413920000</v>
      </c>
      <c r="G954" s="25">
        <v>1</v>
      </c>
      <c r="H954" s="25" t="s">
        <v>2763</v>
      </c>
      <c r="I954" s="25" t="s">
        <v>1148</v>
      </c>
      <c r="J954" s="25">
        <f>MATCH(I954,Feuil2!$A$1:$A$1658,0)</f>
        <v>437</v>
      </c>
      <c r="K954" s="25" t="s">
        <v>2639</v>
      </c>
      <c r="L954" s="25" t="s">
        <v>2638</v>
      </c>
      <c r="M954" s="25">
        <v>0</v>
      </c>
      <c r="N954" s="25">
        <v>0</v>
      </c>
      <c r="O954" s="25" t="s">
        <v>2637</v>
      </c>
      <c r="P954" s="25">
        <v>7</v>
      </c>
      <c r="Q954" s="25">
        <v>594675.02000000305</v>
      </c>
      <c r="R954" s="25">
        <v>6596313.6600000001</v>
      </c>
    </row>
    <row r="955" spans="1:18">
      <c r="A955" s="25">
        <v>3969</v>
      </c>
      <c r="B955" s="25">
        <v>10000512</v>
      </c>
      <c r="C955" s="25">
        <f>+PF6</f>
        <v>0</v>
      </c>
      <c r="D955" s="25" t="s">
        <v>2693</v>
      </c>
      <c r="E955" s="25">
        <v>1130427179000</v>
      </c>
      <c r="F955" s="25">
        <v>1130427126000</v>
      </c>
      <c r="G955" s="25">
        <v>1</v>
      </c>
      <c r="H955" s="25" t="s">
        <v>2762</v>
      </c>
      <c r="I955" s="25" t="s">
        <v>2761</v>
      </c>
      <c r="J955" s="25" t="e">
        <f>MATCH(I955,Feuil2!$A$1:$A$1658,0)</f>
        <v>#N/A</v>
      </c>
      <c r="K955" s="25" t="s">
        <v>2639</v>
      </c>
      <c r="L955" s="25" t="s">
        <v>2638</v>
      </c>
      <c r="M955" s="25">
        <v>0</v>
      </c>
      <c r="N955" s="25">
        <v>0</v>
      </c>
      <c r="O955" s="25" t="s">
        <v>2637</v>
      </c>
      <c r="P955" s="25">
        <v>6</v>
      </c>
      <c r="Q955" s="25">
        <v>722742.45000000298</v>
      </c>
      <c r="R955" s="25">
        <v>7022234.0099999998</v>
      </c>
    </row>
    <row r="956" spans="1:18">
      <c r="A956" s="25">
        <v>3970</v>
      </c>
      <c r="B956" s="25">
        <v>70056588</v>
      </c>
      <c r="C956" s="25">
        <f>+PF7</f>
        <v>0</v>
      </c>
      <c r="D956" s="25" t="s">
        <v>2676</v>
      </c>
      <c r="E956" s="25">
        <v>1427813943000</v>
      </c>
      <c r="F956" s="25">
        <v>1427813923000</v>
      </c>
      <c r="G956" s="25">
        <v>1</v>
      </c>
      <c r="H956" s="25" t="s">
        <v>2762</v>
      </c>
      <c r="I956" s="25" t="s">
        <v>2761</v>
      </c>
      <c r="J956" s="25" t="e">
        <f>MATCH(I956,Feuil2!$A$1:$A$1658,0)</f>
        <v>#N/A</v>
      </c>
      <c r="K956" s="25" t="s">
        <v>2639</v>
      </c>
      <c r="L956" s="25" t="s">
        <v>2638</v>
      </c>
      <c r="M956" s="25">
        <v>0</v>
      </c>
      <c r="N956" s="25">
        <v>0</v>
      </c>
      <c r="O956" s="25" t="s">
        <v>2637</v>
      </c>
      <c r="P956" s="25">
        <v>7</v>
      </c>
      <c r="Q956" s="25">
        <v>722742.45000000298</v>
      </c>
      <c r="R956" s="25">
        <v>7022234.0099999998</v>
      </c>
    </row>
    <row r="957" spans="1:18">
      <c r="A957" s="25">
        <v>3971</v>
      </c>
      <c r="B957" s="25">
        <v>30000313</v>
      </c>
      <c r="C957" s="25">
        <f>+PF6</f>
        <v>0</v>
      </c>
      <c r="D957" s="25" t="s">
        <v>2739</v>
      </c>
      <c r="E957" s="25">
        <v>1303810338000</v>
      </c>
      <c r="F957" s="25" t="s">
        <v>2639</v>
      </c>
      <c r="G957" s="25">
        <v>1</v>
      </c>
      <c r="H957" s="25" t="s">
        <v>2760</v>
      </c>
      <c r="I957" s="25" t="s">
        <v>2759</v>
      </c>
      <c r="J957" s="25" t="e">
        <f>MATCH(I957,Feuil2!$A$1:$A$1658,0)</f>
        <v>#N/A</v>
      </c>
      <c r="K957" s="25" t="s">
        <v>2639</v>
      </c>
      <c r="L957" s="25" t="s">
        <v>2638</v>
      </c>
      <c r="M957" s="25">
        <v>0</v>
      </c>
      <c r="N957" s="25">
        <v>0</v>
      </c>
      <c r="O957" s="25" t="s">
        <v>2637</v>
      </c>
      <c r="P957" s="25">
        <v>6</v>
      </c>
      <c r="Q957" s="25">
        <v>814807.81000000203</v>
      </c>
      <c r="R957" s="25">
        <v>6628340.8399999999</v>
      </c>
    </row>
    <row r="958" spans="1:18">
      <c r="A958" s="25">
        <v>3972</v>
      </c>
      <c r="B958" s="25">
        <v>70046688</v>
      </c>
      <c r="C958" s="25">
        <f>+PF7</f>
        <v>0</v>
      </c>
      <c r="D958" s="25" t="s">
        <v>2676</v>
      </c>
      <c r="E958" s="25">
        <v>1438964757000</v>
      </c>
      <c r="F958" s="25">
        <v>1385379816000</v>
      </c>
      <c r="G958" s="25">
        <v>1</v>
      </c>
      <c r="H958" s="25" t="s">
        <v>2760</v>
      </c>
      <c r="I958" s="25" t="s">
        <v>2759</v>
      </c>
      <c r="J958" s="25" t="e">
        <f>MATCH(I958,Feuil2!$A$1:$A$1658,0)</f>
        <v>#N/A</v>
      </c>
      <c r="K958" s="25" t="s">
        <v>2639</v>
      </c>
      <c r="L958" s="25" t="s">
        <v>2638</v>
      </c>
      <c r="M958" s="25">
        <v>0</v>
      </c>
      <c r="N958" s="25">
        <v>0</v>
      </c>
      <c r="O958" s="25" t="s">
        <v>2637</v>
      </c>
      <c r="P958" s="25">
        <v>7</v>
      </c>
      <c r="Q958" s="25">
        <v>814807.81000000203</v>
      </c>
      <c r="R958" s="25">
        <v>6628340.8399999999</v>
      </c>
    </row>
    <row r="959" spans="1:18">
      <c r="A959" s="25">
        <v>3974</v>
      </c>
      <c r="B959" s="25">
        <v>20000280</v>
      </c>
      <c r="C959" s="25">
        <f>+PF6</f>
        <v>0</v>
      </c>
      <c r="D959" s="25" t="s">
        <v>2758</v>
      </c>
      <c r="E959" s="25">
        <v>1441025239000</v>
      </c>
      <c r="F959" s="25">
        <v>1424872105000</v>
      </c>
      <c r="G959" s="25">
        <v>1</v>
      </c>
      <c r="H959" s="25" t="s">
        <v>2757</v>
      </c>
      <c r="I959" s="25" t="s">
        <v>2756</v>
      </c>
      <c r="J959" s="25" t="e">
        <f>MATCH(I959,Feuil2!$A$1:$A$1658,0)</f>
        <v>#N/A</v>
      </c>
      <c r="K959" s="25" t="s">
        <v>2755</v>
      </c>
      <c r="L959" s="25" t="s">
        <v>2638</v>
      </c>
      <c r="M959" s="25">
        <v>0</v>
      </c>
      <c r="N959" s="25">
        <v>0</v>
      </c>
      <c r="O959" s="25" t="s">
        <v>2637</v>
      </c>
      <c r="P959" s="25">
        <v>6</v>
      </c>
      <c r="Q959" s="25">
        <v>930316.03000000096</v>
      </c>
      <c r="R959" s="25">
        <v>6908457.9199999999</v>
      </c>
    </row>
    <row r="960" spans="1:18">
      <c r="A960" s="25">
        <v>3977</v>
      </c>
      <c r="B960" s="25">
        <v>30001057</v>
      </c>
      <c r="C960" s="25">
        <f>+PF7</f>
        <v>0</v>
      </c>
      <c r="D960" s="25" t="s">
        <v>2639</v>
      </c>
      <c r="E960" s="26">
        <v>980208000000</v>
      </c>
      <c r="F960" s="25" t="s">
        <v>2639</v>
      </c>
      <c r="G960" s="25">
        <v>1</v>
      </c>
      <c r="H960" s="25" t="s">
        <v>2754</v>
      </c>
      <c r="I960" s="25" t="s">
        <v>2753</v>
      </c>
      <c r="J960" s="25" t="e">
        <f>MATCH(I960,Feuil2!$A$1:$A$1658,0)</f>
        <v>#N/A</v>
      </c>
      <c r="K960" s="25" t="s">
        <v>2639</v>
      </c>
      <c r="L960" s="25" t="s">
        <v>2638</v>
      </c>
      <c r="M960" s="25">
        <v>0</v>
      </c>
      <c r="N960" s="25">
        <v>0</v>
      </c>
      <c r="O960" s="25" t="s">
        <v>2637</v>
      </c>
      <c r="P960" s="25">
        <v>7</v>
      </c>
      <c r="Q960" s="25">
        <v>877637.02000000305</v>
      </c>
      <c r="R960" s="25">
        <v>6524492.4699999997</v>
      </c>
    </row>
    <row r="961" spans="1:18">
      <c r="A961" s="25">
        <v>3978</v>
      </c>
      <c r="B961" s="25">
        <v>70053728</v>
      </c>
      <c r="C961" s="25">
        <f>+PF7</f>
        <v>0</v>
      </c>
      <c r="D961" s="25" t="s">
        <v>2646</v>
      </c>
      <c r="E961" s="25">
        <v>1425295407000</v>
      </c>
      <c r="F961" s="25">
        <v>1425295346000</v>
      </c>
      <c r="G961" s="25">
        <v>1</v>
      </c>
      <c r="H961" s="25" t="s">
        <v>2754</v>
      </c>
      <c r="I961" s="25" t="s">
        <v>2753</v>
      </c>
      <c r="J961" s="25" t="e">
        <f>MATCH(I961,Feuil2!$A$1:$A$1658,0)</f>
        <v>#N/A</v>
      </c>
      <c r="K961" s="25" t="s">
        <v>2639</v>
      </c>
      <c r="L961" s="25" t="s">
        <v>2638</v>
      </c>
      <c r="M961" s="25">
        <v>0</v>
      </c>
      <c r="N961" s="25">
        <v>0</v>
      </c>
      <c r="O961" s="25" t="s">
        <v>2637</v>
      </c>
      <c r="P961" s="25">
        <v>7</v>
      </c>
      <c r="Q961" s="25">
        <v>877637.02000000305</v>
      </c>
      <c r="R961" s="25">
        <v>6524492.4699999997</v>
      </c>
    </row>
    <row r="962" spans="1:18">
      <c r="A962" s="25">
        <v>3979</v>
      </c>
      <c r="B962" s="25">
        <v>70053828</v>
      </c>
      <c r="C962" s="25">
        <f>+PF7</f>
        <v>0</v>
      </c>
      <c r="D962" s="25" t="s">
        <v>2646</v>
      </c>
      <c r="E962" s="25">
        <v>1425295456000</v>
      </c>
      <c r="F962" s="25">
        <v>1425295419000</v>
      </c>
      <c r="G962" s="25">
        <v>1</v>
      </c>
      <c r="H962" s="25" t="s">
        <v>2754</v>
      </c>
      <c r="I962" s="25" t="s">
        <v>2753</v>
      </c>
      <c r="J962" s="25" t="e">
        <f>MATCH(I962,Feuil2!$A$1:$A$1658,0)</f>
        <v>#N/A</v>
      </c>
      <c r="K962" s="25" t="s">
        <v>2639</v>
      </c>
      <c r="L962" s="25" t="s">
        <v>2638</v>
      </c>
      <c r="M962" s="25">
        <v>0</v>
      </c>
      <c r="N962" s="25">
        <v>0</v>
      </c>
      <c r="O962" s="25" t="s">
        <v>2637</v>
      </c>
      <c r="P962" s="25">
        <v>7</v>
      </c>
      <c r="Q962" s="25">
        <v>877637.02000000305</v>
      </c>
      <c r="R962" s="25">
        <v>6524492.4699999997</v>
      </c>
    </row>
    <row r="963" spans="1:18">
      <c r="A963" s="25">
        <v>3980</v>
      </c>
      <c r="B963" s="25">
        <v>70053928</v>
      </c>
      <c r="C963" s="25">
        <f>+PF7</f>
        <v>0</v>
      </c>
      <c r="D963" s="25" t="s">
        <v>2646</v>
      </c>
      <c r="E963" s="25">
        <v>1425295481000</v>
      </c>
      <c r="F963" s="25">
        <v>1425295474000</v>
      </c>
      <c r="G963" s="25">
        <v>1</v>
      </c>
      <c r="H963" s="25" t="s">
        <v>2754</v>
      </c>
      <c r="I963" s="25" t="s">
        <v>2753</v>
      </c>
      <c r="J963" s="25" t="e">
        <f>MATCH(I963,Feuil2!$A$1:$A$1658,0)</f>
        <v>#N/A</v>
      </c>
      <c r="K963" s="25" t="s">
        <v>2639</v>
      </c>
      <c r="L963" s="25" t="s">
        <v>2638</v>
      </c>
      <c r="M963" s="25">
        <v>0</v>
      </c>
      <c r="N963" s="25">
        <v>0</v>
      </c>
      <c r="O963" s="25" t="s">
        <v>2637</v>
      </c>
      <c r="P963" s="25">
        <v>7</v>
      </c>
      <c r="Q963" s="25">
        <v>877637.02000000305</v>
      </c>
      <c r="R963" s="25">
        <v>6524492.4699999997</v>
      </c>
    </row>
    <row r="964" spans="1:18">
      <c r="A964" s="25">
        <v>3981</v>
      </c>
      <c r="B964" s="25">
        <v>70054028</v>
      </c>
      <c r="C964" s="25">
        <f>+PF7</f>
        <v>0</v>
      </c>
      <c r="D964" s="25" t="s">
        <v>2646</v>
      </c>
      <c r="E964" s="25">
        <v>1425295500000</v>
      </c>
      <c r="F964" s="25">
        <v>1425295492000</v>
      </c>
      <c r="G964" s="25">
        <v>1</v>
      </c>
      <c r="H964" s="25" t="s">
        <v>2754</v>
      </c>
      <c r="I964" s="25" t="s">
        <v>2753</v>
      </c>
      <c r="J964" s="25" t="e">
        <f>MATCH(I964,Feuil2!$A$1:$A$1658,0)</f>
        <v>#N/A</v>
      </c>
      <c r="K964" s="25" t="s">
        <v>2639</v>
      </c>
      <c r="L964" s="25" t="s">
        <v>2638</v>
      </c>
      <c r="M964" s="25">
        <v>0</v>
      </c>
      <c r="N964" s="25">
        <v>0</v>
      </c>
      <c r="O964" s="25" t="s">
        <v>2637</v>
      </c>
      <c r="P964" s="25">
        <v>7</v>
      </c>
      <c r="Q964" s="25">
        <v>877637.02000000305</v>
      </c>
      <c r="R964" s="25">
        <v>6524492.4699999997</v>
      </c>
    </row>
    <row r="965" spans="1:18">
      <c r="A965" s="25">
        <v>3982</v>
      </c>
      <c r="B965" s="25">
        <v>70012602</v>
      </c>
      <c r="C965" s="25">
        <f>+PF7</f>
        <v>0</v>
      </c>
      <c r="D965" s="25" t="s">
        <v>2701</v>
      </c>
      <c r="E965" s="25">
        <v>1146839082000</v>
      </c>
      <c r="F965" s="25">
        <v>1146839029000</v>
      </c>
      <c r="G965" s="25">
        <v>1</v>
      </c>
      <c r="H965" s="25" t="s">
        <v>2752</v>
      </c>
      <c r="I965" s="25" t="s">
        <v>2751</v>
      </c>
      <c r="J965" s="25" t="e">
        <f>MATCH(I965,Feuil2!$A$1:$A$1658,0)</f>
        <v>#N/A</v>
      </c>
      <c r="K965" s="25" t="s">
        <v>2639</v>
      </c>
      <c r="L965" s="25" t="s">
        <v>2638</v>
      </c>
      <c r="M965" s="25">
        <v>0</v>
      </c>
      <c r="N965" s="25">
        <v>0</v>
      </c>
      <c r="O965" s="25" t="s">
        <v>2637</v>
      </c>
      <c r="P965" s="25">
        <v>7</v>
      </c>
      <c r="Q965" s="25">
        <v>487105.77000000299</v>
      </c>
      <c r="R965" s="25">
        <v>6684200.9800000004</v>
      </c>
    </row>
    <row r="966" spans="1:18">
      <c r="A966" s="25">
        <v>3988</v>
      </c>
      <c r="B966" s="25">
        <v>20002124</v>
      </c>
      <c r="C966" s="25">
        <f>+PF6</f>
        <v>0</v>
      </c>
      <c r="D966" s="25" t="s">
        <v>2750</v>
      </c>
      <c r="E966" s="25">
        <v>971049600000</v>
      </c>
      <c r="F966" s="25">
        <v>1279539750000</v>
      </c>
      <c r="G966" s="25">
        <v>1</v>
      </c>
      <c r="H966" s="25" t="s">
        <v>2749</v>
      </c>
      <c r="I966" s="25" t="s">
        <v>1226</v>
      </c>
      <c r="J966" s="25">
        <f>MATCH(I966,Feuil2!$A$1:$A$1658,0)</f>
        <v>957</v>
      </c>
      <c r="K966" s="25" t="s">
        <v>2639</v>
      </c>
      <c r="L966" s="25" t="s">
        <v>2638</v>
      </c>
      <c r="M966" s="25">
        <v>0</v>
      </c>
      <c r="N966" s="25">
        <v>0</v>
      </c>
      <c r="O966" s="25" t="s">
        <v>2637</v>
      </c>
      <c r="P966" s="25">
        <v>6</v>
      </c>
      <c r="Q966" s="25">
        <v>931382.67000000202</v>
      </c>
      <c r="R966" s="25">
        <v>6855831.5800000001</v>
      </c>
    </row>
    <row r="967" spans="1:18">
      <c r="A967" s="25">
        <v>3992</v>
      </c>
      <c r="B967" s="25">
        <v>70029077</v>
      </c>
      <c r="C967" s="25">
        <f>+PF6</f>
        <v>0</v>
      </c>
      <c r="D967" s="25" t="s">
        <v>2748</v>
      </c>
      <c r="E967" s="25">
        <v>1357645067000</v>
      </c>
      <c r="F967" s="25">
        <v>1380646867000</v>
      </c>
      <c r="G967" s="25">
        <v>1</v>
      </c>
      <c r="H967" s="25" t="s">
        <v>2747</v>
      </c>
      <c r="I967" s="25" t="s">
        <v>2746</v>
      </c>
      <c r="J967" s="25" t="e">
        <f>MATCH(I967,Feuil2!$A$1:$A$1658,0)</f>
        <v>#N/A</v>
      </c>
      <c r="K967" s="25" t="s">
        <v>2639</v>
      </c>
      <c r="L967" s="25" t="s">
        <v>2638</v>
      </c>
      <c r="M967" s="25">
        <v>0</v>
      </c>
      <c r="N967" s="25">
        <v>0</v>
      </c>
      <c r="O967" s="25" t="s">
        <v>2637</v>
      </c>
      <c r="P967" s="25">
        <v>6</v>
      </c>
      <c r="Q967" s="25">
        <v>891084.96000000101</v>
      </c>
      <c r="R967" s="25">
        <v>6818616.9800000004</v>
      </c>
    </row>
    <row r="968" spans="1:18">
      <c r="A968" s="25">
        <v>3995</v>
      </c>
      <c r="B968" s="25">
        <v>70008804</v>
      </c>
      <c r="C968" s="25">
        <f>+PF6</f>
        <v>0</v>
      </c>
      <c r="D968" s="25" t="s">
        <v>2701</v>
      </c>
      <c r="E968" s="25">
        <v>1141124703000</v>
      </c>
      <c r="F968" s="25">
        <v>1141124690000</v>
      </c>
      <c r="G968" s="25">
        <v>1</v>
      </c>
      <c r="H968" s="25" t="s">
        <v>2745</v>
      </c>
      <c r="I968" s="25" t="s">
        <v>2744</v>
      </c>
      <c r="J968" s="25" t="e">
        <f>MATCH(I968,Feuil2!$A$1:$A$1658,0)</f>
        <v>#N/A</v>
      </c>
      <c r="K968" s="25" t="s">
        <v>2639</v>
      </c>
      <c r="L968" s="25" t="s">
        <v>2638</v>
      </c>
      <c r="M968" s="25">
        <v>0</v>
      </c>
      <c r="N968" s="25">
        <v>0</v>
      </c>
      <c r="O968" s="25" t="s">
        <v>2637</v>
      </c>
      <c r="P968" s="25">
        <v>6</v>
      </c>
      <c r="Q968" s="25">
        <v>803467.78999999899</v>
      </c>
      <c r="R968" s="25">
        <v>6883934.6200000001</v>
      </c>
    </row>
    <row r="969" spans="1:18">
      <c r="A969" s="25">
        <v>3996</v>
      </c>
      <c r="B969" s="25">
        <v>10000018</v>
      </c>
      <c r="C969" s="25">
        <f>+PF6</f>
        <v>0</v>
      </c>
      <c r="D969" s="25" t="s">
        <v>2743</v>
      </c>
      <c r="E969" s="25">
        <v>1125658919000</v>
      </c>
      <c r="F969" s="25">
        <v>1125658654000</v>
      </c>
      <c r="G969" s="25">
        <v>1</v>
      </c>
      <c r="H969" s="25" t="s">
        <v>2742</v>
      </c>
      <c r="I969" s="25" t="s">
        <v>2741</v>
      </c>
      <c r="J969" s="25" t="e">
        <f>MATCH(I969,Feuil2!$A$1:$A$1658,0)</f>
        <v>#N/A</v>
      </c>
      <c r="K969" s="25" t="s">
        <v>2740</v>
      </c>
      <c r="L969" s="25" t="s">
        <v>2638</v>
      </c>
      <c r="M969" s="25">
        <v>0</v>
      </c>
      <c r="N969" s="25">
        <v>0</v>
      </c>
      <c r="O969" s="25" t="s">
        <v>2637</v>
      </c>
      <c r="P969" s="25">
        <v>6</v>
      </c>
      <c r="Q969" s="25">
        <v>646872.71999999904</v>
      </c>
      <c r="R969" s="25">
        <v>7105545.8499999996</v>
      </c>
    </row>
    <row r="970" spans="1:18">
      <c r="A970" s="25">
        <v>3999</v>
      </c>
      <c r="B970" s="25">
        <v>10000406</v>
      </c>
      <c r="C970" s="25">
        <f>+PF6</f>
        <v>0</v>
      </c>
      <c r="D970" s="25" t="s">
        <v>2739</v>
      </c>
      <c r="E970" s="25">
        <v>610761600000</v>
      </c>
      <c r="F970" s="25">
        <v>1311932836000</v>
      </c>
      <c r="G970" s="25">
        <v>1</v>
      </c>
      <c r="H970" s="25" t="s">
        <v>2738</v>
      </c>
      <c r="I970" s="25" t="s">
        <v>2737</v>
      </c>
      <c r="J970" s="25" t="e">
        <f>MATCH(I970,Feuil2!$A$1:$A$1658,0)</f>
        <v>#N/A</v>
      </c>
      <c r="K970" s="25" t="s">
        <v>2639</v>
      </c>
      <c r="L970" s="25" t="s">
        <v>2638</v>
      </c>
      <c r="M970" s="25">
        <v>0</v>
      </c>
      <c r="N970" s="25">
        <v>0</v>
      </c>
      <c r="O970" s="25" t="s">
        <v>2637</v>
      </c>
      <c r="P970" s="25">
        <v>6</v>
      </c>
      <c r="Q970" s="25">
        <v>706613.39999999898</v>
      </c>
      <c r="R970" s="25">
        <v>7030173.25</v>
      </c>
    </row>
    <row r="971" spans="1:18">
      <c r="A971" s="25">
        <v>4010</v>
      </c>
      <c r="B971" s="25">
        <v>50000880</v>
      </c>
      <c r="C971" s="25">
        <f>+PF6</f>
        <v>0</v>
      </c>
      <c r="D971" s="25" t="s">
        <v>2736</v>
      </c>
      <c r="E971" s="25">
        <v>938044800000</v>
      </c>
      <c r="F971" s="25">
        <v>1302772902000</v>
      </c>
      <c r="G971" s="25">
        <v>1</v>
      </c>
      <c r="H971" s="25" t="s">
        <v>2735</v>
      </c>
      <c r="I971" s="25" t="s">
        <v>2625</v>
      </c>
      <c r="J971" s="25">
        <f>MATCH(I971,Feuil2!$A$1:$A$1658,0)</f>
        <v>707</v>
      </c>
      <c r="K971" s="25" t="s">
        <v>2639</v>
      </c>
      <c r="L971" s="25" t="s">
        <v>2638</v>
      </c>
      <c r="M971" s="25">
        <v>0</v>
      </c>
      <c r="N971" s="25">
        <v>0</v>
      </c>
      <c r="O971" s="25" t="s">
        <v>2637</v>
      </c>
      <c r="P971" s="25">
        <v>6</v>
      </c>
      <c r="Q971" s="25">
        <v>668717.60000000102</v>
      </c>
      <c r="R971" s="25">
        <v>6365436.5300000003</v>
      </c>
    </row>
    <row r="972" spans="1:18">
      <c r="A972" s="25">
        <v>4013</v>
      </c>
      <c r="B972" s="25">
        <v>60000217</v>
      </c>
      <c r="C972" s="25">
        <f>+PF7</f>
        <v>0</v>
      </c>
      <c r="D972" s="25" t="s">
        <v>2639</v>
      </c>
      <c r="E972" s="25">
        <v>791078400000</v>
      </c>
      <c r="F972" s="25" t="s">
        <v>2639</v>
      </c>
      <c r="G972" s="25">
        <v>1</v>
      </c>
      <c r="H972" s="25" t="s">
        <v>2734</v>
      </c>
      <c r="I972" s="25" t="s">
        <v>1449</v>
      </c>
      <c r="J972" s="25">
        <f>MATCH(I972,Feuil2!$A$1:$A$1658,0)</f>
        <v>721</v>
      </c>
      <c r="K972" s="25" t="s">
        <v>2639</v>
      </c>
      <c r="L972" s="25" t="s">
        <v>2638</v>
      </c>
      <c r="M972" s="25">
        <v>0</v>
      </c>
      <c r="N972" s="25">
        <v>0</v>
      </c>
      <c r="O972" s="25" t="s">
        <v>2637</v>
      </c>
      <c r="P972" s="25">
        <v>7</v>
      </c>
      <c r="Q972" s="25">
        <v>264827.02000000299</v>
      </c>
      <c r="R972" s="25">
        <v>6830793.0499999998</v>
      </c>
    </row>
    <row r="973" spans="1:18">
      <c r="A973" s="25">
        <v>4019</v>
      </c>
      <c r="B973" s="25">
        <v>70033377</v>
      </c>
      <c r="C973" s="25">
        <f>+PF6</f>
        <v>0</v>
      </c>
      <c r="D973" s="25" t="s">
        <v>2733</v>
      </c>
      <c r="E973" s="25">
        <v>1363089531000</v>
      </c>
      <c r="F973" s="25">
        <v>1363089399000</v>
      </c>
      <c r="G973" s="25">
        <v>1</v>
      </c>
      <c r="H973" s="25" t="s">
        <v>2732</v>
      </c>
      <c r="I973" s="25" t="s">
        <v>2731</v>
      </c>
      <c r="J973" s="25" t="e">
        <f>MATCH(I973,Feuil2!$A$1:$A$1658,0)</f>
        <v>#N/A</v>
      </c>
      <c r="K973" s="25" t="s">
        <v>2730</v>
      </c>
      <c r="L973" s="25" t="s">
        <v>2638</v>
      </c>
      <c r="M973" s="25">
        <v>0</v>
      </c>
      <c r="N973" s="25">
        <v>0</v>
      </c>
      <c r="O973" s="25" t="s">
        <v>2637</v>
      </c>
      <c r="P973" s="25">
        <v>6</v>
      </c>
      <c r="Q973" s="25">
        <v>625328.75</v>
      </c>
      <c r="R973" s="25">
        <v>7015051.2699999996</v>
      </c>
    </row>
    <row r="974" spans="1:18">
      <c r="A974" s="25">
        <v>4025</v>
      </c>
      <c r="B974" s="25">
        <v>70001556</v>
      </c>
      <c r="C974" s="25">
        <f>+PF6</f>
        <v>0</v>
      </c>
      <c r="D974" s="25" t="s">
        <v>2639</v>
      </c>
      <c r="E974" s="25">
        <v>774489600000</v>
      </c>
      <c r="F974" s="25" t="s">
        <v>2639</v>
      </c>
      <c r="G974" s="25">
        <v>1</v>
      </c>
      <c r="H974" s="25" t="s">
        <v>2729</v>
      </c>
      <c r="I974" s="25" t="s">
        <v>2728</v>
      </c>
      <c r="J974" s="25" t="e">
        <f>MATCH(I974,Feuil2!$A$1:$A$1658,0)</f>
        <v>#N/A</v>
      </c>
      <c r="K974" s="25" t="s">
        <v>2639</v>
      </c>
      <c r="L974" s="25" t="s">
        <v>2638</v>
      </c>
      <c r="M974" s="25">
        <v>0</v>
      </c>
      <c r="N974" s="25">
        <v>0</v>
      </c>
      <c r="O974" s="25" t="s">
        <v>2637</v>
      </c>
      <c r="P974" s="25">
        <v>6</v>
      </c>
      <c r="Q974" s="25">
        <v>657100.22999999695</v>
      </c>
      <c r="R974" s="25">
        <v>6835534.0599999996</v>
      </c>
    </row>
    <row r="975" spans="1:18">
      <c r="A975" s="25">
        <v>4036</v>
      </c>
      <c r="B975" s="25">
        <v>30000627</v>
      </c>
      <c r="C975" s="25">
        <f>+PF6</f>
        <v>0</v>
      </c>
      <c r="D975" s="25" t="s">
        <v>2701</v>
      </c>
      <c r="E975" s="25">
        <v>1143800829000</v>
      </c>
      <c r="F975" s="25" t="s">
        <v>2639</v>
      </c>
      <c r="G975" s="25">
        <v>1</v>
      </c>
      <c r="H975" s="25" t="s">
        <v>2727</v>
      </c>
      <c r="I975" s="25" t="s">
        <v>2726</v>
      </c>
      <c r="J975" s="25" t="e">
        <f>MATCH(I975,Feuil2!$A$1:$A$1658,0)</f>
        <v>#N/A</v>
      </c>
      <c r="K975" s="25" t="s">
        <v>2725</v>
      </c>
      <c r="L975" s="25" t="s">
        <v>2638</v>
      </c>
      <c r="M975" s="25">
        <v>0</v>
      </c>
      <c r="N975" s="25">
        <v>0</v>
      </c>
      <c r="O975" s="25" t="s">
        <v>2637</v>
      </c>
      <c r="P975" s="25">
        <v>6</v>
      </c>
      <c r="Q975" s="25">
        <v>1027068.29</v>
      </c>
      <c r="R975" s="25">
        <v>6567101.7400000002</v>
      </c>
    </row>
    <row r="976" spans="1:18">
      <c r="A976" s="25">
        <v>4037</v>
      </c>
      <c r="B976" s="25">
        <v>70000836</v>
      </c>
      <c r="C976" s="25">
        <f>+PF7</f>
        <v>0</v>
      </c>
      <c r="D976" s="25" t="s">
        <v>2666</v>
      </c>
      <c r="E976" s="25">
        <v>774489600000</v>
      </c>
      <c r="F976" s="25">
        <v>1225876657000</v>
      </c>
      <c r="G976" s="25">
        <v>1</v>
      </c>
      <c r="H976" s="25" t="s">
        <v>2724</v>
      </c>
      <c r="I976" s="25" t="s">
        <v>1146</v>
      </c>
      <c r="J976" s="25">
        <f>MATCH(I976,Feuil2!$A$1:$A$1658,0)</f>
        <v>664</v>
      </c>
      <c r="K976" s="25" t="s">
        <v>2639</v>
      </c>
      <c r="L976" s="25" t="s">
        <v>2638</v>
      </c>
      <c r="M976" s="25">
        <v>0</v>
      </c>
      <c r="N976" s="25">
        <v>0</v>
      </c>
      <c r="O976" s="25" t="s">
        <v>2637</v>
      </c>
      <c r="P976" s="25">
        <v>7</v>
      </c>
      <c r="Q976" s="25">
        <v>607813.21000000101</v>
      </c>
      <c r="R976" s="25">
        <v>6870928.8799999999</v>
      </c>
    </row>
    <row r="977" spans="1:18">
      <c r="A977" s="25">
        <v>4041</v>
      </c>
      <c r="B977" s="25">
        <v>20000681</v>
      </c>
      <c r="C977" s="25">
        <f>+PF6</f>
        <v>0</v>
      </c>
      <c r="D977" s="25" t="s">
        <v>2663</v>
      </c>
      <c r="E977" s="25">
        <v>1035849600000</v>
      </c>
      <c r="F977" s="25">
        <v>1384275349000</v>
      </c>
      <c r="G977" s="25">
        <v>1</v>
      </c>
      <c r="H977" s="25" t="s">
        <v>2723</v>
      </c>
      <c r="I977" s="25" t="s">
        <v>2605</v>
      </c>
      <c r="J977" s="25">
        <f>MATCH(I977,Feuil2!$A$1:$A$1658,0)</f>
        <v>1025</v>
      </c>
      <c r="K977" s="25" t="s">
        <v>2639</v>
      </c>
      <c r="L977" s="25" t="s">
        <v>2638</v>
      </c>
      <c r="M977" s="25">
        <v>0</v>
      </c>
      <c r="N977" s="25">
        <v>0</v>
      </c>
      <c r="O977" s="25" t="s">
        <v>2637</v>
      </c>
      <c r="P977" s="25">
        <v>6</v>
      </c>
      <c r="Q977" s="25">
        <v>892250.18999999797</v>
      </c>
      <c r="R977" s="25">
        <v>6848614.4900000002</v>
      </c>
    </row>
    <row r="978" spans="1:18">
      <c r="A978" s="25">
        <v>4053</v>
      </c>
      <c r="B978" s="25">
        <v>30003395</v>
      </c>
      <c r="C978" s="25">
        <f>+PF6</f>
        <v>0</v>
      </c>
      <c r="D978" s="25" t="s">
        <v>2722</v>
      </c>
      <c r="E978" s="25">
        <v>1146654293000</v>
      </c>
      <c r="F978" s="25">
        <v>1144082608000</v>
      </c>
      <c r="G978" s="25">
        <v>1</v>
      </c>
      <c r="H978" s="25" t="s">
        <v>2721</v>
      </c>
      <c r="I978" s="25" t="s">
        <v>2720</v>
      </c>
      <c r="J978" s="25" t="e">
        <f>MATCH(I978,Feuil2!$A$1:$A$1658,0)</f>
        <v>#N/A</v>
      </c>
      <c r="K978" s="25" t="s">
        <v>2719</v>
      </c>
      <c r="L978" s="25" t="s">
        <v>2638</v>
      </c>
      <c r="M978" s="25">
        <v>0</v>
      </c>
      <c r="N978" s="25">
        <v>0</v>
      </c>
      <c r="O978" s="25" t="s">
        <v>2637</v>
      </c>
      <c r="P978" s="25">
        <v>6</v>
      </c>
      <c r="Q978" s="25">
        <v>883602.95000000298</v>
      </c>
      <c r="R978" s="25">
        <v>6664318.9900000002</v>
      </c>
    </row>
    <row r="979" spans="1:18">
      <c r="A979" s="25">
        <v>4054</v>
      </c>
      <c r="B979" s="25">
        <v>10001212</v>
      </c>
      <c r="C979" s="25">
        <f>+PF6</f>
        <v>0</v>
      </c>
      <c r="D979" s="25" t="s">
        <v>2693</v>
      </c>
      <c r="E979" s="25">
        <v>1037836800000</v>
      </c>
      <c r="F979" s="25">
        <v>1130408744000</v>
      </c>
      <c r="G979" s="25">
        <v>1</v>
      </c>
      <c r="H979" s="25" t="s">
        <v>2718</v>
      </c>
      <c r="I979" s="25" t="s">
        <v>2717</v>
      </c>
      <c r="J979" s="25" t="e">
        <f>MATCH(I979,Feuil2!$A$1:$A$1658,0)</f>
        <v>#N/A</v>
      </c>
      <c r="K979" s="25" t="s">
        <v>2716</v>
      </c>
      <c r="L979" s="25" t="s">
        <v>2638</v>
      </c>
      <c r="M979" s="25">
        <v>0</v>
      </c>
      <c r="N979" s="25">
        <v>0</v>
      </c>
      <c r="O979" s="25" t="s">
        <v>2637</v>
      </c>
      <c r="P979" s="25">
        <v>6</v>
      </c>
      <c r="Q979" s="25">
        <v>743436.13000000303</v>
      </c>
      <c r="R979" s="25">
        <v>7029224.4400000004</v>
      </c>
    </row>
    <row r="980" spans="1:18">
      <c r="A980" s="25">
        <v>4061</v>
      </c>
      <c r="B980" s="25">
        <v>70040595</v>
      </c>
      <c r="C980" s="25">
        <f>+PF6</f>
        <v>0</v>
      </c>
      <c r="D980" s="25" t="s">
        <v>2676</v>
      </c>
      <c r="E980" s="25">
        <v>1340278705000</v>
      </c>
      <c r="F980" s="25">
        <v>1340278671000</v>
      </c>
      <c r="G980" s="25">
        <v>1</v>
      </c>
      <c r="H980" s="25" t="s">
        <v>2715</v>
      </c>
      <c r="I980" s="25" t="s">
        <v>2714</v>
      </c>
      <c r="J980" s="25" t="e">
        <f>MATCH(I980,Feuil2!$A$1:$A$1658,0)</f>
        <v>#N/A</v>
      </c>
      <c r="K980" s="25" t="s">
        <v>2713</v>
      </c>
      <c r="L980" s="25" t="s">
        <v>2638</v>
      </c>
      <c r="M980" s="25">
        <v>0</v>
      </c>
      <c r="N980" s="25">
        <v>0</v>
      </c>
      <c r="O980" s="25" t="s">
        <v>2637</v>
      </c>
      <c r="P980" s="25">
        <v>6</v>
      </c>
      <c r="Q980" s="25">
        <v>656353.60000000102</v>
      </c>
      <c r="R980" s="25">
        <v>6863230.29</v>
      </c>
    </row>
    <row r="981" spans="1:18">
      <c r="A981" s="25">
        <v>4062</v>
      </c>
      <c r="B981" s="25">
        <v>70000004</v>
      </c>
      <c r="C981" s="25">
        <f>+PF7</f>
        <v>0</v>
      </c>
      <c r="D981" s="25" t="s">
        <v>2712</v>
      </c>
      <c r="E981" s="25">
        <v>822873600000</v>
      </c>
      <c r="F981" s="25">
        <v>1305025689000</v>
      </c>
      <c r="G981" s="25">
        <v>1</v>
      </c>
      <c r="H981" s="25" t="s">
        <v>2711</v>
      </c>
      <c r="I981" s="25" t="s">
        <v>2711</v>
      </c>
      <c r="J981" s="25" t="e">
        <f>MATCH(I981,Feuil2!$A$1:$A$1658,0)</f>
        <v>#N/A</v>
      </c>
      <c r="K981" s="25" t="s">
        <v>2653</v>
      </c>
      <c r="L981" s="25" t="s">
        <v>2638</v>
      </c>
      <c r="M981" s="25">
        <v>0</v>
      </c>
      <c r="N981" s="25">
        <v>0</v>
      </c>
      <c r="O981" s="25" t="s">
        <v>2637</v>
      </c>
      <c r="P981" s="25">
        <v>7</v>
      </c>
      <c r="Q981" s="25">
        <v>570934.92000000202</v>
      </c>
      <c r="R981" s="25">
        <v>6988164.4800000004</v>
      </c>
    </row>
    <row r="982" spans="1:18">
      <c r="A982" s="25">
        <v>4063</v>
      </c>
      <c r="B982" s="25">
        <v>70052928</v>
      </c>
      <c r="C982" s="25">
        <f>+PF7</f>
        <v>0</v>
      </c>
      <c r="D982" s="25" t="s">
        <v>2646</v>
      </c>
      <c r="E982" s="25">
        <v>1425033135000</v>
      </c>
      <c r="F982" s="25">
        <v>1425033036000</v>
      </c>
      <c r="G982" s="25">
        <v>1</v>
      </c>
      <c r="H982" s="25" t="s">
        <v>2711</v>
      </c>
      <c r="I982" s="25" t="s">
        <v>2710</v>
      </c>
      <c r="J982" s="25" t="e">
        <f>MATCH(I982,Feuil2!$A$1:$A$1658,0)</f>
        <v>#N/A</v>
      </c>
      <c r="K982" s="25" t="s">
        <v>2653</v>
      </c>
      <c r="L982" s="25" t="s">
        <v>2638</v>
      </c>
      <c r="M982" s="25">
        <v>0</v>
      </c>
      <c r="N982" s="25">
        <v>0</v>
      </c>
      <c r="O982" s="25" t="s">
        <v>2637</v>
      </c>
      <c r="P982" s="25">
        <v>7</v>
      </c>
      <c r="Q982" s="25">
        <v>570934.92000000202</v>
      </c>
      <c r="R982" s="25">
        <v>6988164.4800000004</v>
      </c>
    </row>
    <row r="983" spans="1:18">
      <c r="A983" s="25">
        <v>4064</v>
      </c>
      <c r="B983" s="25">
        <v>70053028</v>
      </c>
      <c r="C983" s="25">
        <f>+PF7</f>
        <v>0</v>
      </c>
      <c r="D983" s="25" t="s">
        <v>2646</v>
      </c>
      <c r="E983" s="25">
        <v>1425033115000</v>
      </c>
      <c r="F983" s="25">
        <v>1425033091000</v>
      </c>
      <c r="G983" s="25">
        <v>1</v>
      </c>
      <c r="H983" s="25" t="s">
        <v>2711</v>
      </c>
      <c r="I983" s="25" t="s">
        <v>2710</v>
      </c>
      <c r="J983" s="25" t="e">
        <f>MATCH(I983,Feuil2!$A$1:$A$1658,0)</f>
        <v>#N/A</v>
      </c>
      <c r="K983" s="25" t="s">
        <v>2653</v>
      </c>
      <c r="L983" s="25" t="s">
        <v>2638</v>
      </c>
      <c r="M983" s="25">
        <v>0</v>
      </c>
      <c r="N983" s="25">
        <v>0</v>
      </c>
      <c r="O983" s="25" t="s">
        <v>2637</v>
      </c>
      <c r="P983" s="25">
        <v>7</v>
      </c>
      <c r="Q983" s="25">
        <v>570934.92000000202</v>
      </c>
      <c r="R983" s="25">
        <v>6988164.4800000004</v>
      </c>
    </row>
    <row r="984" spans="1:18">
      <c r="A984" s="25">
        <v>4065</v>
      </c>
      <c r="B984" s="25">
        <v>70000093</v>
      </c>
      <c r="C984" s="25">
        <f>+PF7</f>
        <v>0</v>
      </c>
      <c r="D984" s="25" t="s">
        <v>2642</v>
      </c>
      <c r="E984" s="25">
        <v>757641600000</v>
      </c>
      <c r="F984" s="25">
        <v>1453725697000</v>
      </c>
      <c r="G984" s="25">
        <v>1</v>
      </c>
      <c r="H984" s="25" t="s">
        <v>2709</v>
      </c>
      <c r="I984" s="25" t="s">
        <v>2708</v>
      </c>
      <c r="J984" s="25" t="e">
        <f>MATCH(I984,Feuil2!$A$1:$A$1658,0)</f>
        <v>#N/A</v>
      </c>
      <c r="K984" s="25" t="s">
        <v>2639</v>
      </c>
      <c r="L984" s="25" t="s">
        <v>2638</v>
      </c>
      <c r="M984" s="25">
        <v>0</v>
      </c>
      <c r="N984" s="25">
        <v>0</v>
      </c>
      <c r="O984" s="25" t="s">
        <v>2637</v>
      </c>
      <c r="P984" s="25">
        <v>7</v>
      </c>
      <c r="Q984" s="25">
        <v>346721.82</v>
      </c>
      <c r="R984" s="25">
        <v>6948632.29</v>
      </c>
    </row>
    <row r="985" spans="1:18">
      <c r="A985" s="25">
        <v>4066</v>
      </c>
      <c r="B985" s="25">
        <v>70054128</v>
      </c>
      <c r="C985" s="25">
        <f>+PF7</f>
        <v>0</v>
      </c>
      <c r="D985" s="25" t="s">
        <v>2646</v>
      </c>
      <c r="E985" s="25">
        <v>1425307145000</v>
      </c>
      <c r="F985" s="25">
        <v>1425307042000</v>
      </c>
      <c r="G985" s="25">
        <v>1</v>
      </c>
      <c r="H985" s="25" t="s">
        <v>2709</v>
      </c>
      <c r="I985" s="25" t="s">
        <v>2708</v>
      </c>
      <c r="J985" s="25" t="e">
        <f>MATCH(I985,Feuil2!$A$1:$A$1658,0)</f>
        <v>#N/A</v>
      </c>
      <c r="K985" s="25" t="s">
        <v>2639</v>
      </c>
      <c r="L985" s="25" t="s">
        <v>2638</v>
      </c>
      <c r="M985" s="25">
        <v>0</v>
      </c>
      <c r="N985" s="25">
        <v>0</v>
      </c>
      <c r="O985" s="25" t="s">
        <v>2637</v>
      </c>
      <c r="P985" s="25">
        <v>7</v>
      </c>
      <c r="Q985" s="25">
        <v>346721.82</v>
      </c>
      <c r="R985" s="25">
        <v>6948632.29</v>
      </c>
    </row>
    <row r="986" spans="1:18">
      <c r="A986" s="25">
        <v>4067</v>
      </c>
      <c r="B986" s="25">
        <v>70054228</v>
      </c>
      <c r="C986" s="25">
        <f>+PF7</f>
        <v>0</v>
      </c>
      <c r="D986" s="25" t="s">
        <v>2646</v>
      </c>
      <c r="E986" s="25">
        <v>1425307319000</v>
      </c>
      <c r="F986" s="25">
        <v>1425307308000</v>
      </c>
      <c r="G986" s="25">
        <v>1</v>
      </c>
      <c r="H986" s="25" t="s">
        <v>2709</v>
      </c>
      <c r="I986" s="25" t="s">
        <v>2708</v>
      </c>
      <c r="J986" s="25" t="e">
        <f>MATCH(I986,Feuil2!$A$1:$A$1658,0)</f>
        <v>#N/A</v>
      </c>
      <c r="K986" s="25" t="s">
        <v>2639</v>
      </c>
      <c r="L986" s="25" t="s">
        <v>2638</v>
      </c>
      <c r="M986" s="25">
        <v>0</v>
      </c>
      <c r="N986" s="25">
        <v>0</v>
      </c>
      <c r="O986" s="25" t="s">
        <v>2637</v>
      </c>
      <c r="P986" s="25">
        <v>7</v>
      </c>
      <c r="Q986" s="25">
        <v>346721.82</v>
      </c>
      <c r="R986" s="25">
        <v>6948632.29</v>
      </c>
    </row>
    <row r="987" spans="1:18">
      <c r="A987" s="25">
        <v>4068</v>
      </c>
      <c r="B987" s="25">
        <v>70054328</v>
      </c>
      <c r="C987" s="25">
        <f>+PF7</f>
        <v>0</v>
      </c>
      <c r="D987" s="25" t="s">
        <v>2646</v>
      </c>
      <c r="E987" s="25">
        <v>1425307352000</v>
      </c>
      <c r="F987" s="25">
        <v>1425307328000</v>
      </c>
      <c r="G987" s="25">
        <v>1</v>
      </c>
      <c r="H987" s="25" t="s">
        <v>2709</v>
      </c>
      <c r="I987" s="25" t="s">
        <v>2708</v>
      </c>
      <c r="J987" s="25" t="e">
        <f>MATCH(I987,Feuil2!$A$1:$A$1658,0)</f>
        <v>#N/A</v>
      </c>
      <c r="K987" s="25" t="s">
        <v>2639</v>
      </c>
      <c r="L987" s="25" t="s">
        <v>2638</v>
      </c>
      <c r="M987" s="25">
        <v>0</v>
      </c>
      <c r="N987" s="25">
        <v>0</v>
      </c>
      <c r="O987" s="25" t="s">
        <v>2637</v>
      </c>
      <c r="P987" s="25">
        <v>7</v>
      </c>
      <c r="Q987" s="25">
        <v>346721.82</v>
      </c>
      <c r="R987" s="25">
        <v>6948632.29</v>
      </c>
    </row>
    <row r="988" spans="1:18">
      <c r="A988" s="25">
        <v>4069</v>
      </c>
      <c r="B988" s="25">
        <v>70009701</v>
      </c>
      <c r="C988" s="25">
        <f>+PF6</f>
        <v>0</v>
      </c>
      <c r="D988" s="25" t="s">
        <v>2642</v>
      </c>
      <c r="E988" s="25">
        <v>1126084968000</v>
      </c>
      <c r="F988" s="25">
        <v>1452184602000</v>
      </c>
      <c r="G988" s="25">
        <v>1</v>
      </c>
      <c r="H988" s="25" t="s">
        <v>2707</v>
      </c>
      <c r="I988" s="25" t="s">
        <v>2618</v>
      </c>
      <c r="J988" s="25">
        <f>MATCH(I988,Feuil2!$A$1:$A$1658,0)</f>
        <v>496</v>
      </c>
      <c r="K988" s="25" t="s">
        <v>2639</v>
      </c>
      <c r="L988" s="25" t="s">
        <v>2638</v>
      </c>
      <c r="M988" s="25">
        <v>0</v>
      </c>
      <c r="N988" s="25">
        <v>0</v>
      </c>
      <c r="O988" s="25" t="s">
        <v>2637</v>
      </c>
      <c r="P988" s="25">
        <v>6</v>
      </c>
      <c r="Q988" s="25">
        <v>650082.04999999702</v>
      </c>
      <c r="R988" s="25">
        <v>7101529.4000000004</v>
      </c>
    </row>
    <row r="989" spans="1:18">
      <c r="A989" s="25">
        <v>4070</v>
      </c>
      <c r="B989" s="25">
        <v>10000035</v>
      </c>
      <c r="C989" s="25">
        <f>+PF6</f>
        <v>0</v>
      </c>
      <c r="D989" s="25" t="s">
        <v>2642</v>
      </c>
      <c r="E989" s="25">
        <v>1057276800000</v>
      </c>
      <c r="F989" s="25">
        <v>1452183808000</v>
      </c>
      <c r="G989" s="25">
        <v>1</v>
      </c>
      <c r="H989" s="25" t="s">
        <v>2707</v>
      </c>
      <c r="I989" s="25" t="s">
        <v>2618</v>
      </c>
      <c r="J989" s="25">
        <f>MATCH(I989,Feuil2!$A$1:$A$1658,0)</f>
        <v>496</v>
      </c>
      <c r="K989" s="25" t="s">
        <v>2639</v>
      </c>
      <c r="L989" s="25" t="s">
        <v>2638</v>
      </c>
      <c r="M989" s="25">
        <v>0</v>
      </c>
      <c r="N989" s="25">
        <v>0</v>
      </c>
      <c r="O989" s="25" t="s">
        <v>2637</v>
      </c>
      <c r="P989" s="25">
        <v>6</v>
      </c>
      <c r="Q989" s="25">
        <v>650082.04999999702</v>
      </c>
      <c r="R989" s="25">
        <v>7101529.4000000004</v>
      </c>
    </row>
    <row r="990" spans="1:18">
      <c r="A990" s="25">
        <v>4071</v>
      </c>
      <c r="B990" s="25">
        <v>40000021</v>
      </c>
      <c r="C990" s="25">
        <f>+PF6</f>
        <v>0</v>
      </c>
      <c r="D990" s="25" t="s">
        <v>2639</v>
      </c>
      <c r="E990" s="25">
        <v>610761600000</v>
      </c>
      <c r="F990" s="25" t="s">
        <v>2639</v>
      </c>
      <c r="G990" s="25">
        <v>1</v>
      </c>
      <c r="H990" s="25" t="s">
        <v>2706</v>
      </c>
      <c r="I990" s="25" t="s">
        <v>2705</v>
      </c>
      <c r="J990" s="25" t="e">
        <f>MATCH(I990,Feuil2!$A$1:$A$1658,0)</f>
        <v>#N/A</v>
      </c>
      <c r="K990" s="25" t="s">
        <v>2639</v>
      </c>
      <c r="L990" s="25" t="s">
        <v>2638</v>
      </c>
      <c r="M990" s="25">
        <v>0</v>
      </c>
      <c r="N990" s="25">
        <v>0</v>
      </c>
      <c r="O990" s="25" t="s">
        <v>2637</v>
      </c>
      <c r="P990" s="25">
        <v>6</v>
      </c>
      <c r="Q990" s="25">
        <v>843310.81000000203</v>
      </c>
      <c r="R990" s="25">
        <v>6415799.6500000004</v>
      </c>
    </row>
    <row r="991" spans="1:18">
      <c r="A991" s="25">
        <v>4077</v>
      </c>
      <c r="B991" s="25">
        <v>50001348</v>
      </c>
      <c r="C991" s="25">
        <f>+PF6</f>
        <v>0</v>
      </c>
      <c r="D991" s="25" t="s">
        <v>2651</v>
      </c>
      <c r="E991" s="25">
        <v>1102672956000</v>
      </c>
      <c r="F991" s="25">
        <v>1225119416000</v>
      </c>
      <c r="G991" s="25">
        <v>1</v>
      </c>
      <c r="H991" s="25" t="s">
        <v>2704</v>
      </c>
      <c r="I991" s="25" t="s">
        <v>2704</v>
      </c>
      <c r="J991" s="25" t="e">
        <f>MATCH(I991,Feuil2!$A$1:$A$1658,0)</f>
        <v>#N/A</v>
      </c>
      <c r="K991" s="25" t="s">
        <v>2639</v>
      </c>
      <c r="L991" s="25" t="s">
        <v>2638</v>
      </c>
      <c r="M991" s="25">
        <v>0</v>
      </c>
      <c r="N991" s="25">
        <v>0</v>
      </c>
      <c r="O991" s="25" t="s">
        <v>2637</v>
      </c>
      <c r="P991" s="25">
        <v>6</v>
      </c>
      <c r="Q991" s="25">
        <v>579080.53000000096</v>
      </c>
      <c r="R991" s="25">
        <v>6280331.4699999997</v>
      </c>
    </row>
    <row r="992" spans="1:18">
      <c r="A992" s="25">
        <v>4080</v>
      </c>
      <c r="B992" s="25">
        <v>20000308</v>
      </c>
      <c r="C992" s="25">
        <f>+PF6</f>
        <v>0</v>
      </c>
      <c r="D992" s="25" t="s">
        <v>2639</v>
      </c>
      <c r="E992" s="25">
        <v>610761600000</v>
      </c>
      <c r="F992" s="25" t="s">
        <v>2639</v>
      </c>
      <c r="G992" s="25">
        <v>1</v>
      </c>
      <c r="H992" s="25" t="s">
        <v>2703</v>
      </c>
      <c r="I992" s="25" t="s">
        <v>2702</v>
      </c>
      <c r="J992" s="25" t="e">
        <f>MATCH(I992,Feuil2!$A$1:$A$1658,0)</f>
        <v>#N/A</v>
      </c>
      <c r="K992" s="25" t="s">
        <v>2639</v>
      </c>
      <c r="L992" s="25" t="s">
        <v>2638</v>
      </c>
      <c r="M992" s="25">
        <v>0</v>
      </c>
      <c r="N992" s="25">
        <v>0</v>
      </c>
      <c r="O992" s="25" t="s">
        <v>2637</v>
      </c>
      <c r="P992" s="25">
        <v>6</v>
      </c>
      <c r="Q992" s="25">
        <v>773047.52000000305</v>
      </c>
      <c r="R992" s="25">
        <v>6907173.2699999996</v>
      </c>
    </row>
    <row r="993" spans="1:18">
      <c r="A993" s="25">
        <v>4084</v>
      </c>
      <c r="B993" s="25">
        <v>30001922</v>
      </c>
      <c r="C993" s="25">
        <f>+PF6</f>
        <v>0</v>
      </c>
      <c r="D993" s="25" t="s">
        <v>2701</v>
      </c>
      <c r="E993" s="25">
        <v>610761600000</v>
      </c>
      <c r="F993" s="25">
        <v>1158335069000</v>
      </c>
      <c r="G993" s="25">
        <v>1</v>
      </c>
      <c r="H993" s="25" t="s">
        <v>2700</v>
      </c>
      <c r="I993" s="25" t="s">
        <v>2626</v>
      </c>
      <c r="J993" s="25">
        <f>MATCH(I993,Feuil2!$A$1:$A$1658,0)</f>
        <v>1539</v>
      </c>
      <c r="K993" s="25" t="s">
        <v>2639</v>
      </c>
      <c r="L993" s="25" t="s">
        <v>2638</v>
      </c>
      <c r="M993" s="25">
        <v>0</v>
      </c>
      <c r="N993" s="25">
        <v>0</v>
      </c>
      <c r="O993" s="25" t="s">
        <v>2637</v>
      </c>
      <c r="P993" s="25">
        <v>6</v>
      </c>
      <c r="Q993" s="25">
        <v>972510.78999999899</v>
      </c>
      <c r="R993" s="25">
        <v>6461332.6799999997</v>
      </c>
    </row>
    <row r="994" spans="1:18">
      <c r="A994" s="25">
        <v>4086</v>
      </c>
      <c r="B994" s="25">
        <v>50000597</v>
      </c>
      <c r="C994" s="25">
        <f>+PF6</f>
        <v>0</v>
      </c>
      <c r="D994" s="25" t="s">
        <v>2660</v>
      </c>
      <c r="E994" s="25">
        <v>610761600000</v>
      </c>
      <c r="F994" s="25">
        <v>1441297548000</v>
      </c>
      <c r="G994" s="25">
        <v>1</v>
      </c>
      <c r="H994" s="25" t="s">
        <v>2699</v>
      </c>
      <c r="I994" s="25" t="s">
        <v>1424</v>
      </c>
      <c r="J994" s="25">
        <f>MATCH(I994,Feuil2!$A$1:$A$1658,0)</f>
        <v>1214</v>
      </c>
      <c r="K994" s="25" t="s">
        <v>2639</v>
      </c>
      <c r="L994" s="25" t="s">
        <v>2638</v>
      </c>
      <c r="M994" s="25">
        <v>0</v>
      </c>
      <c r="N994" s="25">
        <v>0</v>
      </c>
      <c r="O994" s="25" t="s">
        <v>2637</v>
      </c>
      <c r="P994" s="25">
        <v>6</v>
      </c>
      <c r="Q994" s="25">
        <v>513115.63000000297</v>
      </c>
      <c r="R994" s="25">
        <v>6419036.4299999997</v>
      </c>
    </row>
    <row r="995" spans="1:18">
      <c r="A995" s="25">
        <v>4087</v>
      </c>
      <c r="B995" s="25">
        <v>50000339</v>
      </c>
      <c r="C995" s="25">
        <f>+PF6</f>
        <v>0</v>
      </c>
      <c r="D995" s="25" t="s">
        <v>2642</v>
      </c>
      <c r="E995" s="25">
        <v>610761600000</v>
      </c>
      <c r="F995" s="25">
        <v>1424273830000</v>
      </c>
      <c r="G995" s="25">
        <v>1</v>
      </c>
      <c r="H995" s="25" t="s">
        <v>2698</v>
      </c>
      <c r="I995" s="25" t="s">
        <v>2697</v>
      </c>
      <c r="J995" s="25" t="e">
        <f>MATCH(I995,Feuil2!$A$1:$A$1658,0)</f>
        <v>#N/A</v>
      </c>
      <c r="K995" s="25" t="s">
        <v>2639</v>
      </c>
      <c r="L995" s="25" t="s">
        <v>2638</v>
      </c>
      <c r="M995" s="25">
        <v>0</v>
      </c>
      <c r="N995" s="25">
        <v>0</v>
      </c>
      <c r="O995" s="25" t="s">
        <v>2637</v>
      </c>
      <c r="P995" s="25">
        <v>6</v>
      </c>
      <c r="Q995" s="25">
        <v>639928.93000000005</v>
      </c>
      <c r="R995" s="25">
        <v>6460335.5599999996</v>
      </c>
    </row>
    <row r="996" spans="1:18">
      <c r="A996" s="25">
        <v>4088</v>
      </c>
      <c r="B996" s="25">
        <v>50000337</v>
      </c>
      <c r="C996" s="25">
        <f>+PF6</f>
        <v>0</v>
      </c>
      <c r="D996" s="25" t="s">
        <v>2642</v>
      </c>
      <c r="E996" s="25">
        <v>610761600000</v>
      </c>
      <c r="F996" s="25">
        <v>1424265847000</v>
      </c>
      <c r="G996" s="25">
        <v>1</v>
      </c>
      <c r="H996" s="25" t="s">
        <v>2698</v>
      </c>
      <c r="I996" s="25" t="s">
        <v>2697</v>
      </c>
      <c r="J996" s="25" t="e">
        <f>MATCH(I996,Feuil2!$A$1:$A$1658,0)</f>
        <v>#N/A</v>
      </c>
      <c r="K996" s="25" t="s">
        <v>2639</v>
      </c>
      <c r="L996" s="25" t="s">
        <v>2638</v>
      </c>
      <c r="M996" s="25">
        <v>0</v>
      </c>
      <c r="N996" s="25">
        <v>0</v>
      </c>
      <c r="O996" s="25" t="s">
        <v>2637</v>
      </c>
      <c r="P996" s="25">
        <v>6</v>
      </c>
      <c r="Q996" s="25">
        <v>639928.93000000005</v>
      </c>
      <c r="R996" s="25">
        <v>6460335.5599999996</v>
      </c>
    </row>
    <row r="997" spans="1:18">
      <c r="A997" s="25">
        <v>4090</v>
      </c>
      <c r="B997" s="25">
        <v>70000322</v>
      </c>
      <c r="C997" s="25">
        <f>+PF6</f>
        <v>0</v>
      </c>
      <c r="D997" s="25" t="s">
        <v>2639</v>
      </c>
      <c r="E997" s="25">
        <v>846115200000</v>
      </c>
      <c r="F997" s="25" t="s">
        <v>2639</v>
      </c>
      <c r="G997" s="25">
        <v>1</v>
      </c>
      <c r="H997" s="25" t="s">
        <v>2696</v>
      </c>
      <c r="I997" s="25" t="s">
        <v>2695</v>
      </c>
      <c r="J997" s="25" t="e">
        <f>MATCH(I997,Feuil2!$A$1:$A$1658,0)</f>
        <v>#N/A</v>
      </c>
      <c r="K997" s="25" t="s">
        <v>2694</v>
      </c>
      <c r="L997" s="25" t="s">
        <v>2638</v>
      </c>
      <c r="M997" s="25">
        <v>0</v>
      </c>
      <c r="N997" s="25">
        <v>0</v>
      </c>
      <c r="O997" s="25" t="s">
        <v>2637</v>
      </c>
      <c r="P997" s="25">
        <v>6</v>
      </c>
      <c r="Q997" s="25">
        <v>563937</v>
      </c>
      <c r="R997" s="25">
        <v>6918745.9100000001</v>
      </c>
    </row>
    <row r="998" spans="1:18">
      <c r="A998" s="25">
        <v>4092</v>
      </c>
      <c r="B998" s="25">
        <v>10000003</v>
      </c>
      <c r="C998" s="25">
        <f>+PF6</f>
        <v>0</v>
      </c>
      <c r="D998" s="25" t="s">
        <v>2693</v>
      </c>
      <c r="E998" s="25">
        <v>962582400000</v>
      </c>
      <c r="F998" s="25">
        <v>1127842654000</v>
      </c>
      <c r="G998" s="25">
        <v>1</v>
      </c>
      <c r="H998" s="25" t="s">
        <v>2692</v>
      </c>
      <c r="I998" s="25" t="s">
        <v>2691</v>
      </c>
      <c r="J998" s="25" t="e">
        <f>MATCH(I998,Feuil2!$A$1:$A$1658,0)</f>
        <v>#N/A</v>
      </c>
      <c r="K998" s="25" t="s">
        <v>2690</v>
      </c>
      <c r="L998" s="25" t="s">
        <v>2638</v>
      </c>
      <c r="M998" s="25">
        <v>0</v>
      </c>
      <c r="N998" s="25">
        <v>0</v>
      </c>
      <c r="O998" s="25" t="s">
        <v>2637</v>
      </c>
      <c r="P998" s="25">
        <v>6</v>
      </c>
      <c r="Q998" s="25">
        <v>662366.39000000095</v>
      </c>
      <c r="R998" s="25">
        <v>7106290.4199999999</v>
      </c>
    </row>
    <row r="999" spans="1:18">
      <c r="A999" s="25">
        <v>4094</v>
      </c>
      <c r="B999" s="25">
        <v>20000806</v>
      </c>
      <c r="C999" s="25">
        <f>+PF7</f>
        <v>0</v>
      </c>
      <c r="D999" s="25" t="s">
        <v>2639</v>
      </c>
      <c r="E999" s="25">
        <v>824774400000</v>
      </c>
      <c r="F999" s="25" t="s">
        <v>2639</v>
      </c>
      <c r="G999" s="25">
        <v>1</v>
      </c>
      <c r="H999" s="25" t="s">
        <v>2689</v>
      </c>
      <c r="I999" s="25" t="s">
        <v>2688</v>
      </c>
      <c r="J999" s="25" t="e">
        <f>MATCH(I999,Feuil2!$A$1:$A$1658,0)</f>
        <v>#N/A</v>
      </c>
      <c r="K999" s="25" t="s">
        <v>2687</v>
      </c>
      <c r="L999" s="25" t="s">
        <v>2638</v>
      </c>
      <c r="M999" s="25">
        <v>0</v>
      </c>
      <c r="N999" s="25">
        <v>0</v>
      </c>
      <c r="O999" s="25" t="s">
        <v>2637</v>
      </c>
      <c r="P999" s="25">
        <v>7</v>
      </c>
      <c r="Q999" s="25">
        <v>929164.46999999904</v>
      </c>
      <c r="R999" s="25">
        <v>6839115.4900000002</v>
      </c>
    </row>
    <row r="1000" spans="1:18">
      <c r="A1000" s="25">
        <v>4096</v>
      </c>
      <c r="B1000" s="25">
        <v>20000640</v>
      </c>
      <c r="C1000" s="25">
        <f>+PF6</f>
        <v>0</v>
      </c>
      <c r="D1000" s="25" t="s">
        <v>2639</v>
      </c>
      <c r="E1000" s="25">
        <v>610761600000</v>
      </c>
      <c r="F1000" s="25" t="s">
        <v>2639</v>
      </c>
      <c r="G1000" s="25">
        <v>1</v>
      </c>
      <c r="H1000" s="25" t="s">
        <v>2686</v>
      </c>
      <c r="I1000" s="25" t="s">
        <v>2685</v>
      </c>
      <c r="J1000" s="25" t="e">
        <f>MATCH(I1000,Feuil2!$A$1:$A$1658,0)</f>
        <v>#N/A</v>
      </c>
      <c r="K1000" s="25" t="s">
        <v>2639</v>
      </c>
      <c r="L1000" s="25" t="s">
        <v>2638</v>
      </c>
      <c r="M1000" s="25">
        <v>0</v>
      </c>
      <c r="N1000" s="25">
        <v>0</v>
      </c>
      <c r="O1000" s="25" t="s">
        <v>2637</v>
      </c>
      <c r="P1000" s="25">
        <v>6</v>
      </c>
      <c r="Q1000" s="25">
        <v>1061185.67</v>
      </c>
      <c r="R1000" s="25">
        <v>6854214.4299999997</v>
      </c>
    </row>
    <row r="1001" spans="1:18">
      <c r="A1001" s="25">
        <v>4098</v>
      </c>
      <c r="B1001" s="25">
        <v>30000293</v>
      </c>
      <c r="C1001" s="25">
        <f>+PF6</f>
        <v>0</v>
      </c>
      <c r="D1001" s="25" t="s">
        <v>2639</v>
      </c>
      <c r="E1001" s="25">
        <v>844646400000</v>
      </c>
      <c r="F1001" s="25" t="s">
        <v>2639</v>
      </c>
      <c r="G1001" s="25">
        <v>1</v>
      </c>
      <c r="H1001" s="25" t="s">
        <v>2684</v>
      </c>
      <c r="I1001" s="25" t="s">
        <v>2683</v>
      </c>
      <c r="J1001" s="25" t="e">
        <f>MATCH(I1001,Feuil2!$A$1:$A$1658,0)</f>
        <v>#N/A</v>
      </c>
      <c r="K1001" s="25" t="s">
        <v>2682</v>
      </c>
      <c r="L1001" s="25" t="s">
        <v>2638</v>
      </c>
      <c r="M1001" s="25">
        <v>0</v>
      </c>
      <c r="N1001" s="25">
        <v>0</v>
      </c>
      <c r="O1001" s="25" t="s">
        <v>2637</v>
      </c>
      <c r="P1001" s="25">
        <v>6</v>
      </c>
      <c r="Q1001" s="25">
        <v>810275.43999999797</v>
      </c>
      <c r="R1001" s="25">
        <v>6633710.5300000003</v>
      </c>
    </row>
    <row r="1002" spans="1:18">
      <c r="A1002" s="25">
        <v>4100</v>
      </c>
      <c r="B1002" s="25">
        <v>70053128</v>
      </c>
      <c r="C1002" s="25">
        <f>+PF6</f>
        <v>0</v>
      </c>
      <c r="D1002" s="25" t="s">
        <v>2646</v>
      </c>
      <c r="E1002" s="25">
        <v>1425033934000</v>
      </c>
      <c r="F1002" s="25">
        <v>1425033838000</v>
      </c>
      <c r="G1002" s="25">
        <v>1</v>
      </c>
      <c r="H1002" s="25" t="s">
        <v>2681</v>
      </c>
      <c r="I1002" s="25" t="s">
        <v>1385</v>
      </c>
      <c r="J1002" s="25" t="e">
        <f>MATCH(I1002,Feuil2!$A$1:$A$1658,0)</f>
        <v>#N/A</v>
      </c>
      <c r="K1002" s="25" t="s">
        <v>2639</v>
      </c>
      <c r="L1002" s="25" t="s">
        <v>2638</v>
      </c>
      <c r="M1002" s="25">
        <v>0</v>
      </c>
      <c r="N1002" s="25">
        <v>0</v>
      </c>
      <c r="O1002" s="25" t="s">
        <v>2637</v>
      </c>
      <c r="P1002" s="25">
        <v>6</v>
      </c>
      <c r="Q1002" s="25">
        <v>331368.5</v>
      </c>
      <c r="R1002" s="25">
        <v>6696988.8899999997</v>
      </c>
    </row>
    <row r="1003" spans="1:18">
      <c r="A1003" s="25">
        <v>4101</v>
      </c>
      <c r="B1003" s="25">
        <v>70053228</v>
      </c>
      <c r="C1003" s="25">
        <f>+PF6</f>
        <v>0</v>
      </c>
      <c r="D1003" s="25" t="s">
        <v>2646</v>
      </c>
      <c r="E1003" s="25">
        <v>1425033997000</v>
      </c>
      <c r="F1003" s="25">
        <v>1425033945000</v>
      </c>
      <c r="G1003" s="25">
        <v>1</v>
      </c>
      <c r="H1003" s="25" t="s">
        <v>2681</v>
      </c>
      <c r="I1003" s="25" t="s">
        <v>1385</v>
      </c>
      <c r="J1003" s="25" t="e">
        <f>MATCH(I1003,Feuil2!$A$1:$A$1658,0)</f>
        <v>#N/A</v>
      </c>
      <c r="K1003" s="25" t="s">
        <v>2639</v>
      </c>
      <c r="L1003" s="25" t="s">
        <v>2638</v>
      </c>
      <c r="M1003" s="25">
        <v>0</v>
      </c>
      <c r="N1003" s="25">
        <v>0</v>
      </c>
      <c r="O1003" s="25" t="s">
        <v>2637</v>
      </c>
      <c r="P1003" s="25">
        <v>6</v>
      </c>
      <c r="Q1003" s="25">
        <v>331368.5</v>
      </c>
      <c r="R1003" s="25">
        <v>6696988.8899999997</v>
      </c>
    </row>
    <row r="1004" spans="1:18">
      <c r="A1004" s="25">
        <v>4102</v>
      </c>
      <c r="B1004" s="25">
        <v>70053328</v>
      </c>
      <c r="C1004" s="25">
        <f>+PF7</f>
        <v>0</v>
      </c>
      <c r="D1004" s="25" t="s">
        <v>2646</v>
      </c>
      <c r="E1004" s="25">
        <v>1425034661000</v>
      </c>
      <c r="F1004" s="25">
        <v>1425034648000</v>
      </c>
      <c r="G1004" s="25">
        <v>1</v>
      </c>
      <c r="H1004" s="25" t="s">
        <v>2681</v>
      </c>
      <c r="I1004" s="25" t="s">
        <v>1385</v>
      </c>
      <c r="J1004" s="25" t="e">
        <f>MATCH(I1004,Feuil2!$A$1:$A$1658,0)</f>
        <v>#N/A</v>
      </c>
      <c r="K1004" s="25" t="s">
        <v>2639</v>
      </c>
      <c r="L1004" s="25" t="s">
        <v>2638</v>
      </c>
      <c r="M1004" s="25">
        <v>0</v>
      </c>
      <c r="N1004" s="25">
        <v>0</v>
      </c>
      <c r="O1004" s="25" t="s">
        <v>2637</v>
      </c>
      <c r="P1004" s="25">
        <v>7</v>
      </c>
      <c r="Q1004" s="25">
        <v>331368.5</v>
      </c>
      <c r="R1004" s="25">
        <v>6696988.8899999997</v>
      </c>
    </row>
    <row r="1005" spans="1:18">
      <c r="A1005" s="25">
        <v>4103</v>
      </c>
      <c r="B1005" s="25">
        <v>70053428</v>
      </c>
      <c r="C1005" s="25">
        <f>+PF6</f>
        <v>0</v>
      </c>
      <c r="D1005" s="25" t="s">
        <v>2646</v>
      </c>
      <c r="E1005" s="25">
        <v>1425034694000</v>
      </c>
      <c r="F1005" s="25">
        <v>1425034687000</v>
      </c>
      <c r="G1005" s="25">
        <v>1</v>
      </c>
      <c r="H1005" s="25" t="s">
        <v>2681</v>
      </c>
      <c r="I1005" s="25" t="s">
        <v>1385</v>
      </c>
      <c r="J1005" s="25" t="e">
        <f>MATCH(I1005,Feuil2!$A$1:$A$1658,0)</f>
        <v>#N/A</v>
      </c>
      <c r="K1005" s="25" t="s">
        <v>2639</v>
      </c>
      <c r="L1005" s="25" t="s">
        <v>2638</v>
      </c>
      <c r="M1005" s="25">
        <v>0</v>
      </c>
      <c r="N1005" s="25">
        <v>0</v>
      </c>
      <c r="O1005" s="25" t="s">
        <v>2637</v>
      </c>
      <c r="P1005" s="25">
        <v>6</v>
      </c>
      <c r="Q1005" s="25">
        <v>331368.5</v>
      </c>
      <c r="R1005" s="25">
        <v>6696988.8899999997</v>
      </c>
    </row>
    <row r="1006" spans="1:18">
      <c r="A1006" s="25">
        <v>4104</v>
      </c>
      <c r="B1006" s="25">
        <v>70053528</v>
      </c>
      <c r="C1006" s="25">
        <f>+PF7</f>
        <v>0</v>
      </c>
      <c r="D1006" s="25" t="s">
        <v>2646</v>
      </c>
      <c r="E1006" s="25">
        <v>1425034743000</v>
      </c>
      <c r="F1006" s="25">
        <v>1425034713000</v>
      </c>
      <c r="G1006" s="25">
        <v>1</v>
      </c>
      <c r="H1006" s="25" t="s">
        <v>2681</v>
      </c>
      <c r="I1006" s="25" t="s">
        <v>1385</v>
      </c>
      <c r="J1006" s="25" t="e">
        <f>MATCH(I1006,Feuil2!$A$1:$A$1658,0)</f>
        <v>#N/A</v>
      </c>
      <c r="K1006" s="25" t="s">
        <v>2639</v>
      </c>
      <c r="L1006" s="25" t="s">
        <v>2638</v>
      </c>
      <c r="M1006" s="25">
        <v>0</v>
      </c>
      <c r="N1006" s="25">
        <v>0</v>
      </c>
      <c r="O1006" s="25" t="s">
        <v>2637</v>
      </c>
      <c r="P1006" s="25">
        <v>7</v>
      </c>
      <c r="Q1006" s="25">
        <v>331368.5</v>
      </c>
      <c r="R1006" s="25">
        <v>6696988.8899999997</v>
      </c>
    </row>
    <row r="1007" spans="1:18">
      <c r="A1007" s="25">
        <v>4105</v>
      </c>
      <c r="B1007" s="25">
        <v>70053628</v>
      </c>
      <c r="C1007" s="25">
        <f>+PF6</f>
        <v>0</v>
      </c>
      <c r="D1007" s="25" t="s">
        <v>2646</v>
      </c>
      <c r="E1007" s="25">
        <v>1425034782000</v>
      </c>
      <c r="F1007" s="25">
        <v>1425034767000</v>
      </c>
      <c r="G1007" s="25">
        <v>1</v>
      </c>
      <c r="H1007" s="25" t="s">
        <v>2681</v>
      </c>
      <c r="I1007" s="25" t="s">
        <v>1385</v>
      </c>
      <c r="J1007" s="25" t="e">
        <f>MATCH(I1007,Feuil2!$A$1:$A$1658,0)</f>
        <v>#N/A</v>
      </c>
      <c r="K1007" s="25" t="s">
        <v>2639</v>
      </c>
      <c r="L1007" s="25" t="s">
        <v>2638</v>
      </c>
      <c r="M1007" s="25">
        <v>0</v>
      </c>
      <c r="N1007" s="25">
        <v>0</v>
      </c>
      <c r="O1007" s="25" t="s">
        <v>2637</v>
      </c>
      <c r="P1007" s="25">
        <v>6</v>
      </c>
      <c r="Q1007" s="25">
        <v>331368.5</v>
      </c>
      <c r="R1007" s="25">
        <v>6696988.8899999997</v>
      </c>
    </row>
    <row r="1008" spans="1:18">
      <c r="A1008" s="25">
        <v>4106</v>
      </c>
      <c r="B1008" s="25">
        <v>60001293</v>
      </c>
      <c r="C1008" s="25">
        <f>+PF7</f>
        <v>0</v>
      </c>
      <c r="D1008" s="25" t="s">
        <v>2639</v>
      </c>
      <c r="E1008" s="25">
        <v>759974400000</v>
      </c>
      <c r="F1008" s="25" t="s">
        <v>2639</v>
      </c>
      <c r="G1008" s="25">
        <v>1</v>
      </c>
      <c r="H1008" s="25" t="s">
        <v>2681</v>
      </c>
      <c r="I1008" s="25" t="s">
        <v>1385</v>
      </c>
      <c r="J1008" s="25" t="e">
        <f>MATCH(I1008,Feuil2!$A$1:$A$1658,0)</f>
        <v>#N/A</v>
      </c>
      <c r="K1008" s="25" t="s">
        <v>2639</v>
      </c>
      <c r="L1008" s="25" t="s">
        <v>2638</v>
      </c>
      <c r="M1008" s="25">
        <v>0</v>
      </c>
      <c r="N1008" s="25">
        <v>0</v>
      </c>
      <c r="O1008" s="25" t="s">
        <v>2637</v>
      </c>
      <c r="P1008" s="25">
        <v>7</v>
      </c>
      <c r="Q1008" s="25">
        <v>331368.5</v>
      </c>
      <c r="R1008" s="25">
        <v>6696988.8899999997</v>
      </c>
    </row>
    <row r="1009" spans="1:18">
      <c r="A1009" s="25">
        <v>4108</v>
      </c>
      <c r="B1009" s="25">
        <v>60001381</v>
      </c>
      <c r="C1009" s="25">
        <f>+PF6</f>
        <v>0</v>
      </c>
      <c r="D1009" s="25" t="s">
        <v>2642</v>
      </c>
      <c r="E1009" s="25">
        <v>1146839442000</v>
      </c>
      <c r="F1009" s="25">
        <v>1423821983000</v>
      </c>
      <c r="G1009" s="25">
        <v>1</v>
      </c>
      <c r="H1009" s="25" t="s">
        <v>2680</v>
      </c>
      <c r="I1009" s="25" t="s">
        <v>1170</v>
      </c>
      <c r="J1009" s="25">
        <f>MATCH(I1009,Feuil2!$A$1:$A$1658,0)</f>
        <v>74</v>
      </c>
      <c r="K1009" s="25" t="s">
        <v>2639</v>
      </c>
      <c r="L1009" s="25" t="s">
        <v>2638</v>
      </c>
      <c r="M1009" s="25">
        <v>0</v>
      </c>
      <c r="N1009" s="25">
        <v>0</v>
      </c>
      <c r="O1009" s="25" t="s">
        <v>2637</v>
      </c>
      <c r="P1009" s="25">
        <v>6</v>
      </c>
      <c r="Q1009" s="25">
        <v>485883.06000000198</v>
      </c>
      <c r="R1009" s="25">
        <v>6686294.4699999997</v>
      </c>
    </row>
    <row r="1010" spans="1:18">
      <c r="A1010" s="25">
        <v>4109</v>
      </c>
      <c r="B1010" s="25">
        <v>30001561</v>
      </c>
      <c r="C1010" s="25">
        <f>+PF6</f>
        <v>0</v>
      </c>
      <c r="D1010" s="25" t="s">
        <v>2639</v>
      </c>
      <c r="E1010" s="25">
        <v>610761600000</v>
      </c>
      <c r="F1010" s="25" t="s">
        <v>2639</v>
      </c>
      <c r="G1010" s="25">
        <v>1</v>
      </c>
      <c r="H1010" s="25" t="s">
        <v>2679</v>
      </c>
      <c r="I1010" s="25" t="s">
        <v>2678</v>
      </c>
      <c r="J1010" s="25" t="e">
        <f>MATCH(I1010,Feuil2!$A$1:$A$1658,0)</f>
        <v>#N/A</v>
      </c>
      <c r="K1010" s="25" t="s">
        <v>2677</v>
      </c>
      <c r="L1010" s="25" t="s">
        <v>2638</v>
      </c>
      <c r="M1010" s="25">
        <v>0</v>
      </c>
      <c r="N1010" s="25">
        <v>0</v>
      </c>
      <c r="O1010" s="25" t="s">
        <v>2637</v>
      </c>
      <c r="P1010" s="25">
        <v>6</v>
      </c>
      <c r="Q1010" s="25">
        <v>828528.95000000298</v>
      </c>
      <c r="R1010" s="25">
        <v>6495457.1200000001</v>
      </c>
    </row>
    <row r="1011" spans="1:18">
      <c r="A1011" s="25">
        <v>4111</v>
      </c>
      <c r="B1011" s="25">
        <v>70055428</v>
      </c>
      <c r="C1011" s="25">
        <f>+PF6</f>
        <v>0</v>
      </c>
      <c r="D1011" s="25" t="s">
        <v>2676</v>
      </c>
      <c r="E1011" s="25">
        <v>1426002711000</v>
      </c>
      <c r="F1011" s="25">
        <v>1425487959000</v>
      </c>
      <c r="G1011" s="25">
        <v>1</v>
      </c>
      <c r="H1011" s="25" t="s">
        <v>2675</v>
      </c>
      <c r="I1011" s="25" t="s">
        <v>2674</v>
      </c>
      <c r="J1011" s="25" t="e">
        <f>MATCH(I1011,Feuil2!$A$1:$A$1658,0)</f>
        <v>#N/A</v>
      </c>
      <c r="K1011" s="25" t="s">
        <v>2639</v>
      </c>
      <c r="L1011" s="25" t="s">
        <v>2638</v>
      </c>
      <c r="M1011" s="25">
        <v>0</v>
      </c>
      <c r="N1011" s="25">
        <v>0</v>
      </c>
      <c r="O1011" s="25" t="s">
        <v>2637</v>
      </c>
      <c r="P1011" s="25">
        <v>6</v>
      </c>
      <c r="Q1011" s="25">
        <v>863481.61999999697</v>
      </c>
      <c r="R1011" s="25">
        <v>6251830.1900000004</v>
      </c>
    </row>
    <row r="1012" spans="1:18">
      <c r="A1012" s="25">
        <v>4112</v>
      </c>
      <c r="B1012" s="25">
        <v>70055528</v>
      </c>
      <c r="C1012" s="25">
        <f>+PF7</f>
        <v>0</v>
      </c>
      <c r="D1012" s="25" t="s">
        <v>2676</v>
      </c>
      <c r="E1012" s="25">
        <v>1426002718000</v>
      </c>
      <c r="F1012" s="25">
        <v>1425487876000</v>
      </c>
      <c r="G1012" s="25">
        <v>1</v>
      </c>
      <c r="H1012" s="25" t="s">
        <v>2675</v>
      </c>
      <c r="I1012" s="25" t="s">
        <v>2674</v>
      </c>
      <c r="J1012" s="25" t="e">
        <f>MATCH(I1012,Feuil2!$A$1:$A$1658,0)</f>
        <v>#N/A</v>
      </c>
      <c r="K1012" s="25" t="s">
        <v>2639</v>
      </c>
      <c r="L1012" s="25" t="s">
        <v>2638</v>
      </c>
      <c r="M1012" s="25">
        <v>0</v>
      </c>
      <c r="N1012" s="25">
        <v>0</v>
      </c>
      <c r="O1012" s="25" t="s">
        <v>2637</v>
      </c>
      <c r="P1012" s="25">
        <v>7</v>
      </c>
      <c r="Q1012" s="25">
        <v>863481.61999999697</v>
      </c>
      <c r="R1012" s="25">
        <v>6251830.1900000004</v>
      </c>
    </row>
    <row r="1013" spans="1:18">
      <c r="A1013" s="25">
        <v>4120</v>
      </c>
      <c r="B1013" s="25">
        <v>70051004</v>
      </c>
      <c r="C1013" s="25">
        <f>+PF7</f>
        <v>0</v>
      </c>
      <c r="D1013" s="25" t="s">
        <v>2642</v>
      </c>
      <c r="E1013" s="25">
        <v>1423054669000</v>
      </c>
      <c r="F1013" s="25">
        <v>1423054123000</v>
      </c>
      <c r="G1013" s="25">
        <v>1</v>
      </c>
      <c r="H1013" s="25" t="s">
        <v>2673</v>
      </c>
      <c r="I1013" s="25" t="s">
        <v>2672</v>
      </c>
      <c r="J1013" s="25" t="e">
        <f>MATCH(I1013,Feuil2!$A$1:$A$1658,0)</f>
        <v>#N/A</v>
      </c>
      <c r="K1013" s="25" t="s">
        <v>2671</v>
      </c>
      <c r="L1013" s="25" t="s">
        <v>2638</v>
      </c>
      <c r="M1013" s="25">
        <v>0</v>
      </c>
      <c r="N1013" s="25">
        <v>0</v>
      </c>
      <c r="O1013" s="25" t="s">
        <v>2637</v>
      </c>
      <c r="P1013" s="25">
        <v>7</v>
      </c>
      <c r="Q1013" s="25">
        <v>690730.96999999904</v>
      </c>
      <c r="R1013" s="25">
        <v>6713254.04</v>
      </c>
    </row>
    <row r="1014" spans="1:18">
      <c r="A1014" s="25">
        <v>4121</v>
      </c>
      <c r="B1014" s="25">
        <v>70051104</v>
      </c>
      <c r="C1014" s="25">
        <f>+PF7</f>
        <v>0</v>
      </c>
      <c r="D1014" s="25" t="s">
        <v>2642</v>
      </c>
      <c r="E1014" s="25">
        <v>1423054720000</v>
      </c>
      <c r="F1014" s="25">
        <v>1423054705000</v>
      </c>
      <c r="G1014" s="25">
        <v>1</v>
      </c>
      <c r="H1014" s="25" t="s">
        <v>2673</v>
      </c>
      <c r="I1014" s="25" t="s">
        <v>2672</v>
      </c>
      <c r="J1014" s="25" t="e">
        <f>MATCH(I1014,Feuil2!$A$1:$A$1658,0)</f>
        <v>#N/A</v>
      </c>
      <c r="K1014" s="25" t="s">
        <v>2671</v>
      </c>
      <c r="L1014" s="25" t="s">
        <v>2638</v>
      </c>
      <c r="M1014" s="25">
        <v>0</v>
      </c>
      <c r="N1014" s="25">
        <v>0</v>
      </c>
      <c r="O1014" s="25" t="s">
        <v>2637</v>
      </c>
      <c r="P1014" s="25">
        <v>7</v>
      </c>
      <c r="Q1014" s="25">
        <v>690730.96999999904</v>
      </c>
      <c r="R1014" s="25">
        <v>6713254.04</v>
      </c>
    </row>
    <row r="1015" spans="1:18">
      <c r="A1015" s="25">
        <v>4122</v>
      </c>
      <c r="B1015" s="25">
        <v>70014891</v>
      </c>
      <c r="C1015" s="25">
        <f>+PF7</f>
        <v>0</v>
      </c>
      <c r="D1015" s="25" t="s">
        <v>2670</v>
      </c>
      <c r="E1015" s="25">
        <v>1161099117000</v>
      </c>
      <c r="F1015" s="25">
        <v>1161098596000</v>
      </c>
      <c r="G1015" s="25">
        <v>1</v>
      </c>
      <c r="H1015" s="25" t="s">
        <v>2669</v>
      </c>
      <c r="I1015" s="25" t="s">
        <v>1200</v>
      </c>
      <c r="J1015" s="25">
        <f>MATCH(I1015,Feuil2!$A$1:$A$1658,0)</f>
        <v>371</v>
      </c>
      <c r="K1015" s="25" t="s">
        <v>2639</v>
      </c>
      <c r="L1015" s="25" t="s">
        <v>2638</v>
      </c>
      <c r="M1015" s="25">
        <v>0</v>
      </c>
      <c r="N1015" s="25">
        <v>0</v>
      </c>
      <c r="O1015" s="25" t="s">
        <v>2637</v>
      </c>
      <c r="P1015" s="25">
        <v>7</v>
      </c>
      <c r="Q1015" s="25">
        <v>784242.5</v>
      </c>
      <c r="R1015" s="25">
        <v>6804709.7999999998</v>
      </c>
    </row>
    <row r="1016" spans="1:18">
      <c r="A1016" s="25">
        <v>4123</v>
      </c>
      <c r="B1016" s="25">
        <v>20001004</v>
      </c>
      <c r="C1016" s="25">
        <f>+PF6</f>
        <v>0</v>
      </c>
      <c r="D1016" s="25" t="s">
        <v>2660</v>
      </c>
      <c r="E1016" s="25">
        <v>1168597191000</v>
      </c>
      <c r="F1016" s="25">
        <v>1450361255000</v>
      </c>
      <c r="G1016" s="25">
        <v>1</v>
      </c>
      <c r="H1016" s="25" t="s">
        <v>2669</v>
      </c>
      <c r="I1016" s="25" t="s">
        <v>1200</v>
      </c>
      <c r="J1016" s="25">
        <f>MATCH(I1016,Feuil2!$A$1:$A$1658,0)</f>
        <v>371</v>
      </c>
      <c r="K1016" s="25" t="s">
        <v>2639</v>
      </c>
      <c r="L1016" s="25" t="s">
        <v>2638</v>
      </c>
      <c r="M1016" s="25">
        <v>0</v>
      </c>
      <c r="N1016" s="25">
        <v>0</v>
      </c>
      <c r="O1016" s="25" t="s">
        <v>2637</v>
      </c>
      <c r="P1016" s="25">
        <v>6</v>
      </c>
      <c r="Q1016" s="25">
        <v>784242.5</v>
      </c>
      <c r="R1016" s="25">
        <v>6804709.7999999998</v>
      </c>
    </row>
    <row r="1017" spans="1:18">
      <c r="A1017" s="25">
        <v>4124</v>
      </c>
      <c r="B1017" s="25">
        <v>70049104</v>
      </c>
      <c r="C1017" s="25">
        <f>+PF7</f>
        <v>0</v>
      </c>
      <c r="D1017" s="25" t="s">
        <v>2642</v>
      </c>
      <c r="E1017" s="25">
        <v>1403170343000</v>
      </c>
      <c r="F1017" s="25">
        <v>1403170245000</v>
      </c>
      <c r="G1017" s="25">
        <v>1</v>
      </c>
      <c r="H1017" s="25" t="s">
        <v>2668</v>
      </c>
      <c r="I1017" s="25" t="s">
        <v>2667</v>
      </c>
      <c r="J1017" s="25" t="e">
        <f>MATCH(I1017,Feuil2!$A$1:$A$1658,0)</f>
        <v>#N/A</v>
      </c>
      <c r="K1017" s="25" t="s">
        <v>2653</v>
      </c>
      <c r="L1017" s="25" t="s">
        <v>2638</v>
      </c>
      <c r="M1017" s="25">
        <v>0</v>
      </c>
      <c r="N1017" s="25">
        <v>0</v>
      </c>
      <c r="O1017" s="25" t="s">
        <v>2637</v>
      </c>
      <c r="P1017" s="25">
        <v>7</v>
      </c>
      <c r="Q1017" s="25">
        <v>520536.68999999802</v>
      </c>
      <c r="R1017" s="25">
        <v>6597599.7599999998</v>
      </c>
    </row>
    <row r="1018" spans="1:18">
      <c r="A1018" s="25">
        <v>4125</v>
      </c>
      <c r="B1018" s="25">
        <v>70049204</v>
      </c>
      <c r="C1018" s="25">
        <f>+PF7</f>
        <v>0</v>
      </c>
      <c r="D1018" s="25" t="s">
        <v>2642</v>
      </c>
      <c r="E1018" s="25">
        <v>1403170426000</v>
      </c>
      <c r="F1018" s="25">
        <v>1403170256000</v>
      </c>
      <c r="G1018" s="25">
        <v>1</v>
      </c>
      <c r="H1018" s="25" t="s">
        <v>2668</v>
      </c>
      <c r="I1018" s="25" t="s">
        <v>2667</v>
      </c>
      <c r="J1018" s="25" t="e">
        <f>MATCH(I1018,Feuil2!$A$1:$A$1658,0)</f>
        <v>#N/A</v>
      </c>
      <c r="K1018" s="25" t="s">
        <v>2653</v>
      </c>
      <c r="L1018" s="25" t="s">
        <v>2638</v>
      </c>
      <c r="M1018" s="25">
        <v>0</v>
      </c>
      <c r="N1018" s="25">
        <v>0</v>
      </c>
      <c r="O1018" s="25" t="s">
        <v>2637</v>
      </c>
      <c r="P1018" s="25">
        <v>7</v>
      </c>
      <c r="Q1018" s="25">
        <v>520536.68999999802</v>
      </c>
      <c r="R1018" s="25">
        <v>6597599.7599999998</v>
      </c>
    </row>
    <row r="1019" spans="1:18">
      <c r="A1019" s="25">
        <v>4126</v>
      </c>
      <c r="B1019" s="25">
        <v>70049304</v>
      </c>
      <c r="C1019" s="25">
        <f>+PF7</f>
        <v>0</v>
      </c>
      <c r="D1019" s="25" t="s">
        <v>2642</v>
      </c>
      <c r="E1019" s="25">
        <v>1403170448000</v>
      </c>
      <c r="F1019" s="25">
        <v>1403170267000</v>
      </c>
      <c r="G1019" s="25">
        <v>1</v>
      </c>
      <c r="H1019" s="25" t="s">
        <v>2668</v>
      </c>
      <c r="I1019" s="25" t="s">
        <v>2667</v>
      </c>
      <c r="J1019" s="25" t="e">
        <f>MATCH(I1019,Feuil2!$A$1:$A$1658,0)</f>
        <v>#N/A</v>
      </c>
      <c r="K1019" s="25" t="s">
        <v>2653</v>
      </c>
      <c r="L1019" s="25" t="s">
        <v>2638</v>
      </c>
      <c r="M1019" s="25">
        <v>0</v>
      </c>
      <c r="N1019" s="25">
        <v>0</v>
      </c>
      <c r="O1019" s="25" t="s">
        <v>2637</v>
      </c>
      <c r="P1019" s="25">
        <v>7</v>
      </c>
      <c r="Q1019" s="25">
        <v>520536.68999999802</v>
      </c>
      <c r="R1019" s="25">
        <v>6597599.7599999998</v>
      </c>
    </row>
    <row r="1020" spans="1:18">
      <c r="A1020" s="25">
        <v>4127</v>
      </c>
      <c r="B1020" s="25">
        <v>70049404</v>
      </c>
      <c r="C1020" s="25">
        <f>+PF7</f>
        <v>0</v>
      </c>
      <c r="D1020" s="25" t="s">
        <v>2642</v>
      </c>
      <c r="E1020" s="25">
        <v>1403170465000</v>
      </c>
      <c r="F1020" s="25">
        <v>1403170697000</v>
      </c>
      <c r="G1020" s="25">
        <v>1</v>
      </c>
      <c r="H1020" s="25" t="s">
        <v>2668</v>
      </c>
      <c r="I1020" s="25" t="s">
        <v>2667</v>
      </c>
      <c r="J1020" s="25" t="e">
        <f>MATCH(I1020,Feuil2!$A$1:$A$1658,0)</f>
        <v>#N/A</v>
      </c>
      <c r="K1020" s="25" t="s">
        <v>2653</v>
      </c>
      <c r="L1020" s="25" t="s">
        <v>2638</v>
      </c>
      <c r="M1020" s="25">
        <v>0</v>
      </c>
      <c r="N1020" s="25">
        <v>0</v>
      </c>
      <c r="O1020" s="25" t="s">
        <v>2637</v>
      </c>
      <c r="P1020" s="25">
        <v>7</v>
      </c>
      <c r="Q1020" s="25">
        <v>520536.68999999802</v>
      </c>
      <c r="R1020" s="25">
        <v>6597599.7599999998</v>
      </c>
    </row>
    <row r="1021" spans="1:18">
      <c r="A1021" s="25">
        <v>4128</v>
      </c>
      <c r="B1021" s="25">
        <v>50000689</v>
      </c>
      <c r="C1021" s="25">
        <f>+PF6</f>
        <v>0</v>
      </c>
      <c r="D1021" s="25" t="s">
        <v>2646</v>
      </c>
      <c r="E1021" s="25">
        <v>824947200000</v>
      </c>
      <c r="F1021" s="25">
        <v>1425381157000</v>
      </c>
      <c r="G1021" s="25">
        <v>1</v>
      </c>
      <c r="H1021" s="25" t="s">
        <v>2665</v>
      </c>
      <c r="I1021" s="25" t="s">
        <v>2664</v>
      </c>
      <c r="J1021" s="25" t="e">
        <f>MATCH(I1021,Feuil2!$A$1:$A$1658,0)</f>
        <v>#N/A</v>
      </c>
      <c r="K1021" s="25" t="s">
        <v>2639</v>
      </c>
      <c r="L1021" s="25" t="s">
        <v>2638</v>
      </c>
      <c r="M1021" s="25">
        <v>0</v>
      </c>
      <c r="N1021" s="25">
        <v>0</v>
      </c>
      <c r="O1021" s="25" t="s">
        <v>2637</v>
      </c>
      <c r="P1021" s="25">
        <v>6</v>
      </c>
      <c r="Q1021" s="25">
        <v>674530.74000000197</v>
      </c>
      <c r="R1021" s="25">
        <v>6406680.2800000003</v>
      </c>
    </row>
    <row r="1022" spans="1:18">
      <c r="A1022" s="25">
        <v>4129</v>
      </c>
      <c r="B1022" s="25">
        <v>50000690</v>
      </c>
      <c r="C1022" s="25">
        <f>+PF7</f>
        <v>0</v>
      </c>
      <c r="D1022" s="25" t="s">
        <v>2666</v>
      </c>
      <c r="E1022" s="25">
        <v>1157990232000</v>
      </c>
      <c r="F1022" s="25">
        <v>1157990116000</v>
      </c>
      <c r="G1022" s="25">
        <v>1</v>
      </c>
      <c r="H1022" s="25" t="s">
        <v>2665</v>
      </c>
      <c r="I1022" s="25" t="s">
        <v>2664</v>
      </c>
      <c r="J1022" s="25" t="e">
        <f>MATCH(I1022,Feuil2!$A$1:$A$1658,0)</f>
        <v>#N/A</v>
      </c>
      <c r="K1022" s="25" t="s">
        <v>2639</v>
      </c>
      <c r="L1022" s="25" t="s">
        <v>2638</v>
      </c>
      <c r="M1022" s="25">
        <v>0</v>
      </c>
      <c r="N1022" s="25">
        <v>0</v>
      </c>
      <c r="O1022" s="25" t="s">
        <v>2637</v>
      </c>
      <c r="P1022" s="25">
        <v>7</v>
      </c>
      <c r="Q1022" s="25">
        <v>674530.74000000197</v>
      </c>
      <c r="R1022" s="25">
        <v>6406680.2800000003</v>
      </c>
    </row>
    <row r="1023" spans="1:18">
      <c r="A1023" s="25">
        <v>4130</v>
      </c>
      <c r="B1023" s="25">
        <v>70048385</v>
      </c>
      <c r="C1023" s="25">
        <f>+PF7</f>
        <v>0</v>
      </c>
      <c r="D1023" s="25" t="s">
        <v>2663</v>
      </c>
      <c r="E1023" s="25">
        <v>1393327848000</v>
      </c>
      <c r="F1023" s="25">
        <v>1393326693000</v>
      </c>
      <c r="G1023" s="25">
        <v>1</v>
      </c>
      <c r="H1023" s="25" t="s">
        <v>2662</v>
      </c>
      <c r="I1023" s="25" t="s">
        <v>2661</v>
      </c>
      <c r="J1023" s="25" t="e">
        <f>MATCH(I1023,Feuil2!$A$1:$A$1658,0)</f>
        <v>#N/A</v>
      </c>
      <c r="K1023" s="25" t="s">
        <v>2639</v>
      </c>
      <c r="L1023" s="25" t="s">
        <v>2638</v>
      </c>
      <c r="M1023" s="25">
        <v>0</v>
      </c>
      <c r="N1023" s="25">
        <v>0</v>
      </c>
      <c r="O1023" s="25" t="s">
        <v>2637</v>
      </c>
      <c r="P1023" s="25">
        <v>7</v>
      </c>
      <c r="Q1023" s="25">
        <v>409990.5</v>
      </c>
      <c r="R1023" s="25">
        <v>6468340.2599999998</v>
      </c>
    </row>
    <row r="1024" spans="1:18">
      <c r="A1024" s="25">
        <v>4131</v>
      </c>
      <c r="B1024" s="25">
        <v>50000305</v>
      </c>
      <c r="C1024" s="25">
        <f>+PF7</f>
        <v>0</v>
      </c>
      <c r="D1024" s="25" t="s">
        <v>2663</v>
      </c>
      <c r="E1024" s="25">
        <v>1393327934000</v>
      </c>
      <c r="F1024" s="25">
        <v>1393326286000</v>
      </c>
      <c r="G1024" s="25">
        <v>1</v>
      </c>
      <c r="H1024" s="25" t="s">
        <v>2662</v>
      </c>
      <c r="I1024" s="25" t="s">
        <v>2661</v>
      </c>
      <c r="J1024" s="25" t="e">
        <f>MATCH(I1024,Feuil2!$A$1:$A$1658,0)</f>
        <v>#N/A</v>
      </c>
      <c r="K1024" s="25" t="s">
        <v>2639</v>
      </c>
      <c r="L1024" s="25" t="s">
        <v>2638</v>
      </c>
      <c r="M1024" s="25">
        <v>0</v>
      </c>
      <c r="N1024" s="25">
        <v>0</v>
      </c>
      <c r="O1024" s="25" t="s">
        <v>2637</v>
      </c>
      <c r="P1024" s="25">
        <v>7</v>
      </c>
      <c r="Q1024" s="25">
        <v>409990.5</v>
      </c>
      <c r="R1024" s="25">
        <v>6468340.2599999998</v>
      </c>
    </row>
    <row r="1025" spans="1:18">
      <c r="A1025" s="25">
        <v>4132</v>
      </c>
      <c r="B1025" s="25">
        <v>70047985</v>
      </c>
      <c r="C1025" s="25">
        <f>+PF6</f>
        <v>0</v>
      </c>
      <c r="D1025" s="25" t="s">
        <v>2663</v>
      </c>
      <c r="E1025" s="25">
        <v>1393327829000</v>
      </c>
      <c r="F1025" s="25">
        <v>1393326575000</v>
      </c>
      <c r="G1025" s="25">
        <v>1</v>
      </c>
      <c r="H1025" s="25" t="s">
        <v>2662</v>
      </c>
      <c r="I1025" s="25" t="s">
        <v>2661</v>
      </c>
      <c r="J1025" s="25" t="e">
        <f>MATCH(I1025,Feuil2!$A$1:$A$1658,0)</f>
        <v>#N/A</v>
      </c>
      <c r="K1025" s="25" t="s">
        <v>2639</v>
      </c>
      <c r="L1025" s="25" t="s">
        <v>2638</v>
      </c>
      <c r="M1025" s="25">
        <v>0</v>
      </c>
      <c r="N1025" s="25">
        <v>0</v>
      </c>
      <c r="O1025" s="25" t="s">
        <v>2637</v>
      </c>
      <c r="P1025" s="25">
        <v>6</v>
      </c>
      <c r="Q1025" s="25">
        <v>409990.5</v>
      </c>
      <c r="R1025" s="25">
        <v>6468340.2599999998</v>
      </c>
    </row>
    <row r="1026" spans="1:18">
      <c r="A1026" s="25">
        <v>4133</v>
      </c>
      <c r="B1026" s="25">
        <v>70048085</v>
      </c>
      <c r="C1026" s="25">
        <f>+PF7</f>
        <v>0</v>
      </c>
      <c r="D1026" s="25" t="s">
        <v>2663</v>
      </c>
      <c r="E1026" s="25">
        <v>1393327834000</v>
      </c>
      <c r="F1026" s="25">
        <v>1393326654000</v>
      </c>
      <c r="G1026" s="25">
        <v>1</v>
      </c>
      <c r="H1026" s="25" t="s">
        <v>2662</v>
      </c>
      <c r="I1026" s="25" t="s">
        <v>2661</v>
      </c>
      <c r="J1026" s="25" t="e">
        <f>MATCH(I1026,Feuil2!$A$1:$A$1658,0)</f>
        <v>#N/A</v>
      </c>
      <c r="K1026" s="25" t="s">
        <v>2639</v>
      </c>
      <c r="L1026" s="25" t="s">
        <v>2638</v>
      </c>
      <c r="M1026" s="25">
        <v>0</v>
      </c>
      <c r="N1026" s="25">
        <v>0</v>
      </c>
      <c r="O1026" s="25" t="s">
        <v>2637</v>
      </c>
      <c r="P1026" s="25">
        <v>7</v>
      </c>
      <c r="Q1026" s="25">
        <v>409990.5</v>
      </c>
      <c r="R1026" s="25">
        <v>6468340.2599999998</v>
      </c>
    </row>
    <row r="1027" spans="1:18">
      <c r="A1027" s="25">
        <v>4134</v>
      </c>
      <c r="B1027" s="25">
        <v>70048185</v>
      </c>
      <c r="C1027" s="25">
        <f>+PF7</f>
        <v>0</v>
      </c>
      <c r="D1027" s="25" t="s">
        <v>2663</v>
      </c>
      <c r="E1027" s="25">
        <v>1393327840000</v>
      </c>
      <c r="F1027" s="25">
        <v>1393326667000</v>
      </c>
      <c r="G1027" s="25">
        <v>1</v>
      </c>
      <c r="H1027" s="25" t="s">
        <v>2662</v>
      </c>
      <c r="I1027" s="25" t="s">
        <v>2661</v>
      </c>
      <c r="J1027" s="25" t="e">
        <f>MATCH(I1027,Feuil2!$A$1:$A$1658,0)</f>
        <v>#N/A</v>
      </c>
      <c r="K1027" s="25" t="s">
        <v>2639</v>
      </c>
      <c r="L1027" s="25" t="s">
        <v>2638</v>
      </c>
      <c r="M1027" s="25">
        <v>0</v>
      </c>
      <c r="N1027" s="25">
        <v>0</v>
      </c>
      <c r="O1027" s="25" t="s">
        <v>2637</v>
      </c>
      <c r="P1027" s="25">
        <v>7</v>
      </c>
      <c r="Q1027" s="25">
        <v>409990.5</v>
      </c>
      <c r="R1027" s="25">
        <v>6468340.2599999998</v>
      </c>
    </row>
    <row r="1028" spans="1:18">
      <c r="A1028" s="25">
        <v>4135</v>
      </c>
      <c r="B1028" s="25">
        <v>70048285</v>
      </c>
      <c r="C1028" s="25">
        <f>+PF7</f>
        <v>0</v>
      </c>
      <c r="D1028" s="25" t="s">
        <v>2663</v>
      </c>
      <c r="E1028" s="25">
        <v>1393327844000</v>
      </c>
      <c r="F1028" s="25">
        <v>1393326681000</v>
      </c>
      <c r="G1028" s="25">
        <v>1</v>
      </c>
      <c r="H1028" s="25" t="s">
        <v>2662</v>
      </c>
      <c r="I1028" s="25" t="s">
        <v>2661</v>
      </c>
      <c r="J1028" s="25" t="e">
        <f>MATCH(I1028,Feuil2!$A$1:$A$1658,0)</f>
        <v>#N/A</v>
      </c>
      <c r="K1028" s="25" t="s">
        <v>2639</v>
      </c>
      <c r="L1028" s="25" t="s">
        <v>2638</v>
      </c>
      <c r="M1028" s="25">
        <v>0</v>
      </c>
      <c r="N1028" s="25">
        <v>0</v>
      </c>
      <c r="O1028" s="25" t="s">
        <v>2637</v>
      </c>
      <c r="P1028" s="25">
        <v>7</v>
      </c>
      <c r="Q1028" s="25">
        <v>409990.5</v>
      </c>
      <c r="R1028" s="25">
        <v>6468340.2599999998</v>
      </c>
    </row>
    <row r="1029" spans="1:18">
      <c r="A1029" s="25">
        <v>4136</v>
      </c>
      <c r="B1029" s="25">
        <v>70054728</v>
      </c>
      <c r="C1029" s="25">
        <f>+PF7</f>
        <v>0</v>
      </c>
      <c r="D1029" s="25" t="s">
        <v>2660</v>
      </c>
      <c r="E1029" s="25">
        <v>1442586166000</v>
      </c>
      <c r="F1029" s="25">
        <v>1425375665000</v>
      </c>
      <c r="G1029" s="25">
        <v>1</v>
      </c>
      <c r="H1029" s="25" t="s">
        <v>2659</v>
      </c>
      <c r="I1029" s="25" t="s">
        <v>2658</v>
      </c>
      <c r="J1029" s="25" t="e">
        <f>MATCH(I1029,Feuil2!$A$1:$A$1658,0)</f>
        <v>#N/A</v>
      </c>
      <c r="K1029" s="25" t="s">
        <v>2657</v>
      </c>
      <c r="L1029" s="25" t="s">
        <v>2638</v>
      </c>
      <c r="M1029" s="25">
        <v>0</v>
      </c>
      <c r="N1029" s="25">
        <v>0</v>
      </c>
      <c r="O1029" s="25" t="s">
        <v>2637</v>
      </c>
      <c r="P1029" s="25">
        <v>7</v>
      </c>
      <c r="Q1029" s="25">
        <v>838734.60000000102</v>
      </c>
      <c r="R1029" s="25">
        <v>6393862.7300000004</v>
      </c>
    </row>
    <row r="1030" spans="1:18">
      <c r="A1030" s="25">
        <v>4137</v>
      </c>
      <c r="B1030" s="25">
        <v>70054828</v>
      </c>
      <c r="C1030" s="25">
        <f>+PF7</f>
        <v>0</v>
      </c>
      <c r="D1030" s="25" t="s">
        <v>2660</v>
      </c>
      <c r="E1030" s="25">
        <v>1442586191000</v>
      </c>
      <c r="F1030" s="25">
        <v>1425375689000</v>
      </c>
      <c r="G1030" s="25">
        <v>1</v>
      </c>
      <c r="H1030" s="25" t="s">
        <v>2659</v>
      </c>
      <c r="I1030" s="25" t="s">
        <v>2658</v>
      </c>
      <c r="J1030" s="25" t="e">
        <f>MATCH(I1030,Feuil2!$A$1:$A$1658,0)</f>
        <v>#N/A</v>
      </c>
      <c r="K1030" s="25" t="s">
        <v>2657</v>
      </c>
      <c r="L1030" s="25" t="s">
        <v>2638</v>
      </c>
      <c r="M1030" s="25">
        <v>0</v>
      </c>
      <c r="N1030" s="25">
        <v>0</v>
      </c>
      <c r="O1030" s="25" t="s">
        <v>2637</v>
      </c>
      <c r="P1030" s="25">
        <v>7</v>
      </c>
      <c r="Q1030" s="25">
        <v>838734.60000000102</v>
      </c>
      <c r="R1030" s="25">
        <v>6393862.7300000004</v>
      </c>
    </row>
    <row r="1031" spans="1:18">
      <c r="A1031" s="25">
        <v>4138</v>
      </c>
      <c r="B1031" s="25">
        <v>70054628</v>
      </c>
      <c r="C1031" s="25">
        <f>+PF7</f>
        <v>0</v>
      </c>
      <c r="D1031" s="25" t="s">
        <v>2660</v>
      </c>
      <c r="E1031" s="25">
        <v>1442586154000</v>
      </c>
      <c r="F1031" s="25">
        <v>1425375579000</v>
      </c>
      <c r="G1031" s="25">
        <v>1</v>
      </c>
      <c r="H1031" s="25" t="s">
        <v>2659</v>
      </c>
      <c r="I1031" s="25" t="s">
        <v>2658</v>
      </c>
      <c r="J1031" s="25" t="e">
        <f>MATCH(I1031,Feuil2!$A$1:$A$1658,0)</f>
        <v>#N/A</v>
      </c>
      <c r="K1031" s="25" t="s">
        <v>2657</v>
      </c>
      <c r="L1031" s="25" t="s">
        <v>2638</v>
      </c>
      <c r="M1031" s="25">
        <v>0</v>
      </c>
      <c r="N1031" s="25">
        <v>0</v>
      </c>
      <c r="O1031" s="25" t="s">
        <v>2637</v>
      </c>
      <c r="P1031" s="25">
        <v>7</v>
      </c>
      <c r="Q1031" s="25">
        <v>838734.60000000102</v>
      </c>
      <c r="R1031" s="25">
        <v>6393862.7300000004</v>
      </c>
    </row>
    <row r="1032" spans="1:18">
      <c r="A1032" s="25">
        <v>4139</v>
      </c>
      <c r="B1032" s="25">
        <v>40000070</v>
      </c>
      <c r="C1032" s="25">
        <f>+PF7</f>
        <v>0</v>
      </c>
      <c r="D1032" s="25" t="s">
        <v>2660</v>
      </c>
      <c r="E1032" s="25">
        <v>1442586524000</v>
      </c>
      <c r="F1032" s="25" t="s">
        <v>2639</v>
      </c>
      <c r="G1032" s="25">
        <v>1</v>
      </c>
      <c r="H1032" s="25" t="s">
        <v>2659</v>
      </c>
      <c r="I1032" s="25" t="s">
        <v>2658</v>
      </c>
      <c r="J1032" s="25" t="e">
        <f>MATCH(I1032,Feuil2!$A$1:$A$1658,0)</f>
        <v>#N/A</v>
      </c>
      <c r="K1032" s="25" t="s">
        <v>2657</v>
      </c>
      <c r="L1032" s="25" t="s">
        <v>2638</v>
      </c>
      <c r="M1032" s="25">
        <v>0</v>
      </c>
      <c r="N1032" s="25">
        <v>0</v>
      </c>
      <c r="O1032" s="25" t="s">
        <v>2637</v>
      </c>
      <c r="P1032" s="25">
        <v>7</v>
      </c>
      <c r="Q1032" s="25">
        <v>838734.60000000102</v>
      </c>
      <c r="R1032" s="25">
        <v>6393862.7300000004</v>
      </c>
    </row>
    <row r="1033" spans="1:18">
      <c r="A1033" s="25">
        <v>4140</v>
      </c>
      <c r="B1033" s="25">
        <v>70054928</v>
      </c>
      <c r="C1033" s="25">
        <f>+PF7</f>
        <v>0</v>
      </c>
      <c r="D1033" s="25" t="s">
        <v>2660</v>
      </c>
      <c r="E1033" s="25">
        <v>1442586202000</v>
      </c>
      <c r="F1033" s="25">
        <v>1425375716000</v>
      </c>
      <c r="G1033" s="25">
        <v>1</v>
      </c>
      <c r="H1033" s="25" t="s">
        <v>2659</v>
      </c>
      <c r="I1033" s="25" t="s">
        <v>2658</v>
      </c>
      <c r="J1033" s="25" t="e">
        <f>MATCH(I1033,Feuil2!$A$1:$A$1658,0)</f>
        <v>#N/A</v>
      </c>
      <c r="K1033" s="25" t="s">
        <v>2657</v>
      </c>
      <c r="L1033" s="25" t="s">
        <v>2638</v>
      </c>
      <c r="M1033" s="25">
        <v>0</v>
      </c>
      <c r="N1033" s="25">
        <v>0</v>
      </c>
      <c r="O1033" s="25" t="s">
        <v>2637</v>
      </c>
      <c r="P1033" s="25">
        <v>7</v>
      </c>
      <c r="Q1033" s="25">
        <v>838734.60000000102</v>
      </c>
      <c r="R1033" s="25">
        <v>6393862.7300000004</v>
      </c>
    </row>
    <row r="1034" spans="1:18">
      <c r="A1034" s="25">
        <v>4141</v>
      </c>
      <c r="B1034" s="25">
        <v>70051404</v>
      </c>
      <c r="C1034" s="25">
        <f>+PF7</f>
        <v>0</v>
      </c>
      <c r="D1034" s="25" t="s">
        <v>2642</v>
      </c>
      <c r="E1034" s="25">
        <v>1423137531000</v>
      </c>
      <c r="F1034" s="25">
        <v>1423137510000</v>
      </c>
      <c r="G1034" s="25">
        <v>1</v>
      </c>
      <c r="H1034" s="25" t="s">
        <v>2655</v>
      </c>
      <c r="I1034" s="25" t="s">
        <v>2656</v>
      </c>
      <c r="J1034" s="25" t="e">
        <f>MATCH(I1034,Feuil2!$A$1:$A$1658,0)</f>
        <v>#N/A</v>
      </c>
      <c r="K1034" s="25" t="s">
        <v>2653</v>
      </c>
      <c r="L1034" s="25" t="s">
        <v>2638</v>
      </c>
      <c r="M1034" s="25">
        <v>0</v>
      </c>
      <c r="N1034" s="25">
        <v>0</v>
      </c>
      <c r="O1034" s="25" t="s">
        <v>2637</v>
      </c>
      <c r="P1034" s="25">
        <v>7</v>
      </c>
      <c r="Q1034" s="25">
        <v>739118.28000000096</v>
      </c>
      <c r="R1034" s="25">
        <v>6824087.7699999996</v>
      </c>
    </row>
    <row r="1035" spans="1:18">
      <c r="A1035" s="25">
        <v>4142</v>
      </c>
      <c r="B1035" s="25">
        <v>20000933</v>
      </c>
      <c r="C1035" s="25">
        <f>+PF7</f>
        <v>0</v>
      </c>
      <c r="D1035" s="25" t="s">
        <v>2642</v>
      </c>
      <c r="E1035" s="26">
        <v>797040000000</v>
      </c>
      <c r="F1035" s="25">
        <v>1423137479000</v>
      </c>
      <c r="G1035" s="25">
        <v>1</v>
      </c>
      <c r="H1035" s="25" t="s">
        <v>2655</v>
      </c>
      <c r="I1035" s="25" t="s">
        <v>2654</v>
      </c>
      <c r="J1035" s="25" t="e">
        <f>MATCH(I1035,Feuil2!$A$1:$A$1658,0)</f>
        <v>#N/A</v>
      </c>
      <c r="K1035" s="25" t="s">
        <v>2653</v>
      </c>
      <c r="L1035" s="25" t="s">
        <v>2638</v>
      </c>
      <c r="M1035" s="25">
        <v>0</v>
      </c>
      <c r="N1035" s="25">
        <v>0</v>
      </c>
      <c r="O1035" s="25" t="s">
        <v>2637</v>
      </c>
      <c r="P1035" s="25">
        <v>7</v>
      </c>
      <c r="Q1035" s="25">
        <v>739118.28000000096</v>
      </c>
      <c r="R1035" s="25">
        <v>6824087.7699999996</v>
      </c>
    </row>
    <row r="1036" spans="1:18">
      <c r="A1036" s="25">
        <v>4143</v>
      </c>
      <c r="B1036" s="25">
        <v>40000055</v>
      </c>
      <c r="C1036" s="25">
        <f>+PF6</f>
        <v>0</v>
      </c>
      <c r="D1036" s="25" t="s">
        <v>2639</v>
      </c>
      <c r="E1036" s="25">
        <v>610761600000</v>
      </c>
      <c r="F1036" s="25" t="s">
        <v>2639</v>
      </c>
      <c r="G1036" s="25">
        <v>1</v>
      </c>
      <c r="H1036" s="25" t="s">
        <v>2652</v>
      </c>
      <c r="I1036" s="25" t="s">
        <v>1255</v>
      </c>
      <c r="J1036" s="25">
        <f>MATCH(I1036,Feuil2!$A$1:$A$1658,0)</f>
        <v>694</v>
      </c>
      <c r="K1036" s="25" t="s">
        <v>2639</v>
      </c>
      <c r="L1036" s="25" t="s">
        <v>2638</v>
      </c>
      <c r="M1036" s="25">
        <v>0</v>
      </c>
      <c r="N1036" s="25">
        <v>0</v>
      </c>
      <c r="O1036" s="25" t="s">
        <v>2637</v>
      </c>
      <c r="P1036" s="25">
        <v>6</v>
      </c>
      <c r="Q1036" s="25">
        <v>797456.35000000102</v>
      </c>
      <c r="R1036" s="25">
        <v>6401122.8600000003</v>
      </c>
    </row>
    <row r="1037" spans="1:18">
      <c r="A1037" s="25">
        <v>4147</v>
      </c>
      <c r="B1037" s="25">
        <v>20001232</v>
      </c>
      <c r="C1037" s="25">
        <f>+PF7</f>
        <v>0</v>
      </c>
      <c r="D1037" s="25" t="s">
        <v>2651</v>
      </c>
      <c r="E1037" s="25">
        <v>610761600000</v>
      </c>
      <c r="F1037" s="25">
        <v>1250502719000</v>
      </c>
      <c r="G1037" s="25">
        <v>1</v>
      </c>
      <c r="H1037" s="25" t="s">
        <v>2649</v>
      </c>
      <c r="I1037" s="25" t="s">
        <v>2650</v>
      </c>
      <c r="J1037" s="25" t="e">
        <f>MATCH(I1037,Feuil2!$A$1:$A$1658,0)</f>
        <v>#N/A</v>
      </c>
      <c r="K1037" s="25" t="s">
        <v>2647</v>
      </c>
      <c r="L1037" s="25" t="s">
        <v>2638</v>
      </c>
      <c r="M1037" s="25">
        <v>0</v>
      </c>
      <c r="N1037" s="25">
        <v>0</v>
      </c>
      <c r="O1037" s="25" t="s">
        <v>2637</v>
      </c>
      <c r="P1037" s="25">
        <v>7</v>
      </c>
      <c r="Q1037" s="25">
        <v>1041842.45</v>
      </c>
      <c r="R1037" s="25">
        <v>6764655.6600000001</v>
      </c>
    </row>
    <row r="1038" spans="1:18">
      <c r="A1038" s="25">
        <v>4148</v>
      </c>
      <c r="B1038" s="25">
        <v>70055328</v>
      </c>
      <c r="C1038" s="25">
        <f>+PF6</f>
        <v>0</v>
      </c>
      <c r="D1038" s="25" t="s">
        <v>2646</v>
      </c>
      <c r="E1038" s="25">
        <v>1425385430000</v>
      </c>
      <c r="F1038" s="25">
        <v>1425385404000</v>
      </c>
      <c r="G1038" s="25">
        <v>1</v>
      </c>
      <c r="H1038" s="25" t="s">
        <v>2649</v>
      </c>
      <c r="I1038" s="25" t="s">
        <v>2648</v>
      </c>
      <c r="J1038" s="25" t="e">
        <f>MATCH(I1038,Feuil2!$A$1:$A$1658,0)</f>
        <v>#N/A</v>
      </c>
      <c r="K1038" s="25" t="s">
        <v>2647</v>
      </c>
      <c r="L1038" s="25" t="s">
        <v>2638</v>
      </c>
      <c r="M1038" s="25">
        <v>0</v>
      </c>
      <c r="N1038" s="25">
        <v>0</v>
      </c>
      <c r="O1038" s="25" t="s">
        <v>2637</v>
      </c>
      <c r="P1038" s="25">
        <v>6</v>
      </c>
      <c r="Q1038" s="25">
        <v>1041842.45</v>
      </c>
      <c r="R1038" s="25">
        <v>6764655.6600000001</v>
      </c>
    </row>
    <row r="1039" spans="1:18">
      <c r="A1039" s="25">
        <v>4149</v>
      </c>
      <c r="B1039" s="25">
        <v>70055128</v>
      </c>
      <c r="C1039" s="25">
        <f>+PF7</f>
        <v>0</v>
      </c>
      <c r="D1039" s="25" t="s">
        <v>2646</v>
      </c>
      <c r="E1039" s="25">
        <v>1425385304000</v>
      </c>
      <c r="F1039" s="25">
        <v>1425385211000</v>
      </c>
      <c r="G1039" s="25">
        <v>1</v>
      </c>
      <c r="H1039" s="25" t="s">
        <v>2649</v>
      </c>
      <c r="I1039" s="25" t="s">
        <v>2648</v>
      </c>
      <c r="J1039" s="25" t="e">
        <f>MATCH(I1039,Feuil2!$A$1:$A$1658,0)</f>
        <v>#N/A</v>
      </c>
      <c r="K1039" s="25" t="s">
        <v>2647</v>
      </c>
      <c r="L1039" s="25" t="s">
        <v>2638</v>
      </c>
      <c r="M1039" s="25">
        <v>0</v>
      </c>
      <c r="N1039" s="25">
        <v>0</v>
      </c>
      <c r="O1039" s="25" t="s">
        <v>2637</v>
      </c>
      <c r="P1039" s="25">
        <v>7</v>
      </c>
      <c r="Q1039" s="25">
        <v>1041842.45</v>
      </c>
      <c r="R1039" s="25">
        <v>6764655.6600000001</v>
      </c>
    </row>
    <row r="1040" spans="1:18">
      <c r="A1040" s="25">
        <v>4150</v>
      </c>
      <c r="B1040" s="25">
        <v>70055228</v>
      </c>
      <c r="C1040" s="25">
        <f>+PF6</f>
        <v>0</v>
      </c>
      <c r="D1040" s="25" t="s">
        <v>2646</v>
      </c>
      <c r="E1040" s="25">
        <v>1425385423000</v>
      </c>
      <c r="F1040" s="25">
        <v>1425385390000</v>
      </c>
      <c r="G1040" s="25">
        <v>1</v>
      </c>
      <c r="H1040" s="25" t="s">
        <v>2649</v>
      </c>
      <c r="I1040" s="25" t="s">
        <v>2648</v>
      </c>
      <c r="J1040" s="25" t="e">
        <f>MATCH(I1040,Feuil2!$A$1:$A$1658,0)</f>
        <v>#N/A</v>
      </c>
      <c r="K1040" s="25" t="s">
        <v>2647</v>
      </c>
      <c r="L1040" s="25" t="s">
        <v>2638</v>
      </c>
      <c r="M1040" s="25">
        <v>0</v>
      </c>
      <c r="N1040" s="25">
        <v>0</v>
      </c>
      <c r="O1040" s="25" t="s">
        <v>2637</v>
      </c>
      <c r="P1040" s="25">
        <v>6</v>
      </c>
      <c r="Q1040" s="25">
        <v>1041842.45</v>
      </c>
      <c r="R1040" s="25">
        <v>6764655.6600000001</v>
      </c>
    </row>
    <row r="1041" spans="1:18">
      <c r="A1041" s="25">
        <v>4151</v>
      </c>
      <c r="B1041" s="25">
        <v>70055028</v>
      </c>
      <c r="C1041" s="25">
        <f>+PF7</f>
        <v>0</v>
      </c>
      <c r="D1041" s="25" t="s">
        <v>2646</v>
      </c>
      <c r="E1041" s="25">
        <v>1425385296000</v>
      </c>
      <c r="F1041" s="25">
        <v>1425385155000</v>
      </c>
      <c r="G1041" s="25">
        <v>1</v>
      </c>
      <c r="H1041" s="25" t="s">
        <v>2649</v>
      </c>
      <c r="I1041" s="25" t="s">
        <v>2648</v>
      </c>
      <c r="J1041" s="25" t="e">
        <f>MATCH(I1041,Feuil2!$A$1:$A$1658,0)</f>
        <v>#N/A</v>
      </c>
      <c r="K1041" s="25" t="s">
        <v>2647</v>
      </c>
      <c r="L1041" s="25" t="s">
        <v>2638</v>
      </c>
      <c r="M1041" s="25">
        <v>0</v>
      </c>
      <c r="N1041" s="25">
        <v>0</v>
      </c>
      <c r="O1041" s="25" t="s">
        <v>2637</v>
      </c>
      <c r="P1041" s="25">
        <v>7</v>
      </c>
      <c r="Q1041" s="25">
        <v>1041842.45</v>
      </c>
      <c r="R1041" s="25">
        <v>6764655.6600000001</v>
      </c>
    </row>
    <row r="1042" spans="1:18">
      <c r="A1042" s="25">
        <v>4152</v>
      </c>
      <c r="B1042" s="25">
        <v>70054428</v>
      </c>
      <c r="C1042" s="25">
        <f>+PF7</f>
        <v>0</v>
      </c>
      <c r="D1042" s="25" t="s">
        <v>2646</v>
      </c>
      <c r="E1042" s="25">
        <v>1425311326000</v>
      </c>
      <c r="F1042" s="25">
        <v>1425311250000</v>
      </c>
      <c r="G1042" s="25">
        <v>1</v>
      </c>
      <c r="H1042" s="25" t="s">
        <v>2645</v>
      </c>
      <c r="I1042" s="25" t="s">
        <v>2644</v>
      </c>
      <c r="J1042" s="25" t="e">
        <f>MATCH(I1042,Feuil2!$A$1:$A$1658,0)</f>
        <v>#N/A</v>
      </c>
      <c r="K1042" s="25" t="s">
        <v>2639</v>
      </c>
      <c r="L1042" s="25" t="s">
        <v>2638</v>
      </c>
      <c r="M1042" s="25">
        <v>0</v>
      </c>
      <c r="N1042" s="25">
        <v>0</v>
      </c>
      <c r="O1042" s="25" t="s">
        <v>2637</v>
      </c>
      <c r="P1042" s="25">
        <v>7</v>
      </c>
      <c r="Q1042" s="25">
        <v>592684.68000000005</v>
      </c>
      <c r="R1042" s="25">
        <v>6735602.4800000004</v>
      </c>
    </row>
    <row r="1043" spans="1:18">
      <c r="A1043" s="25">
        <v>4153</v>
      </c>
      <c r="B1043" s="25">
        <v>70054528</v>
      </c>
      <c r="C1043" s="25">
        <f>+PF7</f>
        <v>0</v>
      </c>
      <c r="D1043" s="25" t="s">
        <v>2646</v>
      </c>
      <c r="E1043" s="25">
        <v>1425311345000</v>
      </c>
      <c r="F1043" s="25">
        <v>1425311337000</v>
      </c>
      <c r="G1043" s="25">
        <v>1</v>
      </c>
      <c r="H1043" s="25" t="s">
        <v>2645</v>
      </c>
      <c r="I1043" s="25" t="s">
        <v>2644</v>
      </c>
      <c r="J1043" s="25" t="e">
        <f>MATCH(I1043,Feuil2!$A$1:$A$1658,0)</f>
        <v>#N/A</v>
      </c>
      <c r="K1043" s="25" t="s">
        <v>2639</v>
      </c>
      <c r="L1043" s="25" t="s">
        <v>2638</v>
      </c>
      <c r="M1043" s="25">
        <v>0</v>
      </c>
      <c r="N1043" s="25">
        <v>0</v>
      </c>
      <c r="O1043" s="25" t="s">
        <v>2637</v>
      </c>
      <c r="P1043" s="25">
        <v>7</v>
      </c>
      <c r="Q1043" s="25">
        <v>592684.68000000005</v>
      </c>
      <c r="R1043" s="25">
        <v>6735602.4800000004</v>
      </c>
    </row>
    <row r="1044" spans="1:18">
      <c r="A1044" s="25">
        <v>4154</v>
      </c>
      <c r="B1044" s="25">
        <v>60000987</v>
      </c>
      <c r="C1044" s="25">
        <f>+PF7</f>
        <v>0</v>
      </c>
      <c r="D1044" s="25" t="s">
        <v>2646</v>
      </c>
      <c r="E1044" s="25">
        <v>610761600000</v>
      </c>
      <c r="F1044" s="25">
        <v>1425311522000</v>
      </c>
      <c r="G1044" s="25">
        <v>1</v>
      </c>
      <c r="H1044" s="25" t="s">
        <v>2645</v>
      </c>
      <c r="I1044" s="25" t="s">
        <v>2644</v>
      </c>
      <c r="J1044" s="25" t="e">
        <f>MATCH(I1044,Feuil2!$A$1:$A$1658,0)</f>
        <v>#N/A</v>
      </c>
      <c r="K1044" s="25" t="s">
        <v>2639</v>
      </c>
      <c r="L1044" s="25" t="s">
        <v>2638</v>
      </c>
      <c r="M1044" s="25">
        <v>0</v>
      </c>
      <c r="N1044" s="25">
        <v>0</v>
      </c>
      <c r="O1044" s="25" t="s">
        <v>2637</v>
      </c>
      <c r="P1044" s="25">
        <v>7</v>
      </c>
      <c r="Q1044" s="25">
        <v>592684.68000000005</v>
      </c>
      <c r="R1044" s="25">
        <v>6735602.4800000004</v>
      </c>
    </row>
    <row r="1045" spans="1:18">
      <c r="A1045" s="25">
        <v>4155</v>
      </c>
      <c r="B1045" s="25">
        <v>70000821</v>
      </c>
      <c r="C1045" s="25">
        <f>+PF6</f>
        <v>0</v>
      </c>
      <c r="D1045" s="25" t="s">
        <v>2639</v>
      </c>
      <c r="E1045" s="25">
        <v>774489600000</v>
      </c>
      <c r="F1045" s="25" t="s">
        <v>2639</v>
      </c>
      <c r="G1045" s="25">
        <v>1</v>
      </c>
      <c r="H1045" s="25" t="s">
        <v>2643</v>
      </c>
      <c r="I1045" s="25" t="s">
        <v>1477</v>
      </c>
      <c r="J1045" s="25">
        <f>MATCH(I1045,Feuil2!$A$1:$A$1658,0)</f>
        <v>455</v>
      </c>
      <c r="K1045" s="25" t="s">
        <v>2639</v>
      </c>
      <c r="L1045" s="25" t="s">
        <v>2638</v>
      </c>
      <c r="M1045" s="25">
        <v>0</v>
      </c>
      <c r="N1045" s="25">
        <v>0</v>
      </c>
      <c r="O1045" s="25" t="s">
        <v>2637</v>
      </c>
      <c r="P1045" s="25">
        <v>6</v>
      </c>
      <c r="Q1045" s="25">
        <v>646890.24000000197</v>
      </c>
      <c r="R1045" s="25">
        <v>6873507.5</v>
      </c>
    </row>
    <row r="1046" spans="1:18">
      <c r="A1046" s="25">
        <v>4157</v>
      </c>
      <c r="B1046" s="25">
        <v>70051204</v>
      </c>
      <c r="C1046" s="25">
        <f>+PF7</f>
        <v>0</v>
      </c>
      <c r="D1046" s="25" t="s">
        <v>2642</v>
      </c>
      <c r="E1046" s="25">
        <v>1423134976000</v>
      </c>
      <c r="F1046" s="25">
        <v>1423134949000</v>
      </c>
      <c r="G1046" s="25">
        <v>1</v>
      </c>
      <c r="H1046" s="25" t="s">
        <v>2641</v>
      </c>
      <c r="I1046" s="25" t="s">
        <v>2640</v>
      </c>
      <c r="J1046" s="25" t="e">
        <f>MATCH(I1046,Feuil2!$A$1:$A$1658,0)</f>
        <v>#N/A</v>
      </c>
      <c r="K1046" s="25" t="s">
        <v>2639</v>
      </c>
      <c r="L1046" s="25" t="s">
        <v>2638</v>
      </c>
      <c r="M1046" s="25">
        <v>0</v>
      </c>
      <c r="N1046" s="25">
        <v>0</v>
      </c>
      <c r="O1046" s="25" t="s">
        <v>2637</v>
      </c>
      <c r="P1046" s="25">
        <v>7</v>
      </c>
      <c r="Q1046" s="25">
        <v>527420.25</v>
      </c>
      <c r="R1046" s="25">
        <v>6336180.8499999996</v>
      </c>
    </row>
    <row r="1047" spans="1:18">
      <c r="A1047" s="25">
        <v>4158</v>
      </c>
      <c r="B1047" s="25">
        <v>70051304</v>
      </c>
      <c r="C1047" s="25">
        <f>+PF7</f>
        <v>0</v>
      </c>
      <c r="D1047" s="25" t="s">
        <v>2642</v>
      </c>
      <c r="E1047" s="25">
        <v>1423135007000</v>
      </c>
      <c r="F1047" s="25">
        <v>1423134997000</v>
      </c>
      <c r="G1047" s="25">
        <v>1</v>
      </c>
      <c r="H1047" s="25" t="s">
        <v>2641</v>
      </c>
      <c r="I1047" s="25" t="s">
        <v>2640</v>
      </c>
      <c r="J1047" s="25" t="e">
        <f>MATCH(I1047,Feuil2!$A$1:$A$1658,0)</f>
        <v>#N/A</v>
      </c>
      <c r="K1047" s="25" t="s">
        <v>2639</v>
      </c>
      <c r="L1047" s="25" t="s">
        <v>2638</v>
      </c>
      <c r="M1047" s="25">
        <v>0</v>
      </c>
      <c r="N1047" s="25">
        <v>0</v>
      </c>
      <c r="O1047" s="25" t="s">
        <v>2637</v>
      </c>
      <c r="P1047" s="25">
        <v>7</v>
      </c>
      <c r="Q1047" s="25">
        <v>527420.25</v>
      </c>
      <c r="R1047" s="25">
        <v>6336180.8499999996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K13"/>
  <sheetViews>
    <sheetView workbookViewId="0">
      <selection activeCell="B2" sqref="B2"/>
    </sheetView>
  </sheetViews>
  <sheetFormatPr baseColWidth="10" defaultColWidth="11.44140625" defaultRowHeight="13.8"/>
  <cols>
    <col min="1" max="1" width="2.33203125" style="11" customWidth="1"/>
    <col min="2" max="2" width="47.6640625" style="11" bestFit="1" customWidth="1"/>
    <col min="3" max="16384" width="11.44140625" style="11"/>
  </cols>
  <sheetData>
    <row r="1" spans="2:11">
      <c r="D1" s="24"/>
      <c r="E1" s="24"/>
      <c r="F1" s="24"/>
      <c r="G1" s="24"/>
    </row>
    <row r="2" spans="2:11" s="14" customFormat="1" ht="31.2">
      <c r="B2" s="12" t="s">
        <v>1084</v>
      </c>
      <c r="C2" s="12" t="s">
        <v>0</v>
      </c>
      <c r="D2" s="13" t="s">
        <v>1</v>
      </c>
      <c r="E2" s="13" t="s">
        <v>2</v>
      </c>
      <c r="F2" s="13" t="s">
        <v>3</v>
      </c>
      <c r="G2" s="13" t="s">
        <v>4</v>
      </c>
      <c r="H2" s="12" t="s">
        <v>5</v>
      </c>
      <c r="I2" s="12" t="s">
        <v>6</v>
      </c>
      <c r="J2" s="12" t="s">
        <v>7</v>
      </c>
      <c r="K2" s="12" t="s">
        <v>8</v>
      </c>
    </row>
    <row r="3" spans="2:11" s="14" customFormat="1" ht="6" customHeight="1">
      <c r="B3" s="12"/>
      <c r="C3" s="12"/>
      <c r="D3" s="13"/>
      <c r="E3" s="13"/>
      <c r="F3" s="13"/>
      <c r="G3" s="13"/>
      <c r="H3" s="12"/>
      <c r="I3" s="12"/>
      <c r="J3" s="12"/>
      <c r="K3" s="12"/>
    </row>
    <row r="4" spans="2:11">
      <c r="B4" s="15" t="s">
        <v>824</v>
      </c>
      <c r="C4" s="15">
        <v>63193</v>
      </c>
      <c r="D4" s="16">
        <v>2000</v>
      </c>
      <c r="E4" s="16">
        <v>2120</v>
      </c>
      <c r="F4" s="16">
        <v>2120</v>
      </c>
      <c r="G4" s="16">
        <v>2240</v>
      </c>
      <c r="H4" s="16">
        <v>1.57</v>
      </c>
      <c r="I4" s="16">
        <v>19.760000000000002</v>
      </c>
      <c r="J4" s="16">
        <v>122</v>
      </c>
      <c r="K4" s="16">
        <v>776.67600000000004</v>
      </c>
    </row>
    <row r="5" spans="2:11">
      <c r="B5" s="15" t="s">
        <v>825</v>
      </c>
      <c r="C5" s="15">
        <v>3830</v>
      </c>
      <c r="D5" s="16">
        <v>1161</v>
      </c>
      <c r="E5" s="16">
        <v>1230</v>
      </c>
      <c r="F5" s="16">
        <v>1230</v>
      </c>
      <c r="G5" s="16">
        <v>1300</v>
      </c>
      <c r="H5" s="16">
        <v>0.23499999999999999</v>
      </c>
      <c r="I5" s="16">
        <v>1.879</v>
      </c>
      <c r="J5" s="16">
        <v>6.3159999999999998</v>
      </c>
      <c r="K5" s="16">
        <v>40.21</v>
      </c>
    </row>
    <row r="6" spans="2:11">
      <c r="B6" s="15" t="s">
        <v>826</v>
      </c>
      <c r="C6" s="15">
        <v>15162</v>
      </c>
      <c r="D6" s="16">
        <v>1161</v>
      </c>
      <c r="E6" s="16">
        <v>1230</v>
      </c>
      <c r="F6" s="16">
        <v>1230</v>
      </c>
      <c r="G6" s="16">
        <v>1300</v>
      </c>
      <c r="H6" s="16">
        <v>0.79100000000000004</v>
      </c>
      <c r="I6" s="16">
        <v>6.3250000000000002</v>
      </c>
      <c r="J6" s="16">
        <v>21.254999999999999</v>
      </c>
      <c r="K6" s="16">
        <v>135.316</v>
      </c>
    </row>
    <row r="7" spans="2:11">
      <c r="B7" s="15" t="s">
        <v>827</v>
      </c>
      <c r="C7" s="15">
        <v>76640</v>
      </c>
      <c r="D7" s="16">
        <v>2000</v>
      </c>
      <c r="E7" s="16">
        <v>2120</v>
      </c>
      <c r="F7" s="16">
        <v>2120</v>
      </c>
      <c r="G7" s="16">
        <v>2240</v>
      </c>
      <c r="H7" s="16">
        <v>1.91</v>
      </c>
      <c r="I7" s="16">
        <v>23.37</v>
      </c>
      <c r="J7" s="16">
        <v>208.22</v>
      </c>
      <c r="K7" s="5" t="s">
        <v>13</v>
      </c>
    </row>
    <row r="8" spans="2:11">
      <c r="B8" s="15" t="s">
        <v>828</v>
      </c>
      <c r="C8" s="15">
        <v>42661</v>
      </c>
      <c r="D8" s="16">
        <v>2322</v>
      </c>
      <c r="E8" s="16">
        <v>2461</v>
      </c>
      <c r="F8" s="16">
        <v>2461</v>
      </c>
      <c r="G8" s="16">
        <v>2600</v>
      </c>
      <c r="H8" s="16">
        <v>1.0680000000000001</v>
      </c>
      <c r="I8" s="16">
        <v>13.566000000000001</v>
      </c>
      <c r="J8" s="16">
        <v>77.475999999999999</v>
      </c>
      <c r="K8" s="16">
        <v>493.22699999999998</v>
      </c>
    </row>
    <row r="9" spans="2:11">
      <c r="B9" s="15" t="s">
        <v>829</v>
      </c>
      <c r="C9" s="15">
        <v>18400</v>
      </c>
      <c r="D9" s="16">
        <v>1100</v>
      </c>
      <c r="E9" s="16">
        <v>1187</v>
      </c>
      <c r="F9" s="16">
        <v>1187</v>
      </c>
      <c r="G9" s="16">
        <v>1290</v>
      </c>
      <c r="H9" s="16">
        <v>1.073</v>
      </c>
      <c r="I9" s="16">
        <v>5.952</v>
      </c>
      <c r="J9" s="16">
        <v>5.085</v>
      </c>
      <c r="K9" s="16">
        <v>32.369999999999997</v>
      </c>
    </row>
    <row r="10" spans="2:11">
      <c r="B10" s="15" t="s">
        <v>830</v>
      </c>
      <c r="C10" s="15">
        <v>31775</v>
      </c>
      <c r="D10" s="16">
        <v>2720</v>
      </c>
      <c r="E10" s="16">
        <v>2720</v>
      </c>
      <c r="F10" s="16">
        <v>2720</v>
      </c>
      <c r="G10" s="16">
        <v>2720</v>
      </c>
      <c r="H10" s="16">
        <v>0.76300000000000001</v>
      </c>
      <c r="I10" s="16">
        <v>8.2050000000000001</v>
      </c>
      <c r="J10" s="16">
        <v>35.106999999999999</v>
      </c>
      <c r="K10" s="16">
        <v>223.499</v>
      </c>
    </row>
    <row r="11" spans="2:11">
      <c r="B11" s="15" t="s">
        <v>831</v>
      </c>
      <c r="C11" s="15">
        <v>19946</v>
      </c>
      <c r="D11" s="16">
        <v>740</v>
      </c>
      <c r="E11" s="16">
        <v>740</v>
      </c>
      <c r="F11" s="16">
        <v>740</v>
      </c>
      <c r="G11" s="16">
        <v>740</v>
      </c>
      <c r="H11" s="16">
        <v>1.671</v>
      </c>
      <c r="I11" s="16">
        <v>7.6820000000000004</v>
      </c>
      <c r="J11" s="16">
        <v>49.884999999999998</v>
      </c>
      <c r="K11" s="16">
        <v>317.57900000000001</v>
      </c>
    </row>
    <row r="12" spans="2:11">
      <c r="B12" s="15" t="s">
        <v>832</v>
      </c>
      <c r="C12" s="15">
        <v>40208</v>
      </c>
      <c r="D12" s="16">
        <v>2720</v>
      </c>
      <c r="E12" s="16">
        <v>2720</v>
      </c>
      <c r="F12" s="16">
        <v>2720</v>
      </c>
      <c r="G12" s="16">
        <v>2720</v>
      </c>
      <c r="H12" s="16">
        <v>0.73599999999999999</v>
      </c>
      <c r="I12" s="16">
        <v>10.275</v>
      </c>
      <c r="J12" s="16">
        <v>89.405000000000001</v>
      </c>
      <c r="K12" s="16">
        <v>569.17100000000005</v>
      </c>
    </row>
    <row r="13" spans="2:11">
      <c r="B13" s="15" t="s">
        <v>833</v>
      </c>
      <c r="C13" s="15">
        <v>50530</v>
      </c>
      <c r="D13" s="16">
        <v>1057</v>
      </c>
      <c r="E13" s="16">
        <v>1120</v>
      </c>
      <c r="F13" s="16">
        <v>1120</v>
      </c>
      <c r="G13" s="16">
        <v>1184</v>
      </c>
      <c r="H13" s="16">
        <v>3.085</v>
      </c>
      <c r="I13" s="16">
        <v>22.481000000000002</v>
      </c>
      <c r="J13" s="16">
        <v>54.430999999999997</v>
      </c>
      <c r="K13" s="16">
        <v>346.51900000000001</v>
      </c>
    </row>
  </sheetData>
  <mergeCells count="1">
    <mergeCell ref="D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L239"/>
  <sheetViews>
    <sheetView zoomScale="110" zoomScaleNormal="110" workbookViewId="0">
      <selection activeCell="A11" sqref="A11"/>
    </sheetView>
  </sheetViews>
  <sheetFormatPr baseColWidth="10" defaultColWidth="9.109375" defaultRowHeight="13.8"/>
  <cols>
    <col min="1" max="1" width="9.109375" style="20"/>
    <col min="2" max="2" width="38.88671875" style="20" customWidth="1"/>
    <col min="3" max="3" width="12" style="20" customWidth="1"/>
    <col min="4" max="4" width="11.6640625" style="20" customWidth="1"/>
    <col min="5" max="5" width="11.88671875" style="20" customWidth="1"/>
    <col min="6" max="6" width="12.109375" style="20" customWidth="1"/>
    <col min="7" max="7" width="11.88671875" style="20" customWidth="1"/>
    <col min="8" max="8" width="11.6640625" style="20" customWidth="1"/>
    <col min="9" max="9" width="13.109375" style="20" customWidth="1"/>
    <col min="10" max="10" width="13" style="20" customWidth="1"/>
    <col min="11" max="11" width="12" style="20" bestFit="1" customWidth="1"/>
    <col min="12" max="12" width="12.6640625" style="20" customWidth="1"/>
    <col min="13" max="16384" width="9.109375" style="20"/>
  </cols>
  <sheetData>
    <row r="2" spans="2:12" s="17" customFormat="1" ht="109.2">
      <c r="B2" s="12" t="s">
        <v>1068</v>
      </c>
      <c r="C2" s="12" t="s">
        <v>1074</v>
      </c>
      <c r="D2" s="12" t="s">
        <v>1077</v>
      </c>
      <c r="E2" s="12" t="s">
        <v>1075</v>
      </c>
      <c r="F2" s="12" t="s">
        <v>1078</v>
      </c>
      <c r="G2" s="12" t="s">
        <v>1076</v>
      </c>
      <c r="H2" s="12" t="s">
        <v>1079</v>
      </c>
      <c r="I2" s="12" t="s">
        <v>1080</v>
      </c>
      <c r="J2" s="12" t="s">
        <v>1081</v>
      </c>
      <c r="K2" s="12" t="s">
        <v>1082</v>
      </c>
      <c r="L2" s="12" t="s">
        <v>1083</v>
      </c>
    </row>
    <row r="3" spans="2:12" s="19" customFormat="1" ht="5.25" customHeight="1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2:12">
      <c r="B4" s="15" t="s">
        <v>834</v>
      </c>
      <c r="C4" s="16">
        <v>0.25</v>
      </c>
      <c r="D4" s="16">
        <v>68.3</v>
      </c>
      <c r="E4" s="16">
        <v>0.77</v>
      </c>
      <c r="F4" s="16">
        <v>-5.7</v>
      </c>
      <c r="G4" s="16">
        <v>1.93</v>
      </c>
      <c r="H4" s="16">
        <v>302</v>
      </c>
      <c r="I4" s="16">
        <v>380</v>
      </c>
      <c r="J4" s="16">
        <v>235</v>
      </c>
      <c r="K4" s="16">
        <v>847</v>
      </c>
      <c r="L4" s="16">
        <v>921</v>
      </c>
    </row>
    <row r="5" spans="2:12">
      <c r="B5" s="15" t="s">
        <v>835</v>
      </c>
      <c r="C5" s="16">
        <v>0.09</v>
      </c>
      <c r="D5" s="16">
        <v>45.9</v>
      </c>
      <c r="E5" s="16">
        <v>0.37</v>
      </c>
      <c r="F5" s="16">
        <v>-10</v>
      </c>
      <c r="G5" s="16">
        <v>5.44</v>
      </c>
      <c r="H5" s="16">
        <v>129.6</v>
      </c>
      <c r="I5" s="16">
        <v>388</v>
      </c>
      <c r="J5" s="16">
        <v>240</v>
      </c>
      <c r="K5" s="16">
        <v>1560</v>
      </c>
      <c r="L5" s="16">
        <v>1803</v>
      </c>
    </row>
    <row r="6" spans="2:12">
      <c r="B6" s="15" t="s">
        <v>836</v>
      </c>
      <c r="C6" s="16">
        <v>0.11</v>
      </c>
      <c r="D6" s="16">
        <v>45.6</v>
      </c>
      <c r="E6" s="16">
        <v>0.35</v>
      </c>
      <c r="F6" s="16">
        <v>-9.6</v>
      </c>
      <c r="G6" s="16">
        <v>5.22</v>
      </c>
      <c r="H6" s="16">
        <v>129</v>
      </c>
      <c r="I6" s="16">
        <v>388</v>
      </c>
      <c r="J6" s="16">
        <v>240</v>
      </c>
      <c r="K6" s="16">
        <v>1659</v>
      </c>
      <c r="L6" s="16">
        <v>1803</v>
      </c>
    </row>
    <row r="7" spans="2:12">
      <c r="B7" s="15" t="s">
        <v>837</v>
      </c>
      <c r="C7" s="16">
        <v>0.14000000000000001</v>
      </c>
      <c r="D7" s="16">
        <v>42.1</v>
      </c>
      <c r="E7" s="16">
        <v>0.33</v>
      </c>
      <c r="F7" s="16">
        <v>-6.3</v>
      </c>
      <c r="G7" s="16">
        <v>4.91</v>
      </c>
      <c r="H7" s="16">
        <v>122.1</v>
      </c>
      <c r="I7" s="16">
        <v>388</v>
      </c>
      <c r="J7" s="16">
        <v>240</v>
      </c>
      <c r="K7" s="16">
        <v>1660</v>
      </c>
      <c r="L7" s="16">
        <v>1805</v>
      </c>
    </row>
    <row r="8" spans="2:12">
      <c r="B8" s="15" t="s">
        <v>838</v>
      </c>
      <c r="C8" s="16">
        <v>0.7</v>
      </c>
      <c r="D8" s="16">
        <v>68.7</v>
      </c>
      <c r="E8" s="16">
        <v>0.46</v>
      </c>
      <c r="F8" s="16">
        <v>-11.9</v>
      </c>
      <c r="G8" s="16">
        <v>5.07</v>
      </c>
      <c r="H8" s="16">
        <v>209.1</v>
      </c>
      <c r="I8" s="16">
        <v>380</v>
      </c>
      <c r="J8" s="16">
        <v>235</v>
      </c>
      <c r="K8" s="16">
        <v>839</v>
      </c>
      <c r="L8" s="16">
        <v>912</v>
      </c>
    </row>
    <row r="9" spans="2:12">
      <c r="B9" s="15" t="s">
        <v>839</v>
      </c>
      <c r="C9" s="16">
        <v>0.25</v>
      </c>
      <c r="D9" s="16">
        <v>70.7</v>
      </c>
      <c r="E9" s="16">
        <v>0.74</v>
      </c>
      <c r="F9" s="16">
        <v>-8.3000000000000007</v>
      </c>
      <c r="G9" s="16">
        <v>7.14</v>
      </c>
      <c r="H9" s="16">
        <v>302.8</v>
      </c>
      <c r="I9" s="16">
        <v>380</v>
      </c>
      <c r="J9" s="16">
        <v>235</v>
      </c>
      <c r="K9" s="16">
        <v>847</v>
      </c>
      <c r="L9" s="16">
        <v>921</v>
      </c>
    </row>
    <row r="10" spans="2:12">
      <c r="B10" s="15" t="s">
        <v>840</v>
      </c>
      <c r="C10" s="16">
        <v>0.14000000000000001</v>
      </c>
      <c r="D10" s="16">
        <v>42.6</v>
      </c>
      <c r="E10" s="16">
        <v>0.33</v>
      </c>
      <c r="F10" s="16">
        <v>-6.6</v>
      </c>
      <c r="G10" s="16">
        <v>4.97</v>
      </c>
      <c r="H10" s="16">
        <v>124.9</v>
      </c>
      <c r="I10" s="16">
        <v>388</v>
      </c>
      <c r="J10" s="16">
        <v>240</v>
      </c>
      <c r="K10" s="16">
        <v>1660</v>
      </c>
      <c r="L10" s="16">
        <v>1805</v>
      </c>
    </row>
    <row r="11" spans="2:12">
      <c r="B11" s="15" t="s">
        <v>841</v>
      </c>
      <c r="C11" s="16">
        <v>0.15</v>
      </c>
      <c r="D11" s="16">
        <v>42.5</v>
      </c>
      <c r="E11" s="16">
        <v>0.32</v>
      </c>
      <c r="F11" s="16">
        <v>-6.5</v>
      </c>
      <c r="G11" s="16">
        <v>5</v>
      </c>
      <c r="H11" s="16">
        <v>125</v>
      </c>
      <c r="I11" s="16">
        <v>388</v>
      </c>
      <c r="J11" s="16">
        <v>240</v>
      </c>
      <c r="K11" s="16">
        <v>1660</v>
      </c>
      <c r="L11" s="16">
        <v>1805</v>
      </c>
    </row>
    <row r="12" spans="2:12">
      <c r="B12" s="15" t="s">
        <v>842</v>
      </c>
      <c r="C12" s="16">
        <v>0.32</v>
      </c>
      <c r="D12" s="16">
        <v>45.1</v>
      </c>
      <c r="E12" s="16">
        <v>0.25</v>
      </c>
      <c r="F12" s="16">
        <v>-8.9</v>
      </c>
      <c r="G12" s="16">
        <v>2.5299999999999998</v>
      </c>
      <c r="H12" s="16">
        <v>119.1</v>
      </c>
      <c r="I12" s="16">
        <v>388</v>
      </c>
      <c r="J12" s="16">
        <v>240</v>
      </c>
      <c r="K12" s="16">
        <v>1659</v>
      </c>
      <c r="L12" s="16">
        <v>1803</v>
      </c>
    </row>
    <row r="13" spans="2:12">
      <c r="B13" s="15" t="s">
        <v>843</v>
      </c>
      <c r="C13" s="16">
        <v>0.12</v>
      </c>
      <c r="D13" s="16">
        <v>42.8</v>
      </c>
      <c r="E13" s="16">
        <v>0.35</v>
      </c>
      <c r="F13" s="16">
        <v>-6.7</v>
      </c>
      <c r="G13" s="16">
        <v>4.93</v>
      </c>
      <c r="H13" s="16">
        <v>122.3</v>
      </c>
      <c r="I13" s="16">
        <v>388</v>
      </c>
      <c r="J13" s="16">
        <v>240</v>
      </c>
      <c r="K13" s="16">
        <v>1659</v>
      </c>
      <c r="L13" s="16">
        <v>1803</v>
      </c>
    </row>
    <row r="14" spans="2:12">
      <c r="B14" s="15" t="s">
        <v>844</v>
      </c>
      <c r="C14" s="16">
        <v>0.25</v>
      </c>
      <c r="D14" s="16">
        <v>45.2</v>
      </c>
      <c r="E14" s="16">
        <v>0.22</v>
      </c>
      <c r="F14" s="16">
        <v>-9.1</v>
      </c>
      <c r="G14" s="16">
        <v>2.5099999999999998</v>
      </c>
      <c r="H14" s="16">
        <v>123.1</v>
      </c>
      <c r="I14" s="16">
        <v>388</v>
      </c>
      <c r="J14" s="16">
        <v>240</v>
      </c>
      <c r="K14" s="16">
        <v>1659</v>
      </c>
      <c r="L14" s="16">
        <v>1803</v>
      </c>
    </row>
    <row r="15" spans="2:12">
      <c r="B15" s="15" t="s">
        <v>845</v>
      </c>
      <c r="C15" s="16">
        <v>0.5</v>
      </c>
      <c r="D15" s="16">
        <v>69.400000000000006</v>
      </c>
      <c r="E15" s="16">
        <v>0.65</v>
      </c>
      <c r="F15" s="16">
        <v>-12.7</v>
      </c>
      <c r="G15" s="16">
        <v>5.44</v>
      </c>
      <c r="H15" s="16">
        <v>213.2</v>
      </c>
      <c r="I15" s="16">
        <v>380</v>
      </c>
      <c r="J15" s="16">
        <v>235</v>
      </c>
      <c r="K15" s="16">
        <v>839</v>
      </c>
      <c r="L15" s="16">
        <v>912</v>
      </c>
    </row>
    <row r="16" spans="2:12">
      <c r="B16" s="15" t="s">
        <v>846</v>
      </c>
      <c r="C16" s="16">
        <v>0.13</v>
      </c>
      <c r="D16" s="16">
        <v>42.8</v>
      </c>
      <c r="E16" s="16">
        <v>0.34</v>
      </c>
      <c r="F16" s="16">
        <v>-6.8</v>
      </c>
      <c r="G16" s="16">
        <v>4.92</v>
      </c>
      <c r="H16" s="16">
        <v>122.3</v>
      </c>
      <c r="I16" s="16">
        <v>388</v>
      </c>
      <c r="J16" s="16">
        <v>240</v>
      </c>
      <c r="K16" s="16">
        <v>1659</v>
      </c>
      <c r="L16" s="16">
        <v>1803</v>
      </c>
    </row>
    <row r="17" spans="2:12">
      <c r="B17" s="15" t="s">
        <v>847</v>
      </c>
      <c r="C17" s="16">
        <v>0.66</v>
      </c>
      <c r="D17" s="16">
        <v>71</v>
      </c>
      <c r="E17" s="16">
        <v>0.47</v>
      </c>
      <c r="F17" s="16">
        <v>-13.4</v>
      </c>
      <c r="G17" s="16">
        <v>5.39</v>
      </c>
      <c r="H17" s="16">
        <v>209</v>
      </c>
      <c r="I17" s="16">
        <v>380</v>
      </c>
      <c r="J17" s="16">
        <v>235</v>
      </c>
      <c r="K17" s="16">
        <v>839</v>
      </c>
      <c r="L17" s="16">
        <v>912</v>
      </c>
    </row>
    <row r="18" spans="2:12">
      <c r="B18" s="15" t="s">
        <v>848</v>
      </c>
      <c r="C18" s="16">
        <v>0.24</v>
      </c>
      <c r="D18" s="16">
        <v>46.2</v>
      </c>
      <c r="E18" s="16">
        <v>0.26</v>
      </c>
      <c r="F18" s="16">
        <v>-9</v>
      </c>
      <c r="G18" s="16">
        <v>2.63</v>
      </c>
      <c r="H18" s="16">
        <v>123.2</v>
      </c>
      <c r="I18" s="16">
        <v>388</v>
      </c>
      <c r="J18" s="16">
        <v>240</v>
      </c>
      <c r="K18" s="16">
        <v>1661</v>
      </c>
      <c r="L18" s="16">
        <v>1806</v>
      </c>
    </row>
    <row r="19" spans="2:12">
      <c r="B19" s="15" t="s">
        <v>849</v>
      </c>
      <c r="C19" s="16">
        <v>0.28999999999999998</v>
      </c>
      <c r="D19" s="16">
        <v>45.5</v>
      </c>
      <c r="E19" s="16">
        <v>0.18</v>
      </c>
      <c r="F19" s="16">
        <v>-9.1999999999999993</v>
      </c>
      <c r="G19" s="16">
        <v>2.52</v>
      </c>
      <c r="H19" s="16">
        <v>122.2</v>
      </c>
      <c r="I19" s="16">
        <v>388</v>
      </c>
      <c r="J19" s="16">
        <v>240</v>
      </c>
      <c r="K19" s="16">
        <v>1661</v>
      </c>
      <c r="L19" s="16">
        <v>1806</v>
      </c>
    </row>
    <row r="20" spans="2:12">
      <c r="B20" s="15" t="s">
        <v>850</v>
      </c>
      <c r="C20" s="16">
        <v>0.27</v>
      </c>
      <c r="D20" s="16">
        <v>45.8</v>
      </c>
      <c r="E20" s="16">
        <v>0.21</v>
      </c>
      <c r="F20" s="16">
        <v>-9.3000000000000007</v>
      </c>
      <c r="G20" s="16">
        <v>2.62</v>
      </c>
      <c r="H20" s="16">
        <v>123.9</v>
      </c>
      <c r="I20" s="16">
        <v>388</v>
      </c>
      <c r="J20" s="16">
        <v>240</v>
      </c>
      <c r="K20" s="16">
        <v>1659</v>
      </c>
      <c r="L20" s="16">
        <v>1803</v>
      </c>
    </row>
    <row r="21" spans="2:12">
      <c r="B21" s="15" t="s">
        <v>851</v>
      </c>
      <c r="C21" s="16">
        <v>0.06</v>
      </c>
      <c r="D21" s="16">
        <v>71.8</v>
      </c>
      <c r="E21" s="16">
        <v>0.97</v>
      </c>
      <c r="F21" s="16">
        <v>-8.1999999999999993</v>
      </c>
      <c r="G21" s="16">
        <v>7.2</v>
      </c>
      <c r="H21" s="16">
        <v>289.2</v>
      </c>
      <c r="I21" s="16">
        <v>380</v>
      </c>
      <c r="J21" s="16">
        <v>235</v>
      </c>
      <c r="K21" s="16">
        <v>847</v>
      </c>
      <c r="L21" s="16">
        <v>921</v>
      </c>
    </row>
    <row r="22" spans="2:12">
      <c r="B22" s="15" t="s">
        <v>852</v>
      </c>
      <c r="C22" s="16">
        <v>0.41</v>
      </c>
      <c r="D22" s="16">
        <v>44.8</v>
      </c>
      <c r="E22" s="16">
        <v>7.0000000000000007E-2</v>
      </c>
      <c r="F22" s="16">
        <v>-9</v>
      </c>
      <c r="G22" s="16">
        <v>2.84</v>
      </c>
      <c r="H22" s="16">
        <v>120.8</v>
      </c>
      <c r="I22" s="16">
        <v>388</v>
      </c>
      <c r="J22" s="16">
        <v>240</v>
      </c>
      <c r="K22" s="16">
        <v>1659</v>
      </c>
      <c r="L22" s="16">
        <v>1803</v>
      </c>
    </row>
    <row r="23" spans="2:12">
      <c r="B23" s="15" t="s">
        <v>853</v>
      </c>
      <c r="C23" s="16">
        <v>0.2</v>
      </c>
      <c r="D23" s="16">
        <v>44.6</v>
      </c>
      <c r="E23" s="16">
        <v>0.26</v>
      </c>
      <c r="F23" s="16">
        <v>-9.5</v>
      </c>
      <c r="G23" s="16">
        <v>2.5099999999999998</v>
      </c>
      <c r="H23" s="16">
        <v>119</v>
      </c>
      <c r="I23" s="16">
        <v>388</v>
      </c>
      <c r="J23" s="16">
        <v>240</v>
      </c>
      <c r="K23" s="16">
        <v>1659</v>
      </c>
      <c r="L23" s="16">
        <v>1803</v>
      </c>
    </row>
    <row r="24" spans="2:12">
      <c r="B24" s="15" t="s">
        <v>854</v>
      </c>
      <c r="C24" s="16">
        <v>0.09</v>
      </c>
      <c r="D24" s="16">
        <v>42.4</v>
      </c>
      <c r="E24" s="16">
        <v>0.37</v>
      </c>
      <c r="F24" s="16">
        <v>-6.6</v>
      </c>
      <c r="G24" s="16">
        <v>4.9800000000000004</v>
      </c>
      <c r="H24" s="16">
        <v>124.3</v>
      </c>
      <c r="I24" s="16">
        <v>388</v>
      </c>
      <c r="J24" s="16">
        <v>240</v>
      </c>
      <c r="K24" s="16">
        <v>1659</v>
      </c>
      <c r="L24" s="16">
        <v>1803</v>
      </c>
    </row>
    <row r="25" spans="2:12">
      <c r="B25" s="15" t="s">
        <v>855</v>
      </c>
      <c r="C25" s="16">
        <v>0.28999999999999998</v>
      </c>
      <c r="D25" s="16">
        <v>45.2</v>
      </c>
      <c r="E25" s="16">
        <v>0.18</v>
      </c>
      <c r="F25" s="16">
        <v>-9.1</v>
      </c>
      <c r="G25" s="16">
        <v>2.46</v>
      </c>
      <c r="H25" s="16">
        <v>119.4</v>
      </c>
      <c r="I25" s="16">
        <v>388</v>
      </c>
      <c r="J25" s="16">
        <v>240</v>
      </c>
      <c r="K25" s="16">
        <v>1659</v>
      </c>
      <c r="L25" s="16">
        <v>1803</v>
      </c>
    </row>
    <row r="26" spans="2:12">
      <c r="B26" s="15" t="s">
        <v>856</v>
      </c>
      <c r="C26" s="16">
        <v>0.1</v>
      </c>
      <c r="D26" s="16">
        <v>42.5</v>
      </c>
      <c r="E26" s="16">
        <v>0.36</v>
      </c>
      <c r="F26" s="16">
        <v>-6.8</v>
      </c>
      <c r="G26" s="16">
        <v>4.9000000000000004</v>
      </c>
      <c r="H26" s="16">
        <v>124.2</v>
      </c>
      <c r="I26" s="16">
        <v>388</v>
      </c>
      <c r="J26" s="16">
        <v>240</v>
      </c>
      <c r="K26" s="16">
        <v>1660</v>
      </c>
      <c r="L26" s="16">
        <v>1805</v>
      </c>
    </row>
    <row r="27" spans="2:12">
      <c r="B27" s="15" t="s">
        <v>857</v>
      </c>
      <c r="C27" s="16">
        <v>0.04</v>
      </c>
      <c r="D27" s="16">
        <v>42.3</v>
      </c>
      <c r="E27" s="16">
        <v>0.42</v>
      </c>
      <c r="F27" s="16">
        <v>-6.5</v>
      </c>
      <c r="G27" s="16">
        <v>4</v>
      </c>
      <c r="H27" s="16">
        <v>124.9</v>
      </c>
      <c r="I27" s="16">
        <v>388</v>
      </c>
      <c r="J27" s="16">
        <v>240</v>
      </c>
      <c r="K27" s="16">
        <v>1660</v>
      </c>
      <c r="L27" s="16">
        <v>1805</v>
      </c>
    </row>
    <row r="28" spans="2:12">
      <c r="B28" s="15" t="s">
        <v>858</v>
      </c>
      <c r="C28" s="16">
        <v>0.25</v>
      </c>
      <c r="D28" s="16">
        <v>45</v>
      </c>
      <c r="E28" s="16">
        <v>0.23</v>
      </c>
      <c r="F28" s="16">
        <v>-8.6999999999999993</v>
      </c>
      <c r="G28" s="16">
        <v>2.64</v>
      </c>
      <c r="H28" s="16">
        <v>120.3</v>
      </c>
      <c r="I28" s="16">
        <v>388</v>
      </c>
      <c r="J28" s="16">
        <v>240</v>
      </c>
      <c r="K28" s="16">
        <v>1659</v>
      </c>
      <c r="L28" s="16">
        <v>1803</v>
      </c>
    </row>
    <row r="29" spans="2:12">
      <c r="B29" s="15" t="s">
        <v>859</v>
      </c>
      <c r="C29" s="16">
        <v>0.02</v>
      </c>
      <c r="D29" s="16">
        <v>68.099999999999994</v>
      </c>
      <c r="E29" s="16">
        <v>1.01</v>
      </c>
      <c r="F29" s="16">
        <v>-5.7</v>
      </c>
      <c r="G29" s="16">
        <v>6.09</v>
      </c>
      <c r="H29" s="16">
        <v>296</v>
      </c>
      <c r="I29" s="16">
        <v>390</v>
      </c>
      <c r="J29" s="16">
        <v>235</v>
      </c>
      <c r="K29" s="16">
        <v>847</v>
      </c>
      <c r="L29" s="16">
        <v>921</v>
      </c>
    </row>
    <row r="30" spans="2:12">
      <c r="B30" s="15" t="s">
        <v>860</v>
      </c>
      <c r="C30" s="16">
        <v>0.17</v>
      </c>
      <c r="D30" s="16">
        <v>69.2</v>
      </c>
      <c r="E30" s="16">
        <v>0.82</v>
      </c>
      <c r="F30" s="16">
        <v>-6.6</v>
      </c>
      <c r="G30" s="16">
        <v>5.7</v>
      </c>
      <c r="H30" s="16">
        <v>303</v>
      </c>
      <c r="I30" s="16">
        <v>380</v>
      </c>
      <c r="J30" s="16">
        <v>235</v>
      </c>
      <c r="K30" s="16">
        <v>847</v>
      </c>
      <c r="L30" s="16">
        <v>921</v>
      </c>
    </row>
    <row r="31" spans="2:12">
      <c r="B31" s="15" t="s">
        <v>861</v>
      </c>
      <c r="C31" s="16">
        <v>0.08</v>
      </c>
      <c r="D31" s="16">
        <v>42.4</v>
      </c>
      <c r="E31" s="16">
        <v>0.39</v>
      </c>
      <c r="F31" s="16">
        <v>-6.4</v>
      </c>
      <c r="G31" s="16">
        <v>4.9800000000000004</v>
      </c>
      <c r="H31" s="16">
        <v>121.8</v>
      </c>
      <c r="I31" s="16">
        <v>388</v>
      </c>
      <c r="J31" s="16">
        <v>240</v>
      </c>
      <c r="K31" s="16">
        <v>1659</v>
      </c>
      <c r="L31" s="16">
        <v>1803</v>
      </c>
    </row>
    <row r="32" spans="2:12">
      <c r="B32" s="15" t="s">
        <v>862</v>
      </c>
      <c r="C32" s="16">
        <v>0.1</v>
      </c>
      <c r="D32" s="16">
        <v>42.4</v>
      </c>
      <c r="E32" s="16">
        <v>0.36</v>
      </c>
      <c r="F32" s="16">
        <v>-6.5</v>
      </c>
      <c r="G32" s="16">
        <v>4.92</v>
      </c>
      <c r="H32" s="16">
        <v>124.2</v>
      </c>
      <c r="I32" s="16">
        <v>388</v>
      </c>
      <c r="J32" s="16">
        <v>240</v>
      </c>
      <c r="K32" s="16">
        <v>1659</v>
      </c>
      <c r="L32" s="16">
        <v>1803</v>
      </c>
    </row>
    <row r="33" spans="2:12">
      <c r="B33" s="15" t="s">
        <v>863</v>
      </c>
      <c r="C33" s="16">
        <v>0.28999999999999998</v>
      </c>
      <c r="D33" s="16">
        <v>45.5</v>
      </c>
      <c r="E33" s="16">
        <v>0.18</v>
      </c>
      <c r="F33" s="16">
        <v>-9.1999999999999993</v>
      </c>
      <c r="G33" s="16">
        <v>2.72</v>
      </c>
      <c r="H33" s="16">
        <v>122.9</v>
      </c>
      <c r="I33" s="16">
        <v>388</v>
      </c>
      <c r="J33" s="16">
        <v>240</v>
      </c>
      <c r="K33" s="16">
        <v>1659</v>
      </c>
      <c r="L33" s="16">
        <v>1803</v>
      </c>
    </row>
    <row r="34" spans="2:12">
      <c r="B34" s="15" t="s">
        <v>864</v>
      </c>
      <c r="C34" s="16">
        <v>0.24</v>
      </c>
      <c r="D34" s="16">
        <v>45.4</v>
      </c>
      <c r="E34" s="16">
        <v>0.25</v>
      </c>
      <c r="F34" s="16">
        <v>-9.6</v>
      </c>
      <c r="G34" s="16">
        <v>2.5499999999999998</v>
      </c>
      <c r="H34" s="16">
        <v>120.7</v>
      </c>
      <c r="I34" s="16">
        <v>388</v>
      </c>
      <c r="J34" s="16">
        <v>240</v>
      </c>
      <c r="K34" s="16">
        <v>1659</v>
      </c>
      <c r="L34" s="16">
        <v>1803</v>
      </c>
    </row>
    <row r="35" spans="2:12">
      <c r="B35" s="15" t="s">
        <v>865</v>
      </c>
      <c r="C35" s="16">
        <v>0.3</v>
      </c>
      <c r="D35" s="16">
        <v>46</v>
      </c>
      <c r="E35" s="16">
        <v>0.19</v>
      </c>
      <c r="F35" s="16">
        <v>-9</v>
      </c>
      <c r="G35" s="16">
        <v>2.63</v>
      </c>
      <c r="H35" s="16">
        <v>120.6</v>
      </c>
      <c r="I35" s="16">
        <v>388</v>
      </c>
      <c r="J35" s="16">
        <v>240</v>
      </c>
      <c r="K35" s="16">
        <v>1659</v>
      </c>
      <c r="L35" s="16">
        <v>1803</v>
      </c>
    </row>
    <row r="36" spans="2:12">
      <c r="B36" s="15" t="s">
        <v>866</v>
      </c>
      <c r="C36" s="16">
        <v>0.02</v>
      </c>
      <c r="D36" s="16">
        <v>42.5</v>
      </c>
      <c r="E36" s="16">
        <v>0.45</v>
      </c>
      <c r="F36" s="16">
        <v>-6.6</v>
      </c>
      <c r="G36" s="16">
        <v>4.84</v>
      </c>
      <c r="H36" s="16">
        <v>122.4</v>
      </c>
      <c r="I36" s="16">
        <v>388</v>
      </c>
      <c r="J36" s="16">
        <v>240</v>
      </c>
      <c r="K36" s="16">
        <v>1659</v>
      </c>
      <c r="L36" s="16">
        <v>1803</v>
      </c>
    </row>
    <row r="37" spans="2:12">
      <c r="B37" s="15" t="s">
        <v>867</v>
      </c>
      <c r="C37" s="16">
        <v>0.28000000000000003</v>
      </c>
      <c r="D37" s="16">
        <v>44.8</v>
      </c>
      <c r="E37" s="16">
        <v>0.22</v>
      </c>
      <c r="F37" s="16">
        <v>-9.3000000000000007</v>
      </c>
      <c r="G37" s="16">
        <v>2.62</v>
      </c>
      <c r="H37" s="16">
        <v>120.9</v>
      </c>
      <c r="I37" s="16">
        <v>388</v>
      </c>
      <c r="J37" s="16">
        <v>240</v>
      </c>
      <c r="K37" s="16">
        <v>1659</v>
      </c>
      <c r="L37" s="16">
        <v>1803</v>
      </c>
    </row>
    <row r="38" spans="2:12">
      <c r="B38" s="15" t="s">
        <v>868</v>
      </c>
      <c r="C38" s="16">
        <v>0.26</v>
      </c>
      <c r="D38" s="16">
        <v>45.2</v>
      </c>
      <c r="E38" s="16">
        <v>0.21</v>
      </c>
      <c r="F38" s="16">
        <v>-9.8000000000000007</v>
      </c>
      <c r="G38" s="16">
        <v>2.58</v>
      </c>
      <c r="H38" s="16">
        <v>119.5</v>
      </c>
      <c r="I38" s="16">
        <v>388</v>
      </c>
      <c r="J38" s="16">
        <v>240</v>
      </c>
      <c r="K38" s="16">
        <v>1659</v>
      </c>
      <c r="L38" s="16">
        <v>1803</v>
      </c>
    </row>
    <row r="39" spans="2:12">
      <c r="B39" s="15" t="s">
        <v>869</v>
      </c>
      <c r="C39" s="16">
        <v>0.33</v>
      </c>
      <c r="D39" s="16">
        <v>44.3</v>
      </c>
      <c r="E39" s="16">
        <v>0.16</v>
      </c>
      <c r="F39" s="16">
        <v>-9</v>
      </c>
      <c r="G39" s="16">
        <v>2.61</v>
      </c>
      <c r="H39" s="16">
        <v>120</v>
      </c>
      <c r="I39" s="16">
        <v>388</v>
      </c>
      <c r="J39" s="16">
        <v>240</v>
      </c>
      <c r="K39" s="16">
        <v>1659</v>
      </c>
      <c r="L39" s="16">
        <v>1803</v>
      </c>
    </row>
    <row r="40" spans="2:12">
      <c r="B40" s="15" t="s">
        <v>870</v>
      </c>
      <c r="C40" s="16">
        <v>0.2</v>
      </c>
      <c r="D40" s="16">
        <v>44.9</v>
      </c>
      <c r="E40" s="16">
        <v>0.28000000000000003</v>
      </c>
      <c r="F40" s="16">
        <v>-8.6999999999999993</v>
      </c>
      <c r="G40" s="16">
        <v>2.5099999999999998</v>
      </c>
      <c r="H40" s="16">
        <v>120.6</v>
      </c>
      <c r="I40" s="16">
        <v>388</v>
      </c>
      <c r="J40" s="16">
        <v>240</v>
      </c>
      <c r="K40" s="16">
        <v>1659</v>
      </c>
      <c r="L40" s="16">
        <v>1803</v>
      </c>
    </row>
    <row r="41" spans="2:12">
      <c r="B41" s="15" t="s">
        <v>871</v>
      </c>
      <c r="C41" s="16">
        <v>0.31</v>
      </c>
      <c r="D41" s="16">
        <v>46.4</v>
      </c>
      <c r="E41" s="16">
        <v>0.19</v>
      </c>
      <c r="F41" s="16">
        <v>-9.8000000000000007</v>
      </c>
      <c r="G41" s="16">
        <v>2.69</v>
      </c>
      <c r="H41" s="16">
        <v>119.9</v>
      </c>
      <c r="I41" s="16">
        <v>388</v>
      </c>
      <c r="J41" s="16">
        <v>240</v>
      </c>
      <c r="K41" s="16">
        <v>1659</v>
      </c>
      <c r="L41" s="16">
        <v>1803</v>
      </c>
    </row>
    <row r="42" spans="2:12">
      <c r="B42" s="15" t="s">
        <v>872</v>
      </c>
      <c r="C42" s="16">
        <v>0.27</v>
      </c>
      <c r="D42" s="16">
        <v>45.7</v>
      </c>
      <c r="E42" s="16">
        <v>0.21</v>
      </c>
      <c r="F42" s="16">
        <v>-9.3000000000000007</v>
      </c>
      <c r="G42" s="16">
        <v>2.61</v>
      </c>
      <c r="H42" s="16">
        <v>121.3</v>
      </c>
      <c r="I42" s="16">
        <v>388</v>
      </c>
      <c r="J42" s="16">
        <v>240</v>
      </c>
      <c r="K42" s="16">
        <v>1659</v>
      </c>
      <c r="L42" s="16">
        <v>1803</v>
      </c>
    </row>
    <row r="43" spans="2:12">
      <c r="B43" s="15" t="s">
        <v>873</v>
      </c>
      <c r="C43" s="16">
        <v>0.112</v>
      </c>
      <c r="D43" s="16">
        <v>43.1</v>
      </c>
      <c r="E43" s="16">
        <v>0.36</v>
      </c>
      <c r="F43" s="16">
        <v>-6.9</v>
      </c>
      <c r="G43" s="16">
        <v>4.9800000000000004</v>
      </c>
      <c r="H43" s="16">
        <v>124.1</v>
      </c>
      <c r="I43" s="16">
        <v>388</v>
      </c>
      <c r="J43" s="16">
        <v>240</v>
      </c>
      <c r="K43" s="16">
        <v>1659</v>
      </c>
      <c r="L43" s="16">
        <v>1803</v>
      </c>
    </row>
    <row r="44" spans="2:12">
      <c r="B44" s="15" t="s">
        <v>874</v>
      </c>
      <c r="C44" s="16">
        <v>0.05</v>
      </c>
      <c r="D44" s="16">
        <v>70.900000000000006</v>
      </c>
      <c r="E44" s="16">
        <v>0.91</v>
      </c>
      <c r="F44" s="16">
        <v>-7.5</v>
      </c>
      <c r="G44" s="16">
        <v>6.72</v>
      </c>
      <c r="H44" s="16">
        <v>308</v>
      </c>
      <c r="I44" s="16">
        <v>380</v>
      </c>
      <c r="J44" s="16">
        <v>235</v>
      </c>
      <c r="K44" s="16">
        <v>847</v>
      </c>
      <c r="L44" s="16">
        <v>921</v>
      </c>
    </row>
    <row r="45" spans="2:12">
      <c r="B45" s="15" t="s">
        <v>875</v>
      </c>
      <c r="C45" s="16">
        <v>0.11</v>
      </c>
      <c r="D45" s="16">
        <v>42.4</v>
      </c>
      <c r="E45" s="16">
        <v>0.35</v>
      </c>
      <c r="F45" s="16">
        <v>-6.5</v>
      </c>
      <c r="G45" s="16">
        <v>4.91</v>
      </c>
      <c r="H45" s="16">
        <v>124.8</v>
      </c>
      <c r="I45" s="16">
        <v>388</v>
      </c>
      <c r="J45" s="16">
        <v>240</v>
      </c>
      <c r="K45" s="16">
        <v>1659</v>
      </c>
      <c r="L45" s="16">
        <v>1803</v>
      </c>
    </row>
    <row r="46" spans="2:12">
      <c r="B46" s="15" t="s">
        <v>876</v>
      </c>
      <c r="C46" s="16">
        <v>7.0000000000000007E-2</v>
      </c>
      <c r="D46" s="16">
        <v>42.4</v>
      </c>
      <c r="E46" s="16">
        <v>0.4</v>
      </c>
      <c r="F46" s="16">
        <v>-6.5</v>
      </c>
      <c r="G46" s="16">
        <v>4.8499999999999996</v>
      </c>
      <c r="H46" s="16">
        <v>124.9</v>
      </c>
      <c r="I46" s="16">
        <v>388</v>
      </c>
      <c r="J46" s="16">
        <v>240</v>
      </c>
      <c r="K46" s="16">
        <v>1659</v>
      </c>
      <c r="L46" s="16">
        <v>1803</v>
      </c>
    </row>
    <row r="47" spans="2:12">
      <c r="B47" s="15" t="s">
        <v>877</v>
      </c>
      <c r="C47" s="16">
        <v>0.7</v>
      </c>
      <c r="D47" s="16">
        <v>70.400000000000006</v>
      </c>
      <c r="E47" s="16">
        <v>0.48</v>
      </c>
      <c r="F47" s="16">
        <v>-13.7</v>
      </c>
      <c r="G47" s="16">
        <v>5.49</v>
      </c>
      <c r="H47" s="16">
        <v>213</v>
      </c>
      <c r="I47" s="16">
        <v>380</v>
      </c>
      <c r="J47" s="16">
        <v>235</v>
      </c>
      <c r="K47" s="16">
        <v>847</v>
      </c>
      <c r="L47" s="16">
        <v>921</v>
      </c>
    </row>
    <row r="48" spans="2:12">
      <c r="B48" s="15" t="s">
        <v>878</v>
      </c>
      <c r="C48" s="16">
        <v>0.43</v>
      </c>
      <c r="D48" s="16">
        <v>63</v>
      </c>
      <c r="E48" s="16">
        <v>0.56000000000000005</v>
      </c>
      <c r="F48" s="16">
        <v>-8.5</v>
      </c>
      <c r="G48" s="16">
        <v>5.53</v>
      </c>
      <c r="H48" s="16">
        <v>280.5</v>
      </c>
      <c r="I48" s="16">
        <v>380</v>
      </c>
      <c r="J48" s="16">
        <v>235</v>
      </c>
      <c r="K48" s="16">
        <v>847</v>
      </c>
      <c r="L48" s="16">
        <v>921</v>
      </c>
    </row>
    <row r="49" spans="2:12">
      <c r="B49" s="15" t="s">
        <v>879</v>
      </c>
      <c r="C49" s="16">
        <v>0.05</v>
      </c>
      <c r="D49" s="16">
        <v>42.5</v>
      </c>
      <c r="E49" s="16">
        <v>0.42</v>
      </c>
      <c r="F49" s="16">
        <v>-6.6</v>
      </c>
      <c r="G49" s="16">
        <v>4.8899999999999997</v>
      </c>
      <c r="H49" s="16">
        <v>122</v>
      </c>
      <c r="I49" s="16">
        <v>388</v>
      </c>
      <c r="J49" s="16">
        <v>240</v>
      </c>
      <c r="K49" s="16">
        <v>1659</v>
      </c>
      <c r="L49" s="16">
        <v>1803</v>
      </c>
    </row>
    <row r="50" spans="2:12">
      <c r="B50" s="15" t="s">
        <v>880</v>
      </c>
      <c r="C50" s="16">
        <v>0.28999999999999998</v>
      </c>
      <c r="D50" s="16">
        <v>44.8</v>
      </c>
      <c r="E50" s="16">
        <v>0.19</v>
      </c>
      <c r="F50" s="16">
        <v>-9.1999999999999993</v>
      </c>
      <c r="G50" s="16">
        <v>2.61</v>
      </c>
      <c r="H50" s="16">
        <v>122.4</v>
      </c>
      <c r="I50" s="16">
        <v>388</v>
      </c>
      <c r="J50" s="16">
        <v>240</v>
      </c>
      <c r="K50" s="16">
        <v>1655</v>
      </c>
      <c r="L50" s="16">
        <v>1800</v>
      </c>
    </row>
    <row r="51" spans="2:12">
      <c r="B51" s="15" t="s">
        <v>881</v>
      </c>
      <c r="C51" s="16">
        <v>0.56999999999999995</v>
      </c>
      <c r="D51" s="16">
        <v>72.8</v>
      </c>
      <c r="E51" s="16">
        <v>0.57999999999999996</v>
      </c>
      <c r="F51" s="16">
        <v>-12.8</v>
      </c>
      <c r="G51" s="16">
        <v>4.88</v>
      </c>
      <c r="H51" s="16">
        <v>221.3</v>
      </c>
      <c r="I51" s="16">
        <v>380</v>
      </c>
      <c r="J51" s="16">
        <v>235</v>
      </c>
      <c r="K51" s="16">
        <v>840</v>
      </c>
      <c r="L51" s="16">
        <v>913</v>
      </c>
    </row>
    <row r="52" spans="2:12">
      <c r="B52" s="15" t="s">
        <v>882</v>
      </c>
      <c r="C52" s="16">
        <v>0.15</v>
      </c>
      <c r="D52" s="16">
        <v>74.8</v>
      </c>
      <c r="E52" s="16">
        <v>0.9</v>
      </c>
      <c r="F52" s="16">
        <v>-11.7</v>
      </c>
      <c r="G52" s="16">
        <v>6.9</v>
      </c>
      <c r="H52" s="16">
        <v>298.89999999999998</v>
      </c>
      <c r="I52" s="16">
        <v>380</v>
      </c>
      <c r="J52" s="16">
        <v>235</v>
      </c>
      <c r="K52" s="16">
        <v>849</v>
      </c>
      <c r="L52" s="16">
        <v>923</v>
      </c>
    </row>
    <row r="53" spans="2:12">
      <c r="B53" s="15" t="s">
        <v>883</v>
      </c>
      <c r="C53" s="16">
        <v>0.03</v>
      </c>
      <c r="D53" s="16">
        <v>42.4</v>
      </c>
      <c r="E53" s="16">
        <v>0.44</v>
      </c>
      <c r="F53" s="16">
        <v>-6.5</v>
      </c>
      <c r="G53" s="16">
        <v>4.88</v>
      </c>
      <c r="H53" s="16">
        <v>125</v>
      </c>
      <c r="I53" s="16">
        <v>388</v>
      </c>
      <c r="J53" s="16">
        <v>240</v>
      </c>
      <c r="K53" s="16">
        <v>1659</v>
      </c>
      <c r="L53" s="16">
        <v>1803</v>
      </c>
    </row>
    <row r="54" spans="2:12">
      <c r="B54" s="15" t="s">
        <v>884</v>
      </c>
      <c r="C54" s="16">
        <v>0.05</v>
      </c>
      <c r="D54" s="16">
        <v>42.4</v>
      </c>
      <c r="E54" s="16">
        <v>0.4</v>
      </c>
      <c r="F54" s="16">
        <v>-6.5</v>
      </c>
      <c r="G54" s="16">
        <v>4.72</v>
      </c>
      <c r="H54" s="16">
        <v>123.6</v>
      </c>
      <c r="I54" s="16">
        <v>388</v>
      </c>
      <c r="J54" s="16">
        <v>240</v>
      </c>
      <c r="K54" s="16">
        <v>1655</v>
      </c>
      <c r="L54" s="16">
        <v>1800</v>
      </c>
    </row>
    <row r="55" spans="2:12">
      <c r="B55" s="15" t="s">
        <v>885</v>
      </c>
      <c r="C55" s="16">
        <v>0.09</v>
      </c>
      <c r="D55" s="16">
        <v>42.5</v>
      </c>
      <c r="E55" s="16">
        <v>0.39</v>
      </c>
      <c r="F55" s="16">
        <v>-6.6</v>
      </c>
      <c r="G55" s="16">
        <v>4.93</v>
      </c>
      <c r="H55" s="16">
        <v>121.8</v>
      </c>
      <c r="I55" s="16">
        <v>388</v>
      </c>
      <c r="J55" s="16">
        <v>240</v>
      </c>
      <c r="K55" s="16">
        <v>1659</v>
      </c>
      <c r="L55" s="16">
        <v>1803</v>
      </c>
    </row>
    <row r="56" spans="2:12">
      <c r="B56" s="15" t="s">
        <v>886</v>
      </c>
      <c r="C56" s="16">
        <v>0.06</v>
      </c>
      <c r="D56" s="16">
        <v>42.7</v>
      </c>
      <c r="E56" s="16">
        <v>0.42</v>
      </c>
      <c r="F56" s="16">
        <v>-6.6</v>
      </c>
      <c r="G56" s="16">
        <v>4.92</v>
      </c>
      <c r="H56" s="16">
        <v>123.4</v>
      </c>
      <c r="I56" s="16">
        <v>388</v>
      </c>
      <c r="J56" s="16">
        <v>240</v>
      </c>
      <c r="K56" s="16">
        <v>1659</v>
      </c>
      <c r="L56" s="16">
        <v>1803</v>
      </c>
    </row>
    <row r="57" spans="2:12">
      <c r="B57" s="15" t="s">
        <v>887</v>
      </c>
      <c r="C57" s="16">
        <v>0.25</v>
      </c>
      <c r="D57" s="16">
        <v>43.7</v>
      </c>
      <c r="E57" s="16">
        <v>0.23</v>
      </c>
      <c r="F57" s="16">
        <v>-8.4</v>
      </c>
      <c r="G57" s="16">
        <v>2.59</v>
      </c>
      <c r="H57" s="16">
        <v>118.5</v>
      </c>
      <c r="I57" s="16">
        <v>388</v>
      </c>
      <c r="J57" s="16">
        <v>240</v>
      </c>
      <c r="K57" s="16">
        <v>1659</v>
      </c>
      <c r="L57" s="16">
        <v>1803</v>
      </c>
    </row>
    <row r="58" spans="2:12">
      <c r="B58" s="15" t="s">
        <v>888</v>
      </c>
      <c r="C58" s="16">
        <v>0.09</v>
      </c>
      <c r="D58" s="16">
        <v>42.6</v>
      </c>
      <c r="E58" s="16">
        <v>0.4</v>
      </c>
      <c r="F58" s="16">
        <v>-6.8</v>
      </c>
      <c r="G58" s="16">
        <v>5.0199999999999996</v>
      </c>
      <c r="H58" s="16">
        <v>121.4</v>
      </c>
      <c r="I58" s="16">
        <v>388</v>
      </c>
      <c r="J58" s="16">
        <v>240</v>
      </c>
      <c r="K58" s="16">
        <v>1659</v>
      </c>
      <c r="L58" s="16">
        <v>1803</v>
      </c>
    </row>
    <row r="59" spans="2:12">
      <c r="B59" s="15" t="s">
        <v>889</v>
      </c>
      <c r="C59" s="16">
        <v>8.6999999999999994E-2</v>
      </c>
      <c r="D59" s="16">
        <v>45.77</v>
      </c>
      <c r="E59" s="16">
        <v>0.374</v>
      </c>
      <c r="F59" s="16">
        <v>-9.99</v>
      </c>
      <c r="G59" s="16">
        <v>5.5750000000000002</v>
      </c>
      <c r="H59" s="16">
        <v>128.69999999999999</v>
      </c>
      <c r="I59" s="16">
        <v>388</v>
      </c>
      <c r="J59" s="16">
        <v>240</v>
      </c>
      <c r="K59" s="16">
        <v>1445</v>
      </c>
      <c r="L59" s="16">
        <v>1803</v>
      </c>
    </row>
    <row r="60" spans="2:12">
      <c r="B60" s="15" t="s">
        <v>890</v>
      </c>
      <c r="C60" s="16">
        <v>0.11</v>
      </c>
      <c r="D60" s="16">
        <v>42.4</v>
      </c>
      <c r="E60" s="16">
        <v>0.35</v>
      </c>
      <c r="F60" s="16">
        <v>-6.7</v>
      </c>
      <c r="G60" s="16">
        <v>4.9800000000000004</v>
      </c>
      <c r="H60" s="16">
        <v>121.7</v>
      </c>
      <c r="I60" s="16">
        <v>388</v>
      </c>
      <c r="J60" s="16">
        <v>240</v>
      </c>
      <c r="K60" s="16">
        <v>1659</v>
      </c>
      <c r="L60" s="16">
        <v>1803</v>
      </c>
    </row>
    <row r="61" spans="2:12">
      <c r="B61" s="15" t="s">
        <v>891</v>
      </c>
      <c r="C61" s="16">
        <v>0.09</v>
      </c>
      <c r="D61" s="16">
        <v>42.6</v>
      </c>
      <c r="E61" s="16">
        <v>0.39</v>
      </c>
      <c r="F61" s="16">
        <v>-6.6</v>
      </c>
      <c r="G61" s="16">
        <v>4.91</v>
      </c>
      <c r="H61" s="16">
        <v>121.5</v>
      </c>
      <c r="I61" s="16">
        <v>388</v>
      </c>
      <c r="J61" s="16">
        <v>240</v>
      </c>
      <c r="K61" s="16">
        <v>1659</v>
      </c>
      <c r="L61" s="16">
        <v>1803</v>
      </c>
    </row>
    <row r="62" spans="2:12">
      <c r="B62" s="15" t="s">
        <v>892</v>
      </c>
      <c r="C62" s="16">
        <v>0.28000000000000003</v>
      </c>
      <c r="D62" s="16">
        <v>45.5</v>
      </c>
      <c r="E62" s="16">
        <v>0.19</v>
      </c>
      <c r="F62" s="16">
        <v>-9.1999999999999993</v>
      </c>
      <c r="G62" s="16">
        <v>2.4900000000000002</v>
      </c>
      <c r="H62" s="16">
        <v>120.2</v>
      </c>
      <c r="I62" s="16">
        <v>388</v>
      </c>
      <c r="J62" s="16">
        <v>240</v>
      </c>
      <c r="K62" s="16">
        <v>1659</v>
      </c>
      <c r="L62" s="16">
        <v>1803</v>
      </c>
    </row>
    <row r="63" spans="2:12">
      <c r="B63" s="15" t="s">
        <v>893</v>
      </c>
      <c r="C63" s="16">
        <v>0.14000000000000001</v>
      </c>
      <c r="D63" s="16">
        <v>42.3</v>
      </c>
      <c r="E63" s="16">
        <v>0.33</v>
      </c>
      <c r="F63" s="16">
        <v>-6.2</v>
      </c>
      <c r="G63" s="16">
        <v>4.8099999999999996</v>
      </c>
      <c r="H63" s="16">
        <v>123.9</v>
      </c>
      <c r="I63" s="16">
        <v>388</v>
      </c>
      <c r="J63" s="16">
        <v>240</v>
      </c>
      <c r="K63" s="16">
        <v>1659</v>
      </c>
      <c r="L63" s="16">
        <v>1803</v>
      </c>
    </row>
    <row r="64" spans="2:12">
      <c r="B64" s="15" t="s">
        <v>894</v>
      </c>
      <c r="C64" s="16">
        <v>0.13</v>
      </c>
      <c r="D64" s="16">
        <v>42.2</v>
      </c>
      <c r="E64" s="16">
        <v>0.34</v>
      </c>
      <c r="F64" s="16">
        <v>-6.4</v>
      </c>
      <c r="G64" s="16">
        <v>5.03</v>
      </c>
      <c r="H64" s="16">
        <v>124.8</v>
      </c>
      <c r="I64" s="16">
        <v>388</v>
      </c>
      <c r="J64" s="16">
        <v>240</v>
      </c>
      <c r="K64" s="16">
        <v>1659</v>
      </c>
      <c r="L64" s="16">
        <v>1803</v>
      </c>
    </row>
    <row r="65" spans="2:12">
      <c r="B65" s="15" t="s">
        <v>895</v>
      </c>
      <c r="C65" s="16">
        <v>0.09</v>
      </c>
      <c r="D65" s="16">
        <v>42.4</v>
      </c>
      <c r="E65" s="16">
        <v>0.38</v>
      </c>
      <c r="F65" s="16">
        <v>-6.5</v>
      </c>
      <c r="G65" s="16">
        <v>5.01</v>
      </c>
      <c r="H65" s="16">
        <v>124.8</v>
      </c>
      <c r="I65" s="16">
        <v>388</v>
      </c>
      <c r="J65" s="16">
        <v>240</v>
      </c>
      <c r="K65" s="16">
        <v>1655</v>
      </c>
      <c r="L65" s="16">
        <v>1800</v>
      </c>
    </row>
    <row r="66" spans="2:12">
      <c r="B66" s="15" t="s">
        <v>896</v>
      </c>
      <c r="C66" s="16">
        <v>0.27</v>
      </c>
      <c r="D66" s="16">
        <v>45.7</v>
      </c>
      <c r="E66" s="16">
        <v>0.21</v>
      </c>
      <c r="F66" s="16">
        <v>-9.5</v>
      </c>
      <c r="G66" s="16">
        <v>2.64</v>
      </c>
      <c r="H66" s="16">
        <v>125.5</v>
      </c>
      <c r="I66" s="16">
        <v>388</v>
      </c>
      <c r="J66" s="16">
        <v>240</v>
      </c>
      <c r="K66" s="16">
        <v>1659</v>
      </c>
      <c r="L66" s="16">
        <v>1803</v>
      </c>
    </row>
    <row r="67" spans="2:12">
      <c r="B67" s="15" t="s">
        <v>897</v>
      </c>
      <c r="C67" s="15" t="s">
        <v>13</v>
      </c>
      <c r="D67" s="15" t="s">
        <v>13</v>
      </c>
      <c r="E67" s="15" t="s">
        <v>13</v>
      </c>
      <c r="F67" s="15" t="s">
        <v>13</v>
      </c>
      <c r="G67" s="15" t="s">
        <v>13</v>
      </c>
      <c r="H67" s="15" t="s">
        <v>13</v>
      </c>
      <c r="I67" s="15" t="s">
        <v>13</v>
      </c>
      <c r="J67" s="15" t="s">
        <v>13</v>
      </c>
      <c r="K67" s="15" t="s">
        <v>13</v>
      </c>
      <c r="L67" s="15" t="s">
        <v>13</v>
      </c>
    </row>
    <row r="68" spans="2:12">
      <c r="B68" s="15" t="s">
        <v>898</v>
      </c>
      <c r="C68" s="16">
        <v>0.27</v>
      </c>
      <c r="D68" s="16">
        <v>45.7</v>
      </c>
      <c r="E68" s="16">
        <v>0.2</v>
      </c>
      <c r="F68" s="16">
        <v>-9.1</v>
      </c>
      <c r="G68" s="16">
        <v>2.4900000000000002</v>
      </c>
      <c r="H68" s="16">
        <v>119.6</v>
      </c>
      <c r="I68" s="16">
        <v>388</v>
      </c>
      <c r="J68" s="16">
        <v>240</v>
      </c>
      <c r="K68" s="16">
        <v>1659</v>
      </c>
      <c r="L68" s="16">
        <v>1803</v>
      </c>
    </row>
    <row r="69" spans="2:12">
      <c r="B69" s="15" t="s">
        <v>899</v>
      </c>
      <c r="C69" s="16">
        <v>0.32</v>
      </c>
      <c r="D69" s="16">
        <v>45.7</v>
      </c>
      <c r="E69" s="16">
        <v>0.17</v>
      </c>
      <c r="F69" s="16">
        <v>-9.4</v>
      </c>
      <c r="G69" s="16">
        <v>2.5499999999999998</v>
      </c>
      <c r="H69" s="16">
        <v>122.5</v>
      </c>
      <c r="I69" s="16">
        <v>388</v>
      </c>
      <c r="J69" s="16">
        <v>240</v>
      </c>
      <c r="K69" s="16">
        <v>1659</v>
      </c>
      <c r="L69" s="16">
        <v>1803</v>
      </c>
    </row>
    <row r="70" spans="2:12">
      <c r="B70" s="15" t="s">
        <v>900</v>
      </c>
      <c r="C70" s="16">
        <v>0.28000000000000003</v>
      </c>
      <c r="D70" s="16">
        <v>45.8</v>
      </c>
      <c r="E70" s="16">
        <v>0.21</v>
      </c>
      <c r="F70" s="16">
        <v>-9.3000000000000007</v>
      </c>
      <c r="G70" s="16">
        <v>2.58</v>
      </c>
      <c r="H70" s="16">
        <v>121.9</v>
      </c>
      <c r="I70" s="16">
        <v>388</v>
      </c>
      <c r="J70" s="16">
        <v>240</v>
      </c>
      <c r="K70" s="16">
        <v>1659</v>
      </c>
      <c r="L70" s="16">
        <v>1803</v>
      </c>
    </row>
    <row r="71" spans="2:12">
      <c r="B71" s="15" t="s">
        <v>901</v>
      </c>
      <c r="C71" s="16">
        <v>0.25</v>
      </c>
      <c r="D71" s="16">
        <v>45.8</v>
      </c>
      <c r="E71" s="16">
        <v>0.19</v>
      </c>
      <c r="F71" s="16">
        <v>-9.5</v>
      </c>
      <c r="G71" s="16">
        <v>2.39</v>
      </c>
      <c r="H71" s="16">
        <v>121.2</v>
      </c>
      <c r="I71" s="16">
        <v>388</v>
      </c>
      <c r="J71" s="16">
        <v>240</v>
      </c>
      <c r="K71" s="16">
        <v>1659</v>
      </c>
      <c r="L71" s="16">
        <v>1803</v>
      </c>
    </row>
    <row r="72" spans="2:12">
      <c r="B72" s="15" t="s">
        <v>902</v>
      </c>
      <c r="C72" s="16">
        <v>0.4</v>
      </c>
      <c r="D72" s="16">
        <v>68.599999999999994</v>
      </c>
      <c r="E72" s="16">
        <v>0.75</v>
      </c>
      <c r="F72" s="16">
        <v>-11.3</v>
      </c>
      <c r="G72" s="16">
        <v>4.9800000000000004</v>
      </c>
      <c r="H72" s="16">
        <v>206.3</v>
      </c>
      <c r="I72" s="16">
        <v>380</v>
      </c>
      <c r="J72" s="16">
        <v>235</v>
      </c>
      <c r="K72" s="16">
        <v>847</v>
      </c>
      <c r="L72" s="16">
        <v>921</v>
      </c>
    </row>
    <row r="73" spans="2:12">
      <c r="B73" s="15" t="s">
        <v>903</v>
      </c>
      <c r="C73" s="16">
        <v>0.08</v>
      </c>
      <c r="D73" s="16">
        <v>42.3</v>
      </c>
      <c r="E73" s="16">
        <v>0.4</v>
      </c>
      <c r="F73" s="16">
        <v>-6.4</v>
      </c>
      <c r="G73" s="16">
        <v>5</v>
      </c>
      <c r="H73" s="16">
        <v>124.7</v>
      </c>
      <c r="I73" s="16">
        <v>388</v>
      </c>
      <c r="J73" s="16">
        <v>240</v>
      </c>
      <c r="K73" s="16">
        <v>1659</v>
      </c>
      <c r="L73" s="16">
        <v>1803</v>
      </c>
    </row>
    <row r="74" spans="2:12">
      <c r="B74" s="15" t="s">
        <v>904</v>
      </c>
      <c r="C74" s="16">
        <v>0.09</v>
      </c>
      <c r="D74" s="16">
        <v>42.6</v>
      </c>
      <c r="E74" s="16">
        <v>0.38</v>
      </c>
      <c r="F74" s="16">
        <v>-6.9</v>
      </c>
      <c r="G74" s="16">
        <v>4.87</v>
      </c>
      <c r="H74" s="16">
        <v>120.3</v>
      </c>
      <c r="I74" s="16">
        <v>388</v>
      </c>
      <c r="J74" s="16">
        <v>240</v>
      </c>
      <c r="K74" s="16">
        <v>1660</v>
      </c>
      <c r="L74" s="16">
        <v>1805</v>
      </c>
    </row>
    <row r="75" spans="2:12">
      <c r="B75" s="15" t="s">
        <v>905</v>
      </c>
      <c r="C75" s="16">
        <v>0.23</v>
      </c>
      <c r="D75" s="16">
        <v>45.2</v>
      </c>
      <c r="E75" s="16">
        <v>0.24</v>
      </c>
      <c r="F75" s="16">
        <v>-9.6999999999999993</v>
      </c>
      <c r="G75" s="16">
        <v>2.48</v>
      </c>
      <c r="H75" s="16">
        <v>121.7</v>
      </c>
      <c r="I75" s="16">
        <v>388</v>
      </c>
      <c r="J75" s="16">
        <v>240</v>
      </c>
      <c r="K75" s="16">
        <v>1655</v>
      </c>
      <c r="L75" s="16">
        <v>1800</v>
      </c>
    </row>
    <row r="76" spans="2:12">
      <c r="B76" s="15" t="s">
        <v>906</v>
      </c>
      <c r="C76" s="16">
        <v>0.25</v>
      </c>
      <c r="D76" s="16">
        <v>44.7</v>
      </c>
      <c r="E76" s="16">
        <v>0.21</v>
      </c>
      <c r="F76" s="16">
        <v>-9.3000000000000007</v>
      </c>
      <c r="G76" s="16">
        <v>2.54</v>
      </c>
      <c r="H76" s="16">
        <v>122.8</v>
      </c>
      <c r="I76" s="16">
        <v>388</v>
      </c>
      <c r="J76" s="16">
        <v>240</v>
      </c>
      <c r="K76" s="16">
        <v>1655</v>
      </c>
      <c r="L76" s="16">
        <v>1800</v>
      </c>
    </row>
    <row r="77" spans="2:12">
      <c r="B77" s="15" t="s">
        <v>907</v>
      </c>
      <c r="C77" s="16">
        <v>0.15</v>
      </c>
      <c r="D77" s="16">
        <v>71.3</v>
      </c>
      <c r="E77" s="16">
        <v>0.85</v>
      </c>
      <c r="F77" s="16">
        <v>-8.1</v>
      </c>
      <c r="G77" s="16">
        <v>6.69</v>
      </c>
      <c r="H77" s="16">
        <v>307.60000000000002</v>
      </c>
      <c r="I77" s="16">
        <v>380</v>
      </c>
      <c r="J77" s="16">
        <v>235</v>
      </c>
      <c r="K77" s="16">
        <v>847</v>
      </c>
      <c r="L77" s="16">
        <v>921</v>
      </c>
    </row>
    <row r="78" spans="2:12">
      <c r="B78" s="15" t="s">
        <v>908</v>
      </c>
      <c r="C78" s="16">
        <v>0.62</v>
      </c>
      <c r="D78" s="16">
        <v>70</v>
      </c>
      <c r="E78" s="16">
        <v>0.54</v>
      </c>
      <c r="F78" s="16">
        <v>-13.8</v>
      </c>
      <c r="G78" s="16">
        <v>5.42</v>
      </c>
      <c r="H78" s="16">
        <v>209.2</v>
      </c>
      <c r="I78" s="16">
        <v>380</v>
      </c>
      <c r="J78" s="16">
        <v>235</v>
      </c>
      <c r="K78" s="16">
        <v>839</v>
      </c>
      <c r="L78" s="16">
        <v>912</v>
      </c>
    </row>
    <row r="79" spans="2:12">
      <c r="B79" s="15" t="s">
        <v>909</v>
      </c>
      <c r="C79" s="16">
        <v>0.71</v>
      </c>
      <c r="D79" s="16">
        <v>70.5</v>
      </c>
      <c r="E79" s="16">
        <v>0.51</v>
      </c>
      <c r="F79" s="16">
        <v>-13</v>
      </c>
      <c r="G79" s="16">
        <v>5.32</v>
      </c>
      <c r="H79" s="16">
        <v>212.5</v>
      </c>
      <c r="I79" s="16">
        <v>380</v>
      </c>
      <c r="J79" s="16">
        <v>235</v>
      </c>
      <c r="K79" s="16">
        <v>775</v>
      </c>
      <c r="L79" s="16">
        <v>910</v>
      </c>
    </row>
    <row r="80" spans="2:12">
      <c r="B80" s="15" t="s">
        <v>910</v>
      </c>
      <c r="C80" s="16">
        <v>0.68</v>
      </c>
      <c r="D80" s="16">
        <v>70.599999999999994</v>
      </c>
      <c r="E80" s="16">
        <v>0.54</v>
      </c>
      <c r="F80" s="16">
        <v>-13</v>
      </c>
      <c r="G80" s="16">
        <v>5.35</v>
      </c>
      <c r="H80" s="16">
        <v>215.4</v>
      </c>
      <c r="I80" s="16">
        <v>380</v>
      </c>
      <c r="J80" s="16">
        <v>235</v>
      </c>
      <c r="K80" s="16">
        <v>795</v>
      </c>
      <c r="L80" s="16">
        <v>912</v>
      </c>
    </row>
    <row r="81" spans="2:12">
      <c r="B81" s="15" t="s">
        <v>911</v>
      </c>
      <c r="C81" s="16">
        <v>0.05</v>
      </c>
      <c r="D81" s="16">
        <v>70.3</v>
      </c>
      <c r="E81" s="16">
        <v>0.96</v>
      </c>
      <c r="F81" s="16">
        <v>-7</v>
      </c>
      <c r="G81" s="16">
        <v>8.14</v>
      </c>
      <c r="H81" s="16">
        <v>305</v>
      </c>
      <c r="I81" s="16">
        <v>380</v>
      </c>
      <c r="J81" s="16">
        <v>235</v>
      </c>
      <c r="K81" s="16">
        <v>884</v>
      </c>
      <c r="L81" s="16">
        <v>961</v>
      </c>
    </row>
    <row r="82" spans="2:12">
      <c r="B82" s="15" t="s">
        <v>912</v>
      </c>
      <c r="C82" s="16">
        <v>8.2000000000000003E-2</v>
      </c>
      <c r="D82" s="16">
        <v>45.95</v>
      </c>
      <c r="E82" s="16">
        <v>0.373</v>
      </c>
      <c r="F82" s="16">
        <v>-9.98</v>
      </c>
      <c r="G82" s="16">
        <v>5.5039999999999996</v>
      </c>
      <c r="H82" s="16">
        <v>129.82</v>
      </c>
      <c r="I82" s="16">
        <v>388</v>
      </c>
      <c r="J82" s="16">
        <v>240</v>
      </c>
      <c r="K82" s="16">
        <v>1540</v>
      </c>
      <c r="L82" s="16">
        <v>1803</v>
      </c>
    </row>
    <row r="83" spans="2:12">
      <c r="B83" s="15" t="s">
        <v>913</v>
      </c>
      <c r="C83" s="16">
        <v>0.14000000000000001</v>
      </c>
      <c r="D83" s="16">
        <v>44.8</v>
      </c>
      <c r="E83" s="16">
        <v>0.31</v>
      </c>
      <c r="F83" s="16">
        <v>-5.89</v>
      </c>
      <c r="G83" s="16">
        <v>3.57</v>
      </c>
      <c r="H83" s="16">
        <v>89</v>
      </c>
      <c r="I83" s="16">
        <v>405</v>
      </c>
      <c r="J83" s="16">
        <v>240</v>
      </c>
      <c r="K83" s="16">
        <v>1659</v>
      </c>
      <c r="L83" s="16">
        <v>1803</v>
      </c>
    </row>
    <row r="84" spans="2:12">
      <c r="B84" s="15" t="s">
        <v>914</v>
      </c>
      <c r="C84" s="16">
        <v>0.59</v>
      </c>
      <c r="D84" s="16">
        <v>68.7</v>
      </c>
      <c r="E84" s="16">
        <v>0.41</v>
      </c>
      <c r="F84" s="16">
        <v>-12.7</v>
      </c>
      <c r="G84" s="16">
        <v>4.93</v>
      </c>
      <c r="H84" s="16">
        <v>204.2</v>
      </c>
      <c r="I84" s="16">
        <v>380</v>
      </c>
      <c r="J84" s="16">
        <v>235</v>
      </c>
      <c r="K84" s="16">
        <v>814</v>
      </c>
      <c r="L84" s="16">
        <v>850</v>
      </c>
    </row>
    <row r="85" spans="2:12">
      <c r="B85" s="15" t="s">
        <v>915</v>
      </c>
      <c r="C85" s="16">
        <v>0.18</v>
      </c>
      <c r="D85" s="16">
        <v>42.6</v>
      </c>
      <c r="E85" s="16">
        <v>0.3</v>
      </c>
      <c r="F85" s="16">
        <v>-7</v>
      </c>
      <c r="G85" s="16">
        <v>4.9000000000000004</v>
      </c>
      <c r="H85" s="16">
        <v>121.5</v>
      </c>
      <c r="I85" s="16">
        <v>388</v>
      </c>
      <c r="J85" s="16">
        <v>240</v>
      </c>
      <c r="K85" s="16">
        <v>1660</v>
      </c>
      <c r="L85" s="16">
        <v>1805</v>
      </c>
    </row>
    <row r="86" spans="2:12">
      <c r="B86" s="15" t="s">
        <v>916</v>
      </c>
      <c r="C86" s="16">
        <v>0.18</v>
      </c>
      <c r="D86" s="16">
        <v>42.6</v>
      </c>
      <c r="E86" s="16">
        <v>0.3</v>
      </c>
      <c r="F86" s="16">
        <v>-7</v>
      </c>
      <c r="G86" s="16">
        <v>4.9000000000000004</v>
      </c>
      <c r="H86" s="16">
        <v>121.5</v>
      </c>
      <c r="I86" s="16">
        <v>388</v>
      </c>
      <c r="J86" s="16">
        <v>240</v>
      </c>
      <c r="K86" s="16">
        <v>1659</v>
      </c>
      <c r="L86" s="16">
        <v>1803</v>
      </c>
    </row>
    <row r="87" spans="2:12">
      <c r="B87" s="15" t="s">
        <v>917</v>
      </c>
      <c r="C87" s="16">
        <v>9.9000000000000005E-2</v>
      </c>
      <c r="D87" s="16">
        <v>40.11</v>
      </c>
      <c r="E87" s="16">
        <v>0.245</v>
      </c>
      <c r="F87" s="16">
        <v>-4.58</v>
      </c>
      <c r="G87" s="16">
        <v>4.407</v>
      </c>
      <c r="H87" s="16">
        <v>131.9</v>
      </c>
      <c r="I87" s="16">
        <v>388</v>
      </c>
      <c r="J87" s="16">
        <v>240</v>
      </c>
      <c r="K87" s="16">
        <v>1659</v>
      </c>
      <c r="L87" s="16">
        <v>1803</v>
      </c>
    </row>
    <row r="88" spans="2:12">
      <c r="B88" s="15" t="s">
        <v>918</v>
      </c>
      <c r="C88" s="16">
        <v>0.24</v>
      </c>
      <c r="D88" s="16">
        <v>43.1</v>
      </c>
      <c r="E88" s="16">
        <v>0.28000000000000003</v>
      </c>
      <c r="F88" s="16">
        <v>-7.9</v>
      </c>
      <c r="G88" s="16">
        <v>2.42</v>
      </c>
      <c r="H88" s="16">
        <v>120.2</v>
      </c>
      <c r="I88" s="16">
        <v>388</v>
      </c>
      <c r="J88" s="16">
        <v>240</v>
      </c>
      <c r="K88" s="16">
        <v>1620</v>
      </c>
      <c r="L88" s="16">
        <v>1803</v>
      </c>
    </row>
    <row r="89" spans="2:12">
      <c r="B89" s="15" t="s">
        <v>919</v>
      </c>
      <c r="C89" s="16">
        <v>1E-3</v>
      </c>
      <c r="D89" s="16">
        <v>73.8</v>
      </c>
      <c r="E89" s="16">
        <v>1.06</v>
      </c>
      <c r="F89" s="16">
        <v>-9.3000000000000007</v>
      </c>
      <c r="G89" s="16">
        <v>8.7799999999999994</v>
      </c>
      <c r="H89" s="16">
        <v>206.3</v>
      </c>
      <c r="I89" s="16">
        <v>405</v>
      </c>
      <c r="J89" s="16">
        <v>240</v>
      </c>
      <c r="K89" s="16">
        <v>830</v>
      </c>
      <c r="L89" s="16">
        <v>902</v>
      </c>
    </row>
    <row r="90" spans="2:12">
      <c r="B90" s="15" t="s">
        <v>920</v>
      </c>
      <c r="C90" s="16">
        <v>-1.75</v>
      </c>
      <c r="D90" s="16">
        <v>-39.42</v>
      </c>
      <c r="E90" s="16">
        <v>2.08</v>
      </c>
      <c r="F90" s="16">
        <v>83.92</v>
      </c>
      <c r="G90" s="16">
        <v>2.35</v>
      </c>
      <c r="H90" s="16">
        <v>29.55</v>
      </c>
      <c r="I90" s="16">
        <v>380</v>
      </c>
      <c r="J90" s="16">
        <v>225</v>
      </c>
      <c r="K90" s="16">
        <v>845</v>
      </c>
      <c r="L90" s="16">
        <v>884</v>
      </c>
    </row>
    <row r="91" spans="2:12">
      <c r="B91" s="15" t="s">
        <v>920</v>
      </c>
      <c r="C91" s="16">
        <v>-1.75</v>
      </c>
      <c r="D91" s="16">
        <v>-39.42</v>
      </c>
      <c r="E91" s="16">
        <v>2.08</v>
      </c>
      <c r="F91" s="16">
        <v>83.92</v>
      </c>
      <c r="G91" s="16">
        <v>2.35</v>
      </c>
      <c r="H91" s="16">
        <v>29.55</v>
      </c>
      <c r="I91" s="16">
        <v>380</v>
      </c>
      <c r="J91" s="16">
        <v>225</v>
      </c>
      <c r="K91" s="16">
        <v>845</v>
      </c>
      <c r="L91" s="16">
        <v>884</v>
      </c>
    </row>
    <row r="92" spans="2:12">
      <c r="B92" s="15" t="s">
        <v>920</v>
      </c>
      <c r="C92" s="16">
        <v>-1.75</v>
      </c>
      <c r="D92" s="16">
        <v>-39.42</v>
      </c>
      <c r="E92" s="16">
        <v>2.08</v>
      </c>
      <c r="F92" s="16">
        <v>83.92</v>
      </c>
      <c r="G92" s="16">
        <v>2.35</v>
      </c>
      <c r="H92" s="16">
        <v>29.55</v>
      </c>
      <c r="I92" s="16">
        <v>380</v>
      </c>
      <c r="J92" s="16">
        <v>225</v>
      </c>
      <c r="K92" s="16">
        <v>845</v>
      </c>
      <c r="L92" s="16">
        <v>884</v>
      </c>
    </row>
    <row r="93" spans="2:12">
      <c r="B93" s="15" t="s">
        <v>921</v>
      </c>
      <c r="C93" s="16">
        <v>0.32</v>
      </c>
      <c r="D93" s="16">
        <v>45.9</v>
      </c>
      <c r="E93" s="16">
        <v>0.16</v>
      </c>
      <c r="F93" s="16">
        <v>-9.6</v>
      </c>
      <c r="G93" s="16">
        <v>2.56</v>
      </c>
      <c r="H93" s="16">
        <v>122.1</v>
      </c>
      <c r="I93" s="16">
        <v>388</v>
      </c>
      <c r="J93" s="16">
        <v>240</v>
      </c>
      <c r="K93" s="16">
        <v>1500</v>
      </c>
      <c r="L93" s="16">
        <v>1800</v>
      </c>
    </row>
    <row r="94" spans="2:12">
      <c r="B94" s="15" t="s">
        <v>922</v>
      </c>
      <c r="C94" s="16">
        <v>0.08</v>
      </c>
      <c r="D94" s="16">
        <v>42.3</v>
      </c>
      <c r="E94" s="16">
        <v>0.39</v>
      </c>
      <c r="F94" s="16">
        <v>-6.4</v>
      </c>
      <c r="G94" s="16">
        <v>5</v>
      </c>
      <c r="H94" s="16">
        <v>124.6</v>
      </c>
      <c r="I94" s="16">
        <v>388</v>
      </c>
      <c r="J94" s="16">
        <v>240</v>
      </c>
      <c r="K94" s="16">
        <v>1655</v>
      </c>
      <c r="L94" s="16">
        <v>1800</v>
      </c>
    </row>
    <row r="95" spans="2:12">
      <c r="B95" s="15" t="s">
        <v>923</v>
      </c>
      <c r="C95" s="16">
        <v>0.28999999999999998</v>
      </c>
      <c r="D95" s="16">
        <v>45.2</v>
      </c>
      <c r="E95" s="16">
        <v>0.22</v>
      </c>
      <c r="F95" s="16">
        <v>-9.6</v>
      </c>
      <c r="G95" s="16">
        <v>2.68</v>
      </c>
      <c r="H95" s="16">
        <v>122.8</v>
      </c>
      <c r="I95" s="16">
        <v>388</v>
      </c>
      <c r="J95" s="16">
        <v>240</v>
      </c>
      <c r="K95" s="16">
        <v>1655</v>
      </c>
      <c r="L95" s="16">
        <v>1800</v>
      </c>
    </row>
    <row r="96" spans="2:12">
      <c r="B96" s="15" t="s">
        <v>924</v>
      </c>
      <c r="C96" s="16">
        <v>0.28000000000000003</v>
      </c>
      <c r="D96" s="16">
        <v>44.6</v>
      </c>
      <c r="E96" s="16">
        <v>0.22</v>
      </c>
      <c r="F96" s="16">
        <v>-8.9</v>
      </c>
      <c r="G96" s="16">
        <v>2.56</v>
      </c>
      <c r="H96" s="16">
        <v>118</v>
      </c>
      <c r="I96" s="16">
        <v>388</v>
      </c>
      <c r="J96" s="16">
        <v>240</v>
      </c>
      <c r="K96" s="16">
        <v>1655</v>
      </c>
      <c r="L96" s="16">
        <v>1800</v>
      </c>
    </row>
    <row r="97" spans="2:12">
      <c r="B97" s="15" t="s">
        <v>925</v>
      </c>
      <c r="C97" s="16">
        <v>0.27</v>
      </c>
      <c r="D97" s="16">
        <v>45.4</v>
      </c>
      <c r="E97" s="16">
        <v>0.22</v>
      </c>
      <c r="F97" s="16">
        <v>-9.3000000000000007</v>
      </c>
      <c r="G97" s="16">
        <v>2.7</v>
      </c>
      <c r="H97" s="16">
        <v>122.8</v>
      </c>
      <c r="I97" s="16">
        <v>388</v>
      </c>
      <c r="J97" s="16">
        <v>240</v>
      </c>
      <c r="K97" s="16">
        <v>1659</v>
      </c>
      <c r="L97" s="16">
        <v>1803</v>
      </c>
    </row>
    <row r="98" spans="2:12">
      <c r="B98" s="15" t="s">
        <v>926</v>
      </c>
      <c r="C98" s="16">
        <v>0.54</v>
      </c>
      <c r="D98" s="16">
        <v>69.599999999999994</v>
      </c>
      <c r="E98" s="16">
        <v>0.64</v>
      </c>
      <c r="F98" s="16">
        <v>-13.2</v>
      </c>
      <c r="G98" s="16">
        <v>4.8899999999999997</v>
      </c>
      <c r="H98" s="16">
        <v>207</v>
      </c>
      <c r="I98" s="16">
        <v>380</v>
      </c>
      <c r="J98" s="16">
        <v>235</v>
      </c>
      <c r="K98" s="16">
        <v>847</v>
      </c>
      <c r="L98" s="16">
        <v>921</v>
      </c>
    </row>
    <row r="99" spans="2:12">
      <c r="B99" s="15" t="s">
        <v>927</v>
      </c>
      <c r="C99" s="16">
        <v>0.14000000000000001</v>
      </c>
      <c r="D99" s="16">
        <v>42.4</v>
      </c>
      <c r="E99" s="16">
        <v>0.31</v>
      </c>
      <c r="F99" s="16">
        <v>-6.3</v>
      </c>
      <c r="G99" s="16">
        <v>2.59</v>
      </c>
      <c r="H99" s="16">
        <v>124</v>
      </c>
      <c r="I99" s="16">
        <v>388</v>
      </c>
      <c r="J99" s="16">
        <v>240</v>
      </c>
      <c r="K99" s="16">
        <v>1659</v>
      </c>
      <c r="L99" s="16">
        <v>1803</v>
      </c>
    </row>
    <row r="100" spans="2:12">
      <c r="B100" s="15" t="s">
        <v>928</v>
      </c>
      <c r="C100" s="16">
        <v>0.28000000000000003</v>
      </c>
      <c r="D100" s="16">
        <v>45.5</v>
      </c>
      <c r="E100" s="16">
        <v>0.21</v>
      </c>
      <c r="F100" s="16">
        <v>-9.6</v>
      </c>
      <c r="G100" s="16">
        <v>2.64</v>
      </c>
      <c r="H100" s="16">
        <v>123.3</v>
      </c>
      <c r="I100" s="16">
        <v>388</v>
      </c>
      <c r="J100" s="16">
        <v>240</v>
      </c>
      <c r="K100" s="16">
        <v>1659</v>
      </c>
      <c r="L100" s="16">
        <v>1803</v>
      </c>
    </row>
    <row r="101" spans="2:12">
      <c r="B101" s="15" t="s">
        <v>929</v>
      </c>
      <c r="C101" s="16">
        <v>0.28000000000000003</v>
      </c>
      <c r="D101" s="16">
        <v>45.1</v>
      </c>
      <c r="E101" s="16">
        <v>0.19</v>
      </c>
      <c r="F101" s="16">
        <v>-9.1</v>
      </c>
      <c r="G101" s="16">
        <v>2.5099999999999998</v>
      </c>
      <c r="H101" s="16">
        <v>121.1</v>
      </c>
      <c r="I101" s="16">
        <v>388</v>
      </c>
      <c r="J101" s="16">
        <v>240</v>
      </c>
      <c r="K101" s="16">
        <v>1655</v>
      </c>
      <c r="L101" s="16">
        <v>1800</v>
      </c>
    </row>
    <row r="102" spans="2:12">
      <c r="B102" s="15" t="s">
        <v>930</v>
      </c>
      <c r="C102" s="16">
        <v>0.11899999999999999</v>
      </c>
      <c r="D102" s="16">
        <v>39.64</v>
      </c>
      <c r="E102" s="16">
        <v>0.22500000000000001</v>
      </c>
      <c r="F102" s="16">
        <v>-4.53</v>
      </c>
      <c r="G102" s="16">
        <v>4.4059999999999997</v>
      </c>
      <c r="H102" s="16">
        <v>130.6</v>
      </c>
      <c r="I102" s="16">
        <v>388</v>
      </c>
      <c r="J102" s="16">
        <v>240</v>
      </c>
      <c r="K102" s="16">
        <v>1659</v>
      </c>
      <c r="L102" s="16">
        <v>1803</v>
      </c>
    </row>
    <row r="103" spans="2:12">
      <c r="B103" s="15" t="s">
        <v>931</v>
      </c>
      <c r="C103" s="16">
        <v>0.31</v>
      </c>
      <c r="D103" s="16">
        <v>45.8</v>
      </c>
      <c r="E103" s="16">
        <v>0.18</v>
      </c>
      <c r="F103" s="16">
        <v>-9.4</v>
      </c>
      <c r="G103" s="16">
        <v>2.57</v>
      </c>
      <c r="H103" s="16">
        <v>121.3</v>
      </c>
      <c r="I103" s="16">
        <v>388</v>
      </c>
      <c r="J103" s="16">
        <v>240</v>
      </c>
      <c r="K103" s="16">
        <v>1659</v>
      </c>
      <c r="L103" s="16">
        <v>1803</v>
      </c>
    </row>
    <row r="104" spans="2:12">
      <c r="B104" s="15" t="s">
        <v>932</v>
      </c>
      <c r="C104" s="16">
        <v>0.11</v>
      </c>
      <c r="D104" s="16">
        <v>67.900000000000006</v>
      </c>
      <c r="E104" s="16">
        <v>0.87</v>
      </c>
      <c r="F104" s="16">
        <v>-6</v>
      </c>
      <c r="G104" s="16">
        <v>7.09</v>
      </c>
      <c r="H104" s="16">
        <v>296.8</v>
      </c>
      <c r="I104" s="16">
        <v>380</v>
      </c>
      <c r="J104" s="16">
        <v>235</v>
      </c>
      <c r="K104" s="16">
        <v>847</v>
      </c>
      <c r="L104" s="16">
        <v>921</v>
      </c>
    </row>
    <row r="105" spans="2:12">
      <c r="B105" s="15" t="s">
        <v>933</v>
      </c>
      <c r="C105" s="15" t="s">
        <v>13</v>
      </c>
      <c r="D105" s="15" t="s">
        <v>13</v>
      </c>
      <c r="E105" s="15" t="s">
        <v>13</v>
      </c>
      <c r="F105" s="15" t="s">
        <v>13</v>
      </c>
      <c r="G105" s="15" t="s">
        <v>13</v>
      </c>
      <c r="H105" s="15" t="s">
        <v>13</v>
      </c>
      <c r="I105" s="15" t="s">
        <v>13</v>
      </c>
      <c r="J105" s="15" t="s">
        <v>13</v>
      </c>
      <c r="K105" s="16">
        <v>839</v>
      </c>
      <c r="L105" s="16">
        <v>912</v>
      </c>
    </row>
    <row r="106" spans="2:12">
      <c r="B106" s="15" t="s">
        <v>934</v>
      </c>
      <c r="C106" s="16">
        <v>0.13</v>
      </c>
      <c r="D106" s="16">
        <v>42.4</v>
      </c>
      <c r="E106" s="16">
        <v>0.33</v>
      </c>
      <c r="F106" s="16">
        <v>-6.6</v>
      </c>
      <c r="G106" s="16">
        <v>5.05</v>
      </c>
      <c r="H106" s="16">
        <v>124.5</v>
      </c>
      <c r="I106" s="16">
        <v>388</v>
      </c>
      <c r="J106" s="16">
        <v>240</v>
      </c>
      <c r="K106" s="16">
        <v>1659</v>
      </c>
      <c r="L106" s="16">
        <v>1803</v>
      </c>
    </row>
    <row r="107" spans="2:12">
      <c r="B107" s="15" t="s">
        <v>935</v>
      </c>
      <c r="C107" s="16">
        <v>0.14000000000000001</v>
      </c>
      <c r="D107" s="16">
        <v>42.6</v>
      </c>
      <c r="E107" s="16">
        <v>0.34</v>
      </c>
      <c r="F107" s="16">
        <v>-6.8</v>
      </c>
      <c r="G107" s="16">
        <v>4.9400000000000004</v>
      </c>
      <c r="H107" s="16">
        <v>121.1</v>
      </c>
      <c r="I107" s="16">
        <v>388</v>
      </c>
      <c r="J107" s="16">
        <v>240</v>
      </c>
      <c r="K107" s="16">
        <v>1660</v>
      </c>
      <c r="L107" s="16">
        <v>1805</v>
      </c>
    </row>
    <row r="108" spans="2:12">
      <c r="B108" s="15" t="s">
        <v>936</v>
      </c>
      <c r="C108" s="16">
        <v>0.15</v>
      </c>
      <c r="D108" s="16">
        <v>42.7</v>
      </c>
      <c r="E108" s="16">
        <v>0.28999999999999998</v>
      </c>
      <c r="F108" s="16">
        <v>-6.8</v>
      </c>
      <c r="G108" s="16">
        <v>4.9400000000000004</v>
      </c>
      <c r="H108" s="16">
        <v>122.4</v>
      </c>
      <c r="I108" s="16">
        <v>388</v>
      </c>
      <c r="J108" s="16">
        <v>240</v>
      </c>
      <c r="K108" s="16">
        <v>1659</v>
      </c>
      <c r="L108" s="16">
        <v>1803</v>
      </c>
    </row>
    <row r="109" spans="2:12">
      <c r="B109" s="15" t="s">
        <v>937</v>
      </c>
      <c r="C109" s="16">
        <v>0.16</v>
      </c>
      <c r="D109" s="16">
        <v>70.599999999999994</v>
      </c>
      <c r="E109" s="16">
        <v>1.1299999999999999</v>
      </c>
      <c r="F109" s="16">
        <v>-7.4</v>
      </c>
      <c r="G109" s="16">
        <v>6.95</v>
      </c>
      <c r="H109" s="16">
        <v>307.39999999999998</v>
      </c>
      <c r="I109" s="16">
        <v>380</v>
      </c>
      <c r="J109" s="16">
        <v>235</v>
      </c>
      <c r="K109" s="16">
        <v>847</v>
      </c>
      <c r="L109" s="16">
        <v>921</v>
      </c>
    </row>
    <row r="110" spans="2:12">
      <c r="B110" s="15" t="s">
        <v>938</v>
      </c>
      <c r="C110" s="16">
        <v>0.73</v>
      </c>
      <c r="D110" s="16">
        <v>67.599999999999994</v>
      </c>
      <c r="E110" s="16">
        <v>0.44</v>
      </c>
      <c r="F110" s="16">
        <v>-10.3</v>
      </c>
      <c r="G110" s="16">
        <v>5.31</v>
      </c>
      <c r="H110" s="16">
        <v>211.3</v>
      </c>
      <c r="I110" s="16">
        <v>380</v>
      </c>
      <c r="J110" s="16">
        <v>235</v>
      </c>
      <c r="K110" s="16">
        <v>847</v>
      </c>
      <c r="L110" s="16">
        <v>921</v>
      </c>
    </row>
    <row r="111" spans="2:12">
      <c r="B111" s="15" t="s">
        <v>939</v>
      </c>
      <c r="C111" s="15" t="s">
        <v>13</v>
      </c>
      <c r="D111" s="15" t="s">
        <v>13</v>
      </c>
      <c r="E111" s="15" t="s">
        <v>13</v>
      </c>
      <c r="F111" s="15" t="s">
        <v>13</v>
      </c>
      <c r="G111" s="15" t="s">
        <v>13</v>
      </c>
      <c r="H111" s="15" t="s">
        <v>13</v>
      </c>
      <c r="I111" s="15" t="s">
        <v>13</v>
      </c>
      <c r="J111" s="15" t="s">
        <v>13</v>
      </c>
      <c r="K111" s="15" t="s">
        <v>13</v>
      </c>
      <c r="L111" s="15" t="s">
        <v>13</v>
      </c>
    </row>
    <row r="112" spans="2:12">
      <c r="B112" s="15" t="s">
        <v>940</v>
      </c>
      <c r="C112" s="16">
        <v>0.99</v>
      </c>
      <c r="D112" s="16">
        <v>62.6</v>
      </c>
      <c r="E112" s="15" t="s">
        <v>13</v>
      </c>
      <c r="F112" s="15" t="s">
        <v>13</v>
      </c>
      <c r="G112" s="15" t="s">
        <v>13</v>
      </c>
      <c r="H112" s="15" t="s">
        <v>13</v>
      </c>
      <c r="I112" s="16">
        <v>380</v>
      </c>
      <c r="J112" s="16">
        <v>235</v>
      </c>
      <c r="K112" s="15" t="s">
        <v>13</v>
      </c>
      <c r="L112" s="15" t="s">
        <v>13</v>
      </c>
    </row>
    <row r="113" spans="2:12">
      <c r="B113" s="15" t="s">
        <v>941</v>
      </c>
      <c r="C113" s="16">
        <v>0.56999999999999995</v>
      </c>
      <c r="D113" s="16">
        <v>71.2</v>
      </c>
      <c r="E113" s="16">
        <v>0.56000000000000005</v>
      </c>
      <c r="F113" s="16">
        <v>-13.3</v>
      </c>
      <c r="G113" s="16">
        <v>6.1</v>
      </c>
      <c r="H113" s="16">
        <v>214.8</v>
      </c>
      <c r="I113" s="16">
        <v>380</v>
      </c>
      <c r="J113" s="16">
        <v>235</v>
      </c>
      <c r="K113" s="16">
        <v>847</v>
      </c>
      <c r="L113" s="16">
        <v>921</v>
      </c>
    </row>
    <row r="114" spans="2:12">
      <c r="B114" s="15" t="s">
        <v>942</v>
      </c>
      <c r="C114" s="16">
        <v>0.02</v>
      </c>
      <c r="D114" s="16">
        <v>42.4</v>
      </c>
      <c r="E114" s="16">
        <v>0.44</v>
      </c>
      <c r="F114" s="16">
        <v>-6.5</v>
      </c>
      <c r="G114" s="16">
        <v>5.01</v>
      </c>
      <c r="H114" s="16">
        <v>124.8</v>
      </c>
      <c r="I114" s="16">
        <v>388</v>
      </c>
      <c r="J114" s="16">
        <v>240</v>
      </c>
      <c r="K114" s="16">
        <v>1655</v>
      </c>
      <c r="L114" s="16">
        <v>1800</v>
      </c>
    </row>
    <row r="115" spans="2:12">
      <c r="B115" s="15" t="s">
        <v>943</v>
      </c>
      <c r="C115" s="16">
        <v>0.31</v>
      </c>
      <c r="D115" s="16">
        <v>45.6</v>
      </c>
      <c r="E115" s="16">
        <v>0.18</v>
      </c>
      <c r="F115" s="16">
        <v>-9.3000000000000007</v>
      </c>
      <c r="G115" s="16">
        <v>2.5299999999999998</v>
      </c>
      <c r="H115" s="16">
        <v>119.8</v>
      </c>
      <c r="I115" s="16">
        <v>388</v>
      </c>
      <c r="J115" s="16">
        <v>240</v>
      </c>
      <c r="K115" s="16">
        <v>1655</v>
      </c>
      <c r="L115" s="16">
        <v>1800</v>
      </c>
    </row>
    <row r="116" spans="2:12">
      <c r="B116" s="15" t="s">
        <v>944</v>
      </c>
      <c r="C116" s="16">
        <v>0.11</v>
      </c>
      <c r="D116" s="16">
        <v>41.8</v>
      </c>
      <c r="E116" s="16">
        <v>0.36</v>
      </c>
      <c r="F116" s="16">
        <v>-6.3</v>
      </c>
      <c r="G116" s="16">
        <v>4.92</v>
      </c>
      <c r="H116" s="16">
        <v>120.5</v>
      </c>
      <c r="I116" s="16">
        <v>388</v>
      </c>
      <c r="J116" s="16">
        <v>240</v>
      </c>
      <c r="K116" s="16">
        <v>1660</v>
      </c>
      <c r="L116" s="16">
        <v>1805</v>
      </c>
    </row>
    <row r="117" spans="2:12">
      <c r="B117" s="15" t="s">
        <v>945</v>
      </c>
      <c r="C117" s="16">
        <v>0.16</v>
      </c>
      <c r="D117" s="16">
        <v>42.9</v>
      </c>
      <c r="E117" s="16">
        <v>0.32</v>
      </c>
      <c r="F117" s="16">
        <v>-6.7</v>
      </c>
      <c r="G117" s="16">
        <v>4.7300000000000004</v>
      </c>
      <c r="H117" s="16">
        <v>123.8</v>
      </c>
      <c r="I117" s="16">
        <v>388</v>
      </c>
      <c r="J117" s="16">
        <v>240</v>
      </c>
      <c r="K117" s="16">
        <v>1659</v>
      </c>
      <c r="L117" s="16">
        <v>1803</v>
      </c>
    </row>
    <row r="118" spans="2:12">
      <c r="B118" s="15" t="s">
        <v>946</v>
      </c>
      <c r="C118" s="16">
        <v>0.14000000000000001</v>
      </c>
      <c r="D118" s="16">
        <v>43.3</v>
      </c>
      <c r="E118" s="16">
        <v>0.32</v>
      </c>
      <c r="F118" s="16">
        <v>-7.2</v>
      </c>
      <c r="G118" s="16">
        <v>5.12</v>
      </c>
      <c r="H118" s="16">
        <v>123.1</v>
      </c>
      <c r="I118" s="16">
        <v>388</v>
      </c>
      <c r="J118" s="16">
        <v>240</v>
      </c>
      <c r="K118" s="16">
        <v>1659</v>
      </c>
      <c r="L118" s="16">
        <v>1803</v>
      </c>
    </row>
    <row r="119" spans="2:12">
      <c r="B119" s="15" t="s">
        <v>947</v>
      </c>
      <c r="C119" s="16">
        <v>0.32</v>
      </c>
      <c r="D119" s="16">
        <v>45.2</v>
      </c>
      <c r="E119" s="16">
        <v>0.17</v>
      </c>
      <c r="F119" s="16">
        <v>-9.3000000000000007</v>
      </c>
      <c r="G119" s="16">
        <v>2.5499999999999998</v>
      </c>
      <c r="H119" s="16">
        <v>119.9</v>
      </c>
      <c r="I119" s="16">
        <v>388</v>
      </c>
      <c r="J119" s="16">
        <v>240</v>
      </c>
      <c r="K119" s="16">
        <v>1659</v>
      </c>
      <c r="L119" s="16">
        <v>1803</v>
      </c>
    </row>
    <row r="120" spans="2:12">
      <c r="B120" s="15" t="s">
        <v>948</v>
      </c>
      <c r="C120" s="16">
        <v>0.28999999999999998</v>
      </c>
      <c r="D120" s="16">
        <v>45.8</v>
      </c>
      <c r="E120" s="16">
        <v>0.19</v>
      </c>
      <c r="F120" s="16">
        <v>-9.8000000000000007</v>
      </c>
      <c r="G120" s="16">
        <v>2.5499999999999998</v>
      </c>
      <c r="H120" s="16">
        <v>121.2</v>
      </c>
      <c r="I120" s="16">
        <v>388</v>
      </c>
      <c r="J120" s="16">
        <v>240</v>
      </c>
      <c r="K120" s="16">
        <v>1659</v>
      </c>
      <c r="L120" s="16">
        <v>1803</v>
      </c>
    </row>
    <row r="121" spans="2:12">
      <c r="B121" s="15" t="s">
        <v>949</v>
      </c>
      <c r="C121" s="16">
        <v>1.0632999999999999</v>
      </c>
      <c r="D121" s="16">
        <v>45.62</v>
      </c>
      <c r="E121" s="16">
        <v>0.73848999999999998</v>
      </c>
      <c r="F121" s="16">
        <v>-9.69</v>
      </c>
      <c r="G121" s="16">
        <v>2.035E-2</v>
      </c>
      <c r="H121" s="16">
        <v>129.13</v>
      </c>
      <c r="I121" s="15" t="s">
        <v>13</v>
      </c>
      <c r="J121" s="15" t="s">
        <v>13</v>
      </c>
      <c r="K121" s="16">
        <v>1660</v>
      </c>
      <c r="L121" s="16">
        <v>1805</v>
      </c>
    </row>
    <row r="122" spans="2:12">
      <c r="B122" s="15" t="s">
        <v>950</v>
      </c>
      <c r="C122" s="16">
        <v>9.4E-2</v>
      </c>
      <c r="D122" s="16">
        <v>39.200000000000003</v>
      </c>
      <c r="E122" s="16">
        <v>0.24</v>
      </c>
      <c r="F122" s="16">
        <v>-3.8</v>
      </c>
      <c r="G122" s="16">
        <v>4.47</v>
      </c>
      <c r="H122" s="16">
        <v>131.6</v>
      </c>
      <c r="I122" s="16">
        <v>388</v>
      </c>
      <c r="J122" s="16">
        <v>240</v>
      </c>
      <c r="K122" s="16">
        <v>1659</v>
      </c>
      <c r="L122" s="16">
        <v>1803</v>
      </c>
    </row>
    <row r="123" spans="2:12">
      <c r="B123" s="15" t="s">
        <v>951</v>
      </c>
      <c r="C123" s="15" t="s">
        <v>13</v>
      </c>
      <c r="D123" s="15" t="s">
        <v>13</v>
      </c>
      <c r="E123" s="15" t="s">
        <v>13</v>
      </c>
      <c r="F123" s="15" t="s">
        <v>13</v>
      </c>
      <c r="G123" s="15" t="s">
        <v>13</v>
      </c>
      <c r="H123" s="15" t="s">
        <v>13</v>
      </c>
      <c r="I123" s="15" t="s">
        <v>13</v>
      </c>
      <c r="J123" s="15" t="s">
        <v>13</v>
      </c>
      <c r="K123" s="16">
        <v>829</v>
      </c>
      <c r="L123" s="16">
        <v>901</v>
      </c>
    </row>
    <row r="124" spans="2:12">
      <c r="B124" s="15" t="s">
        <v>952</v>
      </c>
      <c r="C124" s="16">
        <v>0.23</v>
      </c>
      <c r="D124" s="16">
        <v>67.3</v>
      </c>
      <c r="E124" s="16">
        <v>0.79</v>
      </c>
      <c r="F124" s="16">
        <v>-4.9000000000000004</v>
      </c>
      <c r="G124" s="16">
        <v>2.31</v>
      </c>
      <c r="H124" s="16">
        <v>295.89999999999998</v>
      </c>
      <c r="I124" s="16">
        <v>380</v>
      </c>
      <c r="J124" s="16">
        <v>235</v>
      </c>
      <c r="K124" s="16">
        <v>1659</v>
      </c>
      <c r="L124" s="16">
        <v>1803</v>
      </c>
    </row>
    <row r="125" spans="2:12">
      <c r="B125" s="15" t="s">
        <v>953</v>
      </c>
      <c r="C125" s="16">
        <v>-1.66</v>
      </c>
      <c r="D125" s="16">
        <v>-31.53</v>
      </c>
      <c r="E125" s="16">
        <v>2.04</v>
      </c>
      <c r="F125" s="16">
        <v>68.03</v>
      </c>
      <c r="G125" s="16">
        <v>2.2599999999999998</v>
      </c>
      <c r="H125" s="16">
        <v>27</v>
      </c>
      <c r="I125" s="16">
        <v>380</v>
      </c>
      <c r="J125" s="16">
        <v>225</v>
      </c>
      <c r="K125" s="15" t="s">
        <v>13</v>
      </c>
      <c r="L125" s="15" t="s">
        <v>13</v>
      </c>
    </row>
    <row r="126" spans="2:12">
      <c r="B126" s="15" t="s">
        <v>954</v>
      </c>
      <c r="C126" s="16">
        <v>-1.45</v>
      </c>
      <c r="D126" s="16">
        <v>-34.83</v>
      </c>
      <c r="E126" s="16">
        <v>1.79</v>
      </c>
      <c r="F126" s="16">
        <v>77.13</v>
      </c>
      <c r="G126" s="16">
        <v>2.02</v>
      </c>
      <c r="H126" s="16">
        <v>27.23</v>
      </c>
      <c r="I126" s="16">
        <v>380</v>
      </c>
      <c r="J126" s="16">
        <v>225</v>
      </c>
      <c r="K126" s="15" t="s">
        <v>13</v>
      </c>
      <c r="L126" s="15" t="s">
        <v>13</v>
      </c>
    </row>
    <row r="127" spans="2:12">
      <c r="B127" s="15" t="s">
        <v>955</v>
      </c>
      <c r="C127" s="16">
        <v>0.1</v>
      </c>
      <c r="D127" s="16">
        <v>70.099999999999994</v>
      </c>
      <c r="E127" s="16">
        <v>0.9</v>
      </c>
      <c r="F127" s="16">
        <v>-6.8</v>
      </c>
      <c r="G127" s="16">
        <v>6.8</v>
      </c>
      <c r="H127" s="16">
        <v>290.8</v>
      </c>
      <c r="I127" s="16">
        <v>380</v>
      </c>
      <c r="J127" s="16">
        <v>235</v>
      </c>
      <c r="K127" s="16">
        <v>847</v>
      </c>
      <c r="L127" s="16">
        <v>921</v>
      </c>
    </row>
    <row r="128" spans="2:12">
      <c r="B128" s="15" t="s">
        <v>956</v>
      </c>
      <c r="C128" s="16">
        <v>0.44</v>
      </c>
      <c r="D128" s="16">
        <v>69.3</v>
      </c>
      <c r="E128" s="16">
        <v>0.71</v>
      </c>
      <c r="F128" s="16">
        <v>-11.8</v>
      </c>
      <c r="G128" s="16">
        <v>5.03</v>
      </c>
      <c r="H128" s="16">
        <v>210.8</v>
      </c>
      <c r="I128" s="16">
        <v>380</v>
      </c>
      <c r="J128" s="16">
        <v>235</v>
      </c>
      <c r="K128" s="16">
        <v>847</v>
      </c>
      <c r="L128" s="16">
        <v>921</v>
      </c>
    </row>
    <row r="129" spans="2:12">
      <c r="B129" s="15" t="s">
        <v>957</v>
      </c>
      <c r="C129" s="16">
        <v>0.86</v>
      </c>
      <c r="D129" s="16">
        <v>74.5</v>
      </c>
      <c r="E129" s="16">
        <v>0.34</v>
      </c>
      <c r="F129" s="16">
        <v>-17.7</v>
      </c>
      <c r="G129" s="16">
        <v>6</v>
      </c>
      <c r="H129" s="16">
        <v>216</v>
      </c>
      <c r="I129" s="16">
        <v>380</v>
      </c>
      <c r="J129" s="16">
        <v>235</v>
      </c>
      <c r="K129" s="16">
        <v>847</v>
      </c>
      <c r="L129" s="16">
        <v>921</v>
      </c>
    </row>
    <row r="130" spans="2:12">
      <c r="B130" s="15" t="s">
        <v>958</v>
      </c>
      <c r="C130" s="16">
        <v>7.0000000000000007E-2</v>
      </c>
      <c r="D130" s="16">
        <v>42.7</v>
      </c>
      <c r="E130" s="16">
        <v>0.4</v>
      </c>
      <c r="F130" s="16">
        <v>-6.8</v>
      </c>
      <c r="G130" s="16">
        <v>4.96</v>
      </c>
      <c r="H130" s="16">
        <v>124.8</v>
      </c>
      <c r="I130" s="16">
        <v>388</v>
      </c>
      <c r="J130" s="16">
        <v>240</v>
      </c>
      <c r="K130" s="16">
        <v>1660</v>
      </c>
      <c r="L130" s="16">
        <v>1805</v>
      </c>
    </row>
    <row r="131" spans="2:12">
      <c r="B131" s="15" t="s">
        <v>959</v>
      </c>
      <c r="C131" s="16">
        <v>0.12</v>
      </c>
      <c r="D131" s="16">
        <v>42.2</v>
      </c>
      <c r="E131" s="16">
        <v>0.34</v>
      </c>
      <c r="F131" s="16">
        <v>-6.4</v>
      </c>
      <c r="G131" s="16">
        <v>4.87</v>
      </c>
      <c r="H131" s="16">
        <v>124.2</v>
      </c>
      <c r="I131" s="16">
        <v>388</v>
      </c>
      <c r="J131" s="16">
        <v>240</v>
      </c>
      <c r="K131" s="16">
        <v>1659</v>
      </c>
      <c r="L131" s="16">
        <v>1803</v>
      </c>
    </row>
    <row r="132" spans="2:12">
      <c r="B132" s="15" t="s">
        <v>960</v>
      </c>
      <c r="C132" s="16">
        <v>0.11</v>
      </c>
      <c r="D132" s="16">
        <v>42.5</v>
      </c>
      <c r="E132" s="16">
        <v>0.35</v>
      </c>
      <c r="F132" s="16">
        <v>-6.7</v>
      </c>
      <c r="G132" s="16">
        <v>4.9000000000000004</v>
      </c>
      <c r="H132" s="16">
        <v>121.7</v>
      </c>
      <c r="I132" s="16">
        <v>388</v>
      </c>
      <c r="J132" s="16">
        <v>240</v>
      </c>
      <c r="K132" s="16">
        <v>1659</v>
      </c>
      <c r="L132" s="16">
        <v>1803</v>
      </c>
    </row>
    <row r="133" spans="2:12">
      <c r="B133" s="15" t="s">
        <v>961</v>
      </c>
      <c r="C133" s="16">
        <v>0.06</v>
      </c>
      <c r="D133" s="16">
        <v>42.3</v>
      </c>
      <c r="E133" s="16">
        <v>0.4</v>
      </c>
      <c r="F133" s="16">
        <v>-6.6</v>
      </c>
      <c r="G133" s="16">
        <v>4.79</v>
      </c>
      <c r="H133" s="16">
        <v>123.8</v>
      </c>
      <c r="I133" s="16">
        <v>388</v>
      </c>
      <c r="J133" s="16">
        <v>240</v>
      </c>
      <c r="K133" s="16">
        <v>1659</v>
      </c>
      <c r="L133" s="16">
        <v>1803</v>
      </c>
    </row>
    <row r="134" spans="2:12">
      <c r="B134" s="15" t="s">
        <v>962</v>
      </c>
      <c r="C134" s="16">
        <v>0.28999999999999998</v>
      </c>
      <c r="D134" s="16">
        <v>45.6</v>
      </c>
      <c r="E134" s="16">
        <v>0.19</v>
      </c>
      <c r="F134" s="16">
        <v>-9.1999999999999993</v>
      </c>
      <c r="G134" s="16">
        <v>2.5299999999999998</v>
      </c>
      <c r="H134" s="16">
        <v>120.3</v>
      </c>
      <c r="I134" s="16">
        <v>388</v>
      </c>
      <c r="J134" s="16">
        <v>240</v>
      </c>
      <c r="K134" s="16">
        <v>1659</v>
      </c>
      <c r="L134" s="16">
        <v>1803</v>
      </c>
    </row>
    <row r="135" spans="2:12">
      <c r="B135" s="15" t="s">
        <v>963</v>
      </c>
      <c r="C135" s="16">
        <v>0.48</v>
      </c>
      <c r="D135" s="16">
        <v>35.9</v>
      </c>
      <c r="E135" s="15" t="s">
        <v>13</v>
      </c>
      <c r="F135" s="15" t="s">
        <v>13</v>
      </c>
      <c r="G135" s="15" t="s">
        <v>13</v>
      </c>
      <c r="H135" s="15" t="s">
        <v>13</v>
      </c>
      <c r="I135" s="16">
        <v>388</v>
      </c>
      <c r="J135" s="16">
        <v>240</v>
      </c>
      <c r="K135" s="16">
        <v>1659</v>
      </c>
      <c r="L135" s="16">
        <v>1803</v>
      </c>
    </row>
    <row r="136" spans="2:12">
      <c r="B136" s="15" t="s">
        <v>964</v>
      </c>
      <c r="C136" s="16">
        <v>0.26</v>
      </c>
      <c r="D136" s="16">
        <v>45.1</v>
      </c>
      <c r="E136" s="16">
        <v>0.22</v>
      </c>
      <c r="F136" s="16">
        <v>-9</v>
      </c>
      <c r="G136" s="16">
        <v>2.5299999999999998</v>
      </c>
      <c r="H136" s="16">
        <v>122.2</v>
      </c>
      <c r="I136" s="16">
        <v>388</v>
      </c>
      <c r="J136" s="16">
        <v>240</v>
      </c>
      <c r="K136" s="16">
        <v>1659</v>
      </c>
      <c r="L136" s="16">
        <v>1803</v>
      </c>
    </row>
    <row r="137" spans="2:12">
      <c r="B137" s="15" t="s">
        <v>965</v>
      </c>
      <c r="C137" s="16">
        <v>0.13</v>
      </c>
      <c r="D137" s="16">
        <v>42.2</v>
      </c>
      <c r="E137" s="16">
        <v>0.35</v>
      </c>
      <c r="F137" s="16">
        <v>-6.4</v>
      </c>
      <c r="G137" s="16">
        <v>4.9400000000000004</v>
      </c>
      <c r="H137" s="16">
        <v>120.4</v>
      </c>
      <c r="I137" s="16">
        <v>388</v>
      </c>
      <c r="J137" s="16">
        <v>240</v>
      </c>
      <c r="K137" s="16">
        <v>1660</v>
      </c>
      <c r="L137" s="16">
        <v>1805</v>
      </c>
    </row>
    <row r="138" spans="2:12">
      <c r="B138" s="15" t="s">
        <v>966</v>
      </c>
      <c r="C138" s="16">
        <v>0.12</v>
      </c>
      <c r="D138" s="16">
        <v>41.7</v>
      </c>
      <c r="E138" s="16">
        <v>0.34</v>
      </c>
      <c r="F138" s="16">
        <v>-6.6</v>
      </c>
      <c r="G138" s="16">
        <v>4.95</v>
      </c>
      <c r="H138" s="16">
        <v>118.8</v>
      </c>
      <c r="I138" s="16">
        <v>388</v>
      </c>
      <c r="J138" s="16">
        <v>240</v>
      </c>
      <c r="K138" s="16">
        <v>1660</v>
      </c>
      <c r="L138" s="16">
        <v>1805</v>
      </c>
    </row>
    <row r="139" spans="2:12">
      <c r="B139" s="15" t="s">
        <v>967</v>
      </c>
      <c r="C139" s="16">
        <v>0.14000000000000001</v>
      </c>
      <c r="D139" s="16">
        <v>42.7</v>
      </c>
      <c r="E139" s="16">
        <v>0.35</v>
      </c>
      <c r="F139" s="16">
        <v>-6.6</v>
      </c>
      <c r="G139" s="16">
        <v>4.9400000000000004</v>
      </c>
      <c r="H139" s="16">
        <v>122.1</v>
      </c>
      <c r="I139" s="16">
        <v>388</v>
      </c>
      <c r="J139" s="16">
        <v>240</v>
      </c>
      <c r="K139" s="16">
        <v>1660</v>
      </c>
      <c r="L139" s="16">
        <v>1805</v>
      </c>
    </row>
    <row r="140" spans="2:12">
      <c r="B140" s="15" t="s">
        <v>968</v>
      </c>
      <c r="C140" s="16">
        <v>0.18</v>
      </c>
      <c r="D140" s="16">
        <v>42.9</v>
      </c>
      <c r="E140" s="16">
        <v>0.31</v>
      </c>
      <c r="F140" s="16">
        <v>-6.7</v>
      </c>
      <c r="G140" s="16">
        <v>5.94</v>
      </c>
      <c r="H140" s="16">
        <v>122.2</v>
      </c>
      <c r="I140" s="16">
        <v>388</v>
      </c>
      <c r="J140" s="16">
        <v>240</v>
      </c>
      <c r="K140" s="16">
        <v>1659</v>
      </c>
      <c r="L140" s="16">
        <v>1803</v>
      </c>
    </row>
    <row r="141" spans="2:12">
      <c r="B141" s="15" t="s">
        <v>969</v>
      </c>
      <c r="C141" s="16">
        <v>0.11</v>
      </c>
      <c r="D141" s="16">
        <v>42.3</v>
      </c>
      <c r="E141" s="16">
        <v>0.36</v>
      </c>
      <c r="F141" s="16">
        <v>-6.4</v>
      </c>
      <c r="G141" s="16">
        <v>5.04</v>
      </c>
      <c r="H141" s="16">
        <v>124.2</v>
      </c>
      <c r="I141" s="16">
        <v>388</v>
      </c>
      <c r="J141" s="16">
        <v>240</v>
      </c>
      <c r="K141" s="16">
        <v>1660</v>
      </c>
      <c r="L141" s="16">
        <v>1805</v>
      </c>
    </row>
    <row r="142" spans="2:12">
      <c r="B142" s="15" t="s">
        <v>970</v>
      </c>
      <c r="C142" s="16">
        <v>0.4</v>
      </c>
      <c r="D142" s="16">
        <v>69.2</v>
      </c>
      <c r="E142" s="16">
        <v>0.75</v>
      </c>
      <c r="F142" s="16">
        <v>-12</v>
      </c>
      <c r="G142" s="16">
        <v>4.9000000000000004</v>
      </c>
      <c r="H142" s="16">
        <v>211.7</v>
      </c>
      <c r="I142" s="16">
        <v>380</v>
      </c>
      <c r="J142" s="16">
        <v>235</v>
      </c>
      <c r="K142" s="16">
        <v>840</v>
      </c>
      <c r="L142" s="16">
        <v>913</v>
      </c>
    </row>
    <row r="143" spans="2:12">
      <c r="B143" s="15" t="s">
        <v>971</v>
      </c>
      <c r="C143" s="16">
        <v>0.52</v>
      </c>
      <c r="D143" s="16">
        <v>71.599999999999994</v>
      </c>
      <c r="E143" s="16">
        <v>0.68</v>
      </c>
      <c r="F143" s="16">
        <v>-11.6</v>
      </c>
      <c r="G143" s="16">
        <v>2.75</v>
      </c>
      <c r="H143" s="16">
        <v>224.5</v>
      </c>
      <c r="I143" s="16">
        <v>380</v>
      </c>
      <c r="J143" s="16">
        <v>235</v>
      </c>
      <c r="K143" s="16">
        <v>840</v>
      </c>
      <c r="L143" s="16">
        <v>913</v>
      </c>
    </row>
    <row r="144" spans="2:12">
      <c r="B144" s="15" t="s">
        <v>972</v>
      </c>
      <c r="C144" s="16">
        <v>0.57999999999999996</v>
      </c>
      <c r="D144" s="16">
        <v>70.8</v>
      </c>
      <c r="E144" s="16">
        <v>0.56999999999999995</v>
      </c>
      <c r="F144" s="16">
        <v>-11</v>
      </c>
      <c r="G144" s="16">
        <v>2.41</v>
      </c>
      <c r="H144" s="16">
        <v>221.6</v>
      </c>
      <c r="I144" s="16">
        <v>380</v>
      </c>
      <c r="J144" s="16">
        <v>235</v>
      </c>
      <c r="K144" s="16">
        <v>847</v>
      </c>
      <c r="L144" s="16">
        <v>921</v>
      </c>
    </row>
    <row r="145" spans="2:12">
      <c r="B145" s="15" t="s">
        <v>973</v>
      </c>
      <c r="C145" s="16">
        <v>0.61</v>
      </c>
      <c r="D145" s="16">
        <v>67.8</v>
      </c>
      <c r="E145" s="16">
        <v>0.59</v>
      </c>
      <c r="F145" s="16">
        <v>-10.5</v>
      </c>
      <c r="G145" s="16">
        <v>5.29</v>
      </c>
      <c r="H145" s="16">
        <v>210.4</v>
      </c>
      <c r="I145" s="16">
        <v>380</v>
      </c>
      <c r="J145" s="16">
        <v>235</v>
      </c>
      <c r="K145" s="16">
        <v>847</v>
      </c>
      <c r="L145" s="16">
        <v>921</v>
      </c>
    </row>
    <row r="146" spans="2:12">
      <c r="B146" s="15" t="s">
        <v>974</v>
      </c>
      <c r="C146" s="16">
        <v>0.59</v>
      </c>
      <c r="D146" s="16">
        <v>69.3</v>
      </c>
      <c r="E146" s="16">
        <v>0.59</v>
      </c>
      <c r="F146" s="16">
        <v>-10.9</v>
      </c>
      <c r="G146" s="16">
        <v>2.5099999999999998</v>
      </c>
      <c r="H146" s="16">
        <v>220.8</v>
      </c>
      <c r="I146" s="16">
        <v>380</v>
      </c>
      <c r="J146" s="16">
        <v>235</v>
      </c>
      <c r="K146" s="16">
        <v>850</v>
      </c>
      <c r="L146" s="16">
        <v>925</v>
      </c>
    </row>
    <row r="147" spans="2:12">
      <c r="B147" s="15" t="s">
        <v>975</v>
      </c>
      <c r="C147" s="16">
        <v>0.09</v>
      </c>
      <c r="D147" s="16">
        <v>42.8</v>
      </c>
      <c r="E147" s="16">
        <v>0.37</v>
      </c>
      <c r="F147" s="16">
        <v>-6.8</v>
      </c>
      <c r="G147" s="16">
        <v>4.7699999999999996</v>
      </c>
      <c r="H147" s="16">
        <v>121.5</v>
      </c>
      <c r="I147" s="16">
        <v>388</v>
      </c>
      <c r="J147" s="16">
        <v>240</v>
      </c>
      <c r="K147" s="16">
        <v>1659</v>
      </c>
      <c r="L147" s="16">
        <v>1803</v>
      </c>
    </row>
    <row r="148" spans="2:12">
      <c r="B148" s="15" t="s">
        <v>976</v>
      </c>
      <c r="C148" s="16">
        <v>0.56000000000000005</v>
      </c>
      <c r="D148" s="16">
        <v>69.900000000000006</v>
      </c>
      <c r="E148" s="16">
        <v>1.1399999999999999</v>
      </c>
      <c r="F148" s="16">
        <v>-12.9</v>
      </c>
      <c r="G148" s="16">
        <v>5.25</v>
      </c>
      <c r="H148" s="16">
        <v>211.9</v>
      </c>
      <c r="I148" s="16">
        <v>380</v>
      </c>
      <c r="J148" s="16">
        <v>235</v>
      </c>
      <c r="K148" s="16">
        <v>840</v>
      </c>
      <c r="L148" s="16">
        <v>913</v>
      </c>
    </row>
    <row r="149" spans="2:12">
      <c r="B149" s="15" t="s">
        <v>977</v>
      </c>
      <c r="C149" s="16">
        <v>0.28999999999999998</v>
      </c>
      <c r="D149" s="16">
        <v>69.8</v>
      </c>
      <c r="E149" s="16">
        <v>0.72</v>
      </c>
      <c r="F149" s="16">
        <v>-7.1</v>
      </c>
      <c r="G149" s="16">
        <v>7.16</v>
      </c>
      <c r="H149" s="16">
        <v>302.39999999999998</v>
      </c>
      <c r="I149" s="16">
        <v>380</v>
      </c>
      <c r="J149" s="16">
        <v>235</v>
      </c>
      <c r="K149" s="16">
        <v>840</v>
      </c>
      <c r="L149" s="16">
        <v>913</v>
      </c>
    </row>
    <row r="150" spans="2:12">
      <c r="B150" s="15" t="s">
        <v>978</v>
      </c>
      <c r="C150" s="16">
        <v>0.62</v>
      </c>
      <c r="D150" s="16">
        <v>69.900000000000006</v>
      </c>
      <c r="E150" s="16">
        <v>0.51</v>
      </c>
      <c r="F150" s="16">
        <v>-12.7</v>
      </c>
      <c r="G150" s="16">
        <v>5.41</v>
      </c>
      <c r="H150" s="16">
        <v>208.3</v>
      </c>
      <c r="I150" s="16">
        <v>380</v>
      </c>
      <c r="J150" s="16">
        <v>235</v>
      </c>
      <c r="K150" s="16">
        <v>840</v>
      </c>
      <c r="L150" s="16">
        <v>913</v>
      </c>
    </row>
    <row r="151" spans="2:12">
      <c r="B151" s="15" t="s">
        <v>979</v>
      </c>
      <c r="C151" s="16">
        <v>0.35</v>
      </c>
      <c r="D151" s="16">
        <v>68.5</v>
      </c>
      <c r="E151" s="16">
        <v>0.66</v>
      </c>
      <c r="F151" s="16">
        <v>-7.5</v>
      </c>
      <c r="G151" s="16">
        <v>6.95</v>
      </c>
      <c r="H151" s="16">
        <v>307.5</v>
      </c>
      <c r="I151" s="16">
        <v>380</v>
      </c>
      <c r="J151" s="16">
        <v>235</v>
      </c>
      <c r="K151" s="16">
        <v>810</v>
      </c>
      <c r="L151" s="16">
        <v>847</v>
      </c>
    </row>
    <row r="152" spans="2:12">
      <c r="B152" s="15" t="s">
        <v>980</v>
      </c>
      <c r="C152" s="16">
        <v>7.0000000000000007E-2</v>
      </c>
      <c r="D152" s="16">
        <v>68.3</v>
      </c>
      <c r="E152" s="16">
        <v>1.08</v>
      </c>
      <c r="F152" s="16">
        <v>-5.6</v>
      </c>
      <c r="G152" s="16">
        <v>7.28</v>
      </c>
      <c r="H152" s="16">
        <v>298.60000000000002</v>
      </c>
      <c r="I152" s="16">
        <v>380</v>
      </c>
      <c r="J152" s="16">
        <v>235</v>
      </c>
      <c r="K152" s="16">
        <v>810</v>
      </c>
      <c r="L152" s="16">
        <v>847</v>
      </c>
    </row>
    <row r="153" spans="2:12">
      <c r="B153" s="15" t="s">
        <v>981</v>
      </c>
      <c r="C153" s="16">
        <v>0.24</v>
      </c>
      <c r="D153" s="16">
        <v>43.1</v>
      </c>
      <c r="E153" s="16">
        <v>0.28000000000000003</v>
      </c>
      <c r="F153" s="16">
        <v>-7.9</v>
      </c>
      <c r="G153" s="16">
        <v>2.42</v>
      </c>
      <c r="H153" s="16">
        <v>120.2</v>
      </c>
      <c r="I153" s="16">
        <v>388</v>
      </c>
      <c r="J153" s="16">
        <v>240</v>
      </c>
      <c r="K153" s="16">
        <v>1659</v>
      </c>
      <c r="L153" s="16">
        <v>1803</v>
      </c>
    </row>
    <row r="154" spans="2:12">
      <c r="B154" s="15" t="s">
        <v>982</v>
      </c>
      <c r="C154" s="16">
        <v>0.27</v>
      </c>
      <c r="D154" s="16">
        <v>43</v>
      </c>
      <c r="E154" s="16">
        <v>0.17</v>
      </c>
      <c r="F154" s="16">
        <v>-6.9</v>
      </c>
      <c r="G154" s="16">
        <v>2.39</v>
      </c>
      <c r="H154" s="16">
        <v>121.7</v>
      </c>
      <c r="I154" s="16">
        <v>388</v>
      </c>
      <c r="J154" s="16">
        <v>240</v>
      </c>
      <c r="K154" s="16">
        <v>1659</v>
      </c>
      <c r="L154" s="16">
        <v>1803</v>
      </c>
    </row>
    <row r="155" spans="2:12">
      <c r="B155" s="15" t="s">
        <v>983</v>
      </c>
      <c r="C155" s="16">
        <v>0.09</v>
      </c>
      <c r="D155" s="16">
        <v>42.7</v>
      </c>
      <c r="E155" s="16">
        <v>0.4</v>
      </c>
      <c r="F155" s="16">
        <v>-6.7</v>
      </c>
      <c r="G155" s="16">
        <v>4.95</v>
      </c>
      <c r="H155" s="16">
        <v>122.1</v>
      </c>
      <c r="I155" s="16">
        <v>388</v>
      </c>
      <c r="J155" s="16">
        <v>240</v>
      </c>
      <c r="K155" s="16">
        <v>1659</v>
      </c>
      <c r="L155" s="16">
        <v>1803</v>
      </c>
    </row>
    <row r="156" spans="2:12">
      <c r="B156" s="15" t="s">
        <v>984</v>
      </c>
      <c r="C156" s="16">
        <v>0.12</v>
      </c>
      <c r="D156" s="16">
        <v>42.7</v>
      </c>
      <c r="E156" s="16">
        <v>0.37</v>
      </c>
      <c r="F156" s="16">
        <v>-6.7</v>
      </c>
      <c r="G156" s="16">
        <v>5.21</v>
      </c>
      <c r="H156" s="16">
        <v>125.4</v>
      </c>
      <c r="I156" s="16">
        <v>388</v>
      </c>
      <c r="J156" s="16">
        <v>240</v>
      </c>
      <c r="K156" s="16">
        <v>1659</v>
      </c>
      <c r="L156" s="16">
        <v>1803</v>
      </c>
    </row>
    <row r="157" spans="2:12">
      <c r="B157" s="15" t="s">
        <v>985</v>
      </c>
      <c r="C157" s="16">
        <v>0.13</v>
      </c>
      <c r="D157" s="16">
        <v>42.6</v>
      </c>
      <c r="E157" s="16">
        <v>0.28999999999999998</v>
      </c>
      <c r="F157" s="16">
        <v>-6.8</v>
      </c>
      <c r="G157" s="16">
        <v>4.5999999999999996</v>
      </c>
      <c r="H157" s="16">
        <v>124.6</v>
      </c>
      <c r="I157" s="16">
        <v>388</v>
      </c>
      <c r="J157" s="16">
        <v>240</v>
      </c>
      <c r="K157" s="16">
        <v>1659</v>
      </c>
      <c r="L157" s="16">
        <v>1803</v>
      </c>
    </row>
    <row r="158" spans="2:12">
      <c r="B158" s="15" t="s">
        <v>986</v>
      </c>
      <c r="C158" s="16">
        <v>0.55000000000000004</v>
      </c>
      <c r="D158" s="16">
        <v>73.099999999999994</v>
      </c>
      <c r="E158" s="16">
        <v>0.65</v>
      </c>
      <c r="F158" s="16">
        <v>-20.8</v>
      </c>
      <c r="G158" s="16">
        <v>5.39</v>
      </c>
      <c r="H158" s="16">
        <v>212.8</v>
      </c>
      <c r="I158" s="16">
        <v>380</v>
      </c>
      <c r="J158" s="16">
        <v>225</v>
      </c>
      <c r="K158" s="16">
        <v>833</v>
      </c>
      <c r="L158" s="16">
        <v>871</v>
      </c>
    </row>
    <row r="159" spans="2:12">
      <c r="B159" s="15" t="s">
        <v>987</v>
      </c>
      <c r="C159" s="16">
        <v>0.41</v>
      </c>
      <c r="D159" s="16">
        <v>62.7</v>
      </c>
      <c r="E159" s="16">
        <v>0.75</v>
      </c>
      <c r="F159" s="16">
        <v>-12.3</v>
      </c>
      <c r="G159" s="16">
        <v>5.64</v>
      </c>
      <c r="H159" s="16">
        <v>191.3</v>
      </c>
      <c r="I159" s="16">
        <v>380</v>
      </c>
      <c r="J159" s="16">
        <v>225</v>
      </c>
      <c r="K159" s="16">
        <v>845</v>
      </c>
      <c r="L159" s="16">
        <v>884</v>
      </c>
    </row>
    <row r="160" spans="2:12">
      <c r="B160" s="15" t="s">
        <v>988</v>
      </c>
      <c r="C160" s="16">
        <v>0.13</v>
      </c>
      <c r="D160" s="16">
        <v>42</v>
      </c>
      <c r="E160" s="16">
        <v>0.34</v>
      </c>
      <c r="F160" s="16">
        <v>-6.2</v>
      </c>
      <c r="G160" s="16">
        <v>4.91</v>
      </c>
      <c r="H160" s="16">
        <v>122.5</v>
      </c>
      <c r="I160" s="16">
        <v>388</v>
      </c>
      <c r="J160" s="16">
        <v>240</v>
      </c>
      <c r="K160" s="16">
        <v>1659</v>
      </c>
      <c r="L160" s="16">
        <v>1803</v>
      </c>
    </row>
    <row r="161" spans="2:12">
      <c r="B161" s="15" t="s">
        <v>989</v>
      </c>
      <c r="C161" s="16">
        <v>0.28000000000000003</v>
      </c>
      <c r="D161" s="16">
        <v>45.1</v>
      </c>
      <c r="E161" s="16">
        <v>0.21</v>
      </c>
      <c r="F161" s="16">
        <v>-9</v>
      </c>
      <c r="G161" s="16">
        <v>2.59</v>
      </c>
      <c r="H161" s="16">
        <v>120.3</v>
      </c>
      <c r="I161" s="16">
        <v>388</v>
      </c>
      <c r="J161" s="16">
        <v>240</v>
      </c>
      <c r="K161" s="16">
        <v>1659</v>
      </c>
      <c r="L161" s="16">
        <v>1803</v>
      </c>
    </row>
    <row r="162" spans="2:12">
      <c r="B162" s="15" t="s">
        <v>990</v>
      </c>
      <c r="C162" s="16">
        <v>0.24</v>
      </c>
      <c r="D162" s="16">
        <v>72</v>
      </c>
      <c r="E162" s="16">
        <v>0.76</v>
      </c>
      <c r="F162" s="16">
        <v>-9.1</v>
      </c>
      <c r="G162" s="16">
        <v>7.15</v>
      </c>
      <c r="H162" s="16">
        <v>307.2</v>
      </c>
      <c r="I162" s="16">
        <v>380</v>
      </c>
      <c r="J162" s="16">
        <v>235</v>
      </c>
      <c r="K162" s="16">
        <v>847</v>
      </c>
      <c r="L162" s="16">
        <v>921</v>
      </c>
    </row>
    <row r="163" spans="2:12">
      <c r="B163" s="15" t="s">
        <v>991</v>
      </c>
      <c r="C163" s="16">
        <v>0.23</v>
      </c>
      <c r="D163" s="16">
        <v>45.3</v>
      </c>
      <c r="E163" s="16">
        <v>0.21</v>
      </c>
      <c r="F163" s="16">
        <v>-9.4</v>
      </c>
      <c r="G163" s="16">
        <v>2.39</v>
      </c>
      <c r="H163" s="16">
        <v>121.5</v>
      </c>
      <c r="I163" s="16">
        <v>388</v>
      </c>
      <c r="J163" s="16">
        <v>240</v>
      </c>
      <c r="K163" s="16">
        <v>1659</v>
      </c>
      <c r="L163" s="16">
        <v>1803</v>
      </c>
    </row>
    <row r="164" spans="2:12">
      <c r="B164" s="15" t="s">
        <v>992</v>
      </c>
      <c r="C164" s="16">
        <v>0.25</v>
      </c>
      <c r="D164" s="16">
        <v>45.4</v>
      </c>
      <c r="E164" s="16">
        <v>0.18</v>
      </c>
      <c r="F164" s="16">
        <v>-9.6</v>
      </c>
      <c r="G164" s="16">
        <v>2.46</v>
      </c>
      <c r="H164" s="16">
        <v>120.6</v>
      </c>
      <c r="I164" s="16">
        <v>388</v>
      </c>
      <c r="J164" s="16">
        <v>240</v>
      </c>
      <c r="K164" s="16">
        <v>1659</v>
      </c>
      <c r="L164" s="16">
        <v>1803</v>
      </c>
    </row>
    <row r="165" spans="2:12">
      <c r="B165" s="15" t="s">
        <v>993</v>
      </c>
      <c r="C165" s="16">
        <v>0.28999999999999998</v>
      </c>
      <c r="D165" s="16">
        <v>45.7</v>
      </c>
      <c r="E165" s="16">
        <v>0.21</v>
      </c>
      <c r="F165" s="16">
        <v>-9.4</v>
      </c>
      <c r="G165" s="16">
        <v>2.61</v>
      </c>
      <c r="H165" s="16">
        <v>122.1</v>
      </c>
      <c r="I165" s="16">
        <v>388</v>
      </c>
      <c r="J165" s="16">
        <v>240</v>
      </c>
      <c r="K165" s="16">
        <v>1659</v>
      </c>
      <c r="L165" s="16">
        <v>1803</v>
      </c>
    </row>
    <row r="166" spans="2:12">
      <c r="B166" s="15" t="s">
        <v>994</v>
      </c>
      <c r="C166" s="16">
        <v>0.28000000000000003</v>
      </c>
      <c r="D166" s="16">
        <v>45.2</v>
      </c>
      <c r="E166" s="16">
        <v>0.21</v>
      </c>
      <c r="F166" s="16">
        <v>-9.1999999999999993</v>
      </c>
      <c r="G166" s="16">
        <v>2.62</v>
      </c>
      <c r="H166" s="16">
        <v>122.4</v>
      </c>
      <c r="I166" s="16">
        <v>388</v>
      </c>
      <c r="J166" s="16">
        <v>240</v>
      </c>
      <c r="K166" s="16">
        <v>1659</v>
      </c>
      <c r="L166" s="16">
        <v>1803</v>
      </c>
    </row>
    <row r="167" spans="2:12">
      <c r="B167" s="15" t="s">
        <v>995</v>
      </c>
      <c r="C167" s="16">
        <v>0.28000000000000003</v>
      </c>
      <c r="D167" s="16">
        <v>45.4</v>
      </c>
      <c r="E167" s="16">
        <v>0.21</v>
      </c>
      <c r="F167" s="16">
        <v>-9.4</v>
      </c>
      <c r="G167" s="16">
        <v>2.6</v>
      </c>
      <c r="H167" s="16">
        <v>120.1</v>
      </c>
      <c r="I167" s="16">
        <v>388</v>
      </c>
      <c r="J167" s="16">
        <v>240</v>
      </c>
      <c r="K167" s="16">
        <v>1659</v>
      </c>
      <c r="L167" s="16">
        <v>1803</v>
      </c>
    </row>
    <row r="168" spans="2:12">
      <c r="B168" s="15" t="s">
        <v>996</v>
      </c>
      <c r="C168" s="16">
        <v>0.17</v>
      </c>
      <c r="D168" s="16">
        <v>42.4</v>
      </c>
      <c r="E168" s="16">
        <v>0.31</v>
      </c>
      <c r="F168" s="16">
        <v>-6.8</v>
      </c>
      <c r="G168" s="16">
        <v>4.8899999999999997</v>
      </c>
      <c r="H168" s="16">
        <v>124.7</v>
      </c>
      <c r="I168" s="16">
        <v>388</v>
      </c>
      <c r="J168" s="16">
        <v>240</v>
      </c>
      <c r="K168" s="16">
        <v>1659</v>
      </c>
      <c r="L168" s="16">
        <v>1803</v>
      </c>
    </row>
    <row r="169" spans="2:12">
      <c r="B169" s="15" t="s">
        <v>997</v>
      </c>
      <c r="C169" s="16">
        <v>0.28000000000000003</v>
      </c>
      <c r="D169" s="16">
        <v>45.2</v>
      </c>
      <c r="E169" s="16">
        <v>0.21</v>
      </c>
      <c r="F169" s="16">
        <v>-9.1</v>
      </c>
      <c r="G169" s="16">
        <v>2.58</v>
      </c>
      <c r="H169" s="16">
        <v>122.3</v>
      </c>
      <c r="I169" s="16">
        <v>388</v>
      </c>
      <c r="J169" s="16">
        <v>240</v>
      </c>
      <c r="K169" s="16">
        <v>1659</v>
      </c>
      <c r="L169" s="16">
        <v>1803</v>
      </c>
    </row>
    <row r="170" spans="2:12">
      <c r="B170" s="15" t="s">
        <v>998</v>
      </c>
      <c r="C170" s="16">
        <v>0.31</v>
      </c>
      <c r="D170" s="16">
        <v>46.2</v>
      </c>
      <c r="E170" s="16">
        <v>0.18</v>
      </c>
      <c r="F170" s="16">
        <v>-9.8000000000000007</v>
      </c>
      <c r="G170" s="16">
        <v>2.56</v>
      </c>
      <c r="H170" s="16">
        <v>123.2</v>
      </c>
      <c r="I170" s="16">
        <v>388</v>
      </c>
      <c r="J170" s="16">
        <v>240</v>
      </c>
      <c r="K170" s="16">
        <v>1659</v>
      </c>
      <c r="L170" s="16">
        <v>1803</v>
      </c>
    </row>
    <row r="171" spans="2:12">
      <c r="B171" s="15" t="s">
        <v>999</v>
      </c>
      <c r="C171" s="15" t="s">
        <v>13</v>
      </c>
      <c r="D171" s="16">
        <v>74.099999999999994</v>
      </c>
      <c r="E171" s="16">
        <v>1.08</v>
      </c>
      <c r="F171" s="16">
        <v>-9.1</v>
      </c>
      <c r="G171" s="16">
        <v>8.8800000000000008</v>
      </c>
      <c r="H171" s="16">
        <v>206.5</v>
      </c>
      <c r="I171" s="16">
        <v>405</v>
      </c>
      <c r="J171" s="16">
        <v>240</v>
      </c>
      <c r="K171" s="16">
        <v>829</v>
      </c>
      <c r="L171" s="16">
        <v>901</v>
      </c>
    </row>
    <row r="172" spans="2:12">
      <c r="B172" s="15" t="s">
        <v>1000</v>
      </c>
      <c r="C172" s="15" t="s">
        <v>13</v>
      </c>
      <c r="D172" s="16">
        <v>73.8</v>
      </c>
      <c r="E172" s="16">
        <v>1.06</v>
      </c>
      <c r="F172" s="16">
        <v>-9.3000000000000007</v>
      </c>
      <c r="G172" s="16">
        <v>8.7799999999999994</v>
      </c>
      <c r="H172" s="16">
        <v>206.3</v>
      </c>
      <c r="I172" s="16">
        <v>405</v>
      </c>
      <c r="J172" s="16">
        <v>240</v>
      </c>
      <c r="K172" s="16">
        <v>829</v>
      </c>
      <c r="L172" s="16">
        <v>901</v>
      </c>
    </row>
    <row r="173" spans="2:12">
      <c r="B173" s="15" t="s">
        <v>1001</v>
      </c>
      <c r="C173" s="16">
        <v>0.51</v>
      </c>
      <c r="D173" s="16">
        <v>69.400000000000006</v>
      </c>
      <c r="E173" s="16">
        <v>0.65</v>
      </c>
      <c r="F173" s="16">
        <v>-12.4</v>
      </c>
      <c r="G173" s="16">
        <v>5.01</v>
      </c>
      <c r="H173" s="16">
        <v>205.8</v>
      </c>
      <c r="I173" s="16">
        <v>380</v>
      </c>
      <c r="J173" s="16">
        <v>235</v>
      </c>
      <c r="K173" s="16">
        <v>840</v>
      </c>
      <c r="L173" s="16">
        <v>913</v>
      </c>
    </row>
    <row r="174" spans="2:12">
      <c r="B174" s="15" t="s">
        <v>1002</v>
      </c>
      <c r="C174" s="16">
        <v>0.24</v>
      </c>
      <c r="D174" s="16">
        <v>43.1</v>
      </c>
      <c r="E174" s="16">
        <v>0.28000000000000003</v>
      </c>
      <c r="F174" s="16">
        <v>-7.9</v>
      </c>
      <c r="G174" s="16">
        <v>2.42</v>
      </c>
      <c r="H174" s="16">
        <v>120.2</v>
      </c>
      <c r="I174" s="16">
        <v>388</v>
      </c>
      <c r="J174" s="16">
        <v>240</v>
      </c>
      <c r="K174" s="16">
        <v>1659</v>
      </c>
      <c r="L174" s="16">
        <v>1803</v>
      </c>
    </row>
    <row r="175" spans="2:12">
      <c r="B175" s="15" t="s">
        <v>1003</v>
      </c>
      <c r="C175" s="16">
        <v>0.11</v>
      </c>
      <c r="D175" s="16">
        <v>45.9</v>
      </c>
      <c r="E175" s="16">
        <v>0.35</v>
      </c>
      <c r="F175" s="16">
        <v>-10</v>
      </c>
      <c r="G175" s="16">
        <v>5.47</v>
      </c>
      <c r="H175" s="16">
        <v>129.1</v>
      </c>
      <c r="I175" s="16">
        <v>388</v>
      </c>
      <c r="J175" s="16">
        <v>240</v>
      </c>
      <c r="K175" s="15" t="s">
        <v>13</v>
      </c>
      <c r="L175" s="15" t="s">
        <v>13</v>
      </c>
    </row>
    <row r="176" spans="2:12">
      <c r="B176" s="15" t="s">
        <v>1004</v>
      </c>
      <c r="C176" s="16">
        <v>0.1</v>
      </c>
      <c r="D176" s="16">
        <v>42.3</v>
      </c>
      <c r="E176" s="16">
        <v>0.36</v>
      </c>
      <c r="F176" s="16">
        <v>-6.5</v>
      </c>
      <c r="G176" s="16">
        <v>4.9400000000000004</v>
      </c>
      <c r="H176" s="16">
        <v>123.5</v>
      </c>
      <c r="I176" s="16">
        <v>388</v>
      </c>
      <c r="J176" s="16">
        <v>240</v>
      </c>
      <c r="K176" s="16">
        <v>1659</v>
      </c>
      <c r="L176" s="16">
        <v>1803</v>
      </c>
    </row>
    <row r="177" spans="2:12">
      <c r="B177" s="15" t="s">
        <v>1005</v>
      </c>
      <c r="C177" s="16">
        <v>0.26</v>
      </c>
      <c r="D177" s="16">
        <v>45.5</v>
      </c>
      <c r="E177" s="16">
        <v>0.22</v>
      </c>
      <c r="F177" s="16">
        <v>-9.3000000000000007</v>
      </c>
      <c r="G177" s="16">
        <v>2.5299999999999998</v>
      </c>
      <c r="H177" s="16">
        <v>121.1</v>
      </c>
      <c r="I177" s="16">
        <v>388</v>
      </c>
      <c r="J177" s="16">
        <v>240</v>
      </c>
      <c r="K177" s="16">
        <v>1659</v>
      </c>
      <c r="L177" s="16">
        <v>1803</v>
      </c>
    </row>
    <row r="178" spans="2:12">
      <c r="B178" s="15" t="s">
        <v>1006</v>
      </c>
      <c r="C178" s="16">
        <v>0.01</v>
      </c>
      <c r="D178" s="16">
        <v>74.3</v>
      </c>
      <c r="E178" s="16">
        <v>0.95</v>
      </c>
      <c r="F178" s="16">
        <v>-4.5</v>
      </c>
      <c r="G178" s="16">
        <v>6.88</v>
      </c>
      <c r="H178" s="16">
        <v>297.8</v>
      </c>
      <c r="I178" s="16">
        <v>380</v>
      </c>
      <c r="J178" s="16">
        <v>235</v>
      </c>
      <c r="K178" s="16">
        <v>847</v>
      </c>
      <c r="L178" s="16">
        <v>921</v>
      </c>
    </row>
    <row r="179" spans="2:12">
      <c r="B179" s="15" t="s">
        <v>1007</v>
      </c>
      <c r="C179" s="16">
        <v>0.37</v>
      </c>
      <c r="D179" s="16">
        <v>68.099999999999994</v>
      </c>
      <c r="E179" s="16">
        <v>0.76</v>
      </c>
      <c r="F179" s="16">
        <v>-10.9</v>
      </c>
      <c r="G179" s="16">
        <v>4.9000000000000004</v>
      </c>
      <c r="H179" s="16">
        <v>209.9</v>
      </c>
      <c r="I179" s="16">
        <v>380</v>
      </c>
      <c r="J179" s="16">
        <v>235</v>
      </c>
      <c r="K179" s="16">
        <v>847</v>
      </c>
      <c r="L179" s="16">
        <v>921</v>
      </c>
    </row>
    <row r="180" spans="2:12">
      <c r="B180" s="15" t="s">
        <v>1008</v>
      </c>
      <c r="C180" s="16">
        <v>0.43</v>
      </c>
      <c r="D180" s="16">
        <v>69.900000000000006</v>
      </c>
      <c r="E180" s="16">
        <v>0.72</v>
      </c>
      <c r="F180" s="16">
        <v>-12.1</v>
      </c>
      <c r="G180" s="16">
        <v>4.95</v>
      </c>
      <c r="H180" s="16">
        <v>207.1</v>
      </c>
      <c r="I180" s="16">
        <v>380</v>
      </c>
      <c r="J180" s="16">
        <v>235</v>
      </c>
      <c r="K180" s="16">
        <v>847</v>
      </c>
      <c r="L180" s="16">
        <v>921</v>
      </c>
    </row>
    <row r="181" spans="2:12">
      <c r="B181" s="15" t="s">
        <v>1009</v>
      </c>
      <c r="C181" s="16">
        <v>0.55000000000000004</v>
      </c>
      <c r="D181" s="16">
        <v>68.900000000000006</v>
      </c>
      <c r="E181" s="16">
        <v>0.47</v>
      </c>
      <c r="F181" s="16">
        <v>-12.6</v>
      </c>
      <c r="G181" s="16">
        <v>4.8600000000000003</v>
      </c>
      <c r="H181" s="16">
        <v>204.1</v>
      </c>
      <c r="I181" s="16">
        <v>380</v>
      </c>
      <c r="J181" s="16">
        <v>235</v>
      </c>
      <c r="K181" s="16">
        <v>810</v>
      </c>
      <c r="L181" s="16">
        <v>847</v>
      </c>
    </row>
    <row r="182" spans="2:12">
      <c r="B182" s="15" t="s">
        <v>1010</v>
      </c>
      <c r="C182" s="16">
        <v>7.0000000000000007E-2</v>
      </c>
      <c r="D182" s="16">
        <v>42.4</v>
      </c>
      <c r="E182" s="16">
        <v>0.39</v>
      </c>
      <c r="F182" s="16">
        <v>-6.5</v>
      </c>
      <c r="G182" s="16">
        <v>4.8899999999999997</v>
      </c>
      <c r="H182" s="16">
        <v>124.5</v>
      </c>
      <c r="I182" s="16">
        <v>388</v>
      </c>
      <c r="J182" s="16">
        <v>240</v>
      </c>
      <c r="K182" s="16">
        <v>1659</v>
      </c>
      <c r="L182" s="16">
        <v>1803</v>
      </c>
    </row>
    <row r="183" spans="2:12">
      <c r="B183" s="15" t="s">
        <v>1011</v>
      </c>
      <c r="C183" s="16">
        <v>0.24</v>
      </c>
      <c r="D183" s="16">
        <v>45.4</v>
      </c>
      <c r="E183" s="16">
        <v>0.24</v>
      </c>
      <c r="F183" s="16">
        <v>-8.9</v>
      </c>
      <c r="G183" s="16">
        <v>2.6</v>
      </c>
      <c r="H183" s="16">
        <v>120.8</v>
      </c>
      <c r="I183" s="16">
        <v>388</v>
      </c>
      <c r="J183" s="16">
        <v>240</v>
      </c>
      <c r="K183" s="16">
        <v>1655</v>
      </c>
      <c r="L183" s="16">
        <v>1800</v>
      </c>
    </row>
    <row r="184" spans="2:12">
      <c r="B184" s="15" t="s">
        <v>1012</v>
      </c>
      <c r="C184" s="16">
        <v>0.27</v>
      </c>
      <c r="D184" s="16">
        <v>45.9</v>
      </c>
      <c r="E184" s="16">
        <v>0.22</v>
      </c>
      <c r="F184" s="16">
        <v>-9.3000000000000007</v>
      </c>
      <c r="G184" s="16">
        <v>2.61</v>
      </c>
      <c r="H184" s="16">
        <v>123.1</v>
      </c>
      <c r="I184" s="16">
        <v>388</v>
      </c>
      <c r="J184" s="16">
        <v>240</v>
      </c>
      <c r="K184" s="16">
        <v>1655</v>
      </c>
      <c r="L184" s="16">
        <v>1800</v>
      </c>
    </row>
    <row r="185" spans="2:12">
      <c r="B185" s="15" t="s">
        <v>1013</v>
      </c>
      <c r="C185" s="16">
        <v>0.26</v>
      </c>
      <c r="D185" s="16">
        <v>45.2</v>
      </c>
      <c r="E185" s="16">
        <v>0.17</v>
      </c>
      <c r="F185" s="16">
        <v>-9.1999999999999993</v>
      </c>
      <c r="G185" s="16">
        <v>2.63</v>
      </c>
      <c r="H185" s="16">
        <v>122.3</v>
      </c>
      <c r="I185" s="16">
        <v>388</v>
      </c>
      <c r="J185" s="16">
        <v>240</v>
      </c>
      <c r="K185" s="16">
        <v>1655</v>
      </c>
      <c r="L185" s="16">
        <v>1800</v>
      </c>
    </row>
    <row r="186" spans="2:12">
      <c r="B186" s="15" t="s">
        <v>1014</v>
      </c>
      <c r="C186" s="15" t="s">
        <v>13</v>
      </c>
      <c r="D186" s="16">
        <v>39.799999999999997</v>
      </c>
      <c r="E186" s="16">
        <v>0.51</v>
      </c>
      <c r="F186" s="16">
        <v>-4</v>
      </c>
      <c r="G186" s="16">
        <v>4.74</v>
      </c>
      <c r="H186" s="16">
        <v>121.2</v>
      </c>
      <c r="I186" s="16">
        <v>388</v>
      </c>
      <c r="J186" s="16">
        <v>240</v>
      </c>
      <c r="K186" s="16">
        <v>1659</v>
      </c>
      <c r="L186" s="16">
        <v>1803</v>
      </c>
    </row>
    <row r="187" spans="2:12">
      <c r="B187" s="15" t="s">
        <v>1015</v>
      </c>
      <c r="C187" s="16">
        <v>0.25</v>
      </c>
      <c r="D187" s="16">
        <v>45.4</v>
      </c>
      <c r="E187" s="16">
        <v>0.22</v>
      </c>
      <c r="F187" s="16">
        <v>-9.1</v>
      </c>
      <c r="G187" s="16">
        <v>2.46</v>
      </c>
      <c r="H187" s="16">
        <v>121.5</v>
      </c>
      <c r="I187" s="16">
        <v>388</v>
      </c>
      <c r="J187" s="16">
        <v>240</v>
      </c>
      <c r="K187" s="16">
        <v>1659</v>
      </c>
      <c r="L187" s="16">
        <v>1803</v>
      </c>
    </row>
    <row r="188" spans="2:12">
      <c r="B188" s="15" t="s">
        <v>1016</v>
      </c>
      <c r="C188" s="16">
        <v>0.27</v>
      </c>
      <c r="D188" s="16">
        <v>45.5</v>
      </c>
      <c r="E188" s="16">
        <v>0.22</v>
      </c>
      <c r="F188" s="16">
        <v>-9.5</v>
      </c>
      <c r="G188" s="16">
        <v>2.58</v>
      </c>
      <c r="H188" s="16">
        <v>122.1</v>
      </c>
      <c r="I188" s="16">
        <v>388</v>
      </c>
      <c r="J188" s="16">
        <v>240</v>
      </c>
      <c r="K188" s="16">
        <v>1659</v>
      </c>
      <c r="L188" s="16">
        <v>1803</v>
      </c>
    </row>
    <row r="189" spans="2:12">
      <c r="B189" s="15" t="s">
        <v>1017</v>
      </c>
      <c r="C189" s="16">
        <v>0.28000000000000003</v>
      </c>
      <c r="D189" s="16">
        <v>45.2</v>
      </c>
      <c r="E189" s="16">
        <v>0.21</v>
      </c>
      <c r="F189" s="16">
        <v>-8.9</v>
      </c>
      <c r="G189" s="16">
        <v>2.65</v>
      </c>
      <c r="H189" s="16">
        <v>123.5</v>
      </c>
      <c r="I189" s="16">
        <v>388</v>
      </c>
      <c r="J189" s="16">
        <v>240</v>
      </c>
      <c r="K189" s="16">
        <v>1659</v>
      </c>
      <c r="L189" s="16">
        <v>1803</v>
      </c>
    </row>
    <row r="190" spans="2:12">
      <c r="B190" s="15" t="s">
        <v>1018</v>
      </c>
      <c r="C190" s="16">
        <v>0.31</v>
      </c>
      <c r="D190" s="16">
        <v>45.4</v>
      </c>
      <c r="E190" s="16">
        <v>0.18</v>
      </c>
      <c r="F190" s="16">
        <v>-9.4</v>
      </c>
      <c r="G190" s="16">
        <v>2.66</v>
      </c>
      <c r="H190" s="16">
        <v>120</v>
      </c>
      <c r="I190" s="16">
        <v>388</v>
      </c>
      <c r="J190" s="16">
        <v>240</v>
      </c>
      <c r="K190" s="16">
        <v>1659</v>
      </c>
      <c r="L190" s="16">
        <v>1803</v>
      </c>
    </row>
    <row r="191" spans="2:12">
      <c r="B191" s="15" t="s">
        <v>1019</v>
      </c>
      <c r="C191" s="16">
        <v>0.06</v>
      </c>
      <c r="D191" s="16">
        <v>42.4</v>
      </c>
      <c r="E191" s="16">
        <v>0.42</v>
      </c>
      <c r="F191" s="16">
        <v>-6.5</v>
      </c>
      <c r="G191" s="16">
        <v>5</v>
      </c>
      <c r="H191" s="16">
        <v>124.6</v>
      </c>
      <c r="I191" s="16">
        <v>388</v>
      </c>
      <c r="J191" s="16">
        <v>240</v>
      </c>
      <c r="K191" s="16">
        <v>1659</v>
      </c>
      <c r="L191" s="16">
        <v>1803</v>
      </c>
    </row>
    <row r="192" spans="2:12">
      <c r="B192" s="15" t="s">
        <v>1020</v>
      </c>
      <c r="C192" s="16">
        <v>0.08</v>
      </c>
      <c r="D192" s="16">
        <v>44.2</v>
      </c>
      <c r="E192" s="16">
        <v>0.38</v>
      </c>
      <c r="F192" s="16">
        <v>-8.4</v>
      </c>
      <c r="G192" s="16">
        <v>4.95</v>
      </c>
      <c r="H192" s="16">
        <v>122.2</v>
      </c>
      <c r="I192" s="16">
        <v>388</v>
      </c>
      <c r="J192" s="16">
        <v>240</v>
      </c>
      <c r="K192" s="16">
        <v>1659</v>
      </c>
      <c r="L192" s="16">
        <v>1803</v>
      </c>
    </row>
    <row r="193" spans="2:12">
      <c r="B193" s="15" t="s">
        <v>1021</v>
      </c>
      <c r="C193" s="16">
        <v>0.14000000000000001</v>
      </c>
      <c r="D193" s="16">
        <v>42.4</v>
      </c>
      <c r="E193" s="16">
        <v>0.33</v>
      </c>
      <c r="F193" s="16">
        <v>-6.6</v>
      </c>
      <c r="G193" s="16">
        <v>5.01</v>
      </c>
      <c r="H193" s="16">
        <v>125.1</v>
      </c>
      <c r="I193" s="16">
        <v>388</v>
      </c>
      <c r="J193" s="16">
        <v>240</v>
      </c>
      <c r="K193" s="16">
        <v>1659</v>
      </c>
      <c r="L193" s="16">
        <v>1803</v>
      </c>
    </row>
    <row r="194" spans="2:12">
      <c r="B194" s="15" t="s">
        <v>1022</v>
      </c>
      <c r="C194" s="16">
        <v>0.14000000000000001</v>
      </c>
      <c r="D194" s="16">
        <v>42</v>
      </c>
      <c r="E194" s="16">
        <v>0.31</v>
      </c>
      <c r="F194" s="16">
        <v>-6.4</v>
      </c>
      <c r="G194" s="16">
        <v>4.8499999999999996</v>
      </c>
      <c r="H194" s="16">
        <v>120.1</v>
      </c>
      <c r="I194" s="16">
        <v>388</v>
      </c>
      <c r="J194" s="16">
        <v>240</v>
      </c>
      <c r="K194" s="16">
        <v>1659</v>
      </c>
      <c r="L194" s="16">
        <v>1803</v>
      </c>
    </row>
    <row r="195" spans="2:12">
      <c r="B195" s="15" t="s">
        <v>1023</v>
      </c>
      <c r="C195" s="16">
        <v>0.64</v>
      </c>
      <c r="D195" s="16">
        <v>69.900000000000006</v>
      </c>
      <c r="E195" s="16">
        <v>0.53</v>
      </c>
      <c r="F195" s="16">
        <v>-13.2</v>
      </c>
      <c r="G195" s="16">
        <v>5.38</v>
      </c>
      <c r="H195" s="16">
        <v>212.5</v>
      </c>
      <c r="I195" s="16">
        <v>380</v>
      </c>
      <c r="J195" s="16">
        <v>235</v>
      </c>
      <c r="K195" s="16">
        <v>840</v>
      </c>
      <c r="L195" s="16">
        <v>913</v>
      </c>
    </row>
    <row r="196" spans="2:12">
      <c r="B196" s="15" t="s">
        <v>1024</v>
      </c>
      <c r="C196" s="16">
        <v>0.56999999999999995</v>
      </c>
      <c r="D196" s="16">
        <v>70.3</v>
      </c>
      <c r="E196" s="16">
        <v>0.62</v>
      </c>
      <c r="F196" s="16">
        <v>-13.2</v>
      </c>
      <c r="G196" s="16">
        <v>5.1100000000000003</v>
      </c>
      <c r="H196" s="16">
        <v>210</v>
      </c>
      <c r="I196" s="16">
        <v>380</v>
      </c>
      <c r="J196" s="16">
        <v>235</v>
      </c>
      <c r="K196" s="16">
        <v>840</v>
      </c>
      <c r="L196" s="16">
        <v>913</v>
      </c>
    </row>
    <row r="197" spans="2:12">
      <c r="B197" s="15" t="s">
        <v>1025</v>
      </c>
      <c r="C197" s="16">
        <v>0.22</v>
      </c>
      <c r="D197" s="16">
        <v>70</v>
      </c>
      <c r="E197" s="16">
        <v>0.74</v>
      </c>
      <c r="F197" s="16">
        <v>-7.8</v>
      </c>
      <c r="G197" s="16">
        <v>7.17</v>
      </c>
      <c r="H197" s="16">
        <v>300.60000000000002</v>
      </c>
      <c r="I197" s="16">
        <v>380</v>
      </c>
      <c r="J197" s="16">
        <v>235</v>
      </c>
      <c r="K197" s="16">
        <v>840</v>
      </c>
      <c r="L197" s="16">
        <v>913</v>
      </c>
    </row>
    <row r="198" spans="2:12">
      <c r="B198" s="15" t="s">
        <v>1026</v>
      </c>
      <c r="C198" s="16">
        <v>0.19</v>
      </c>
      <c r="D198" s="16">
        <v>70.900000000000006</v>
      </c>
      <c r="E198" s="16">
        <v>0.78</v>
      </c>
      <c r="F198" s="16">
        <v>-8</v>
      </c>
      <c r="G198" s="16">
        <v>7.02</v>
      </c>
      <c r="H198" s="16">
        <v>302.8</v>
      </c>
      <c r="I198" s="16">
        <v>380</v>
      </c>
      <c r="J198" s="16">
        <v>235</v>
      </c>
      <c r="K198" s="16">
        <v>840</v>
      </c>
      <c r="L198" s="16">
        <v>913</v>
      </c>
    </row>
    <row r="199" spans="2:12">
      <c r="B199" s="15" t="s">
        <v>1027</v>
      </c>
      <c r="C199" s="16">
        <v>0.17</v>
      </c>
      <c r="D199" s="16">
        <v>68.7</v>
      </c>
      <c r="E199" s="16">
        <v>0.8</v>
      </c>
      <c r="F199" s="16">
        <v>-6.1</v>
      </c>
      <c r="G199" s="16">
        <v>7.02</v>
      </c>
      <c r="H199" s="16">
        <v>302.5</v>
      </c>
      <c r="I199" s="16">
        <v>380</v>
      </c>
      <c r="J199" s="16">
        <v>235</v>
      </c>
      <c r="K199" s="16">
        <v>840</v>
      </c>
      <c r="L199" s="16">
        <v>913</v>
      </c>
    </row>
    <row r="200" spans="2:12">
      <c r="B200" s="15" t="s">
        <v>1028</v>
      </c>
      <c r="C200" s="16">
        <v>0.35</v>
      </c>
      <c r="D200" s="16">
        <v>73</v>
      </c>
      <c r="E200" s="16">
        <v>0.63</v>
      </c>
      <c r="F200" s="16">
        <v>-7.5</v>
      </c>
      <c r="G200" s="16">
        <v>6.91</v>
      </c>
      <c r="H200" s="16">
        <v>310.3</v>
      </c>
      <c r="I200" s="16">
        <v>380</v>
      </c>
      <c r="J200" s="16">
        <v>235</v>
      </c>
      <c r="K200" s="16">
        <v>847</v>
      </c>
      <c r="L200" s="16">
        <v>921</v>
      </c>
    </row>
    <row r="201" spans="2:12">
      <c r="B201" s="15" t="s">
        <v>1029</v>
      </c>
      <c r="C201" s="16">
        <v>0.35</v>
      </c>
      <c r="D201" s="16">
        <v>72</v>
      </c>
      <c r="E201" s="16">
        <v>0.64</v>
      </c>
      <c r="F201" s="16">
        <v>-6.9</v>
      </c>
      <c r="G201" s="16">
        <v>6.89</v>
      </c>
      <c r="H201" s="16">
        <v>310</v>
      </c>
      <c r="I201" s="16">
        <v>380</v>
      </c>
      <c r="J201" s="16">
        <v>235</v>
      </c>
      <c r="K201" s="16">
        <v>847</v>
      </c>
      <c r="L201" s="16">
        <v>921</v>
      </c>
    </row>
    <row r="202" spans="2:12">
      <c r="B202" s="15" t="s">
        <v>1030</v>
      </c>
      <c r="C202" s="16">
        <v>0.22</v>
      </c>
      <c r="D202" s="16">
        <v>45</v>
      </c>
      <c r="E202" s="16">
        <v>0.23</v>
      </c>
      <c r="F202" s="16">
        <v>-8.8000000000000007</v>
      </c>
      <c r="G202" s="16">
        <v>2.48</v>
      </c>
      <c r="H202" s="16">
        <v>119.5</v>
      </c>
      <c r="I202" s="16">
        <v>388</v>
      </c>
      <c r="J202" s="16">
        <v>240</v>
      </c>
      <c r="K202" s="16">
        <v>1659</v>
      </c>
      <c r="L202" s="16">
        <v>1803</v>
      </c>
    </row>
    <row r="203" spans="2:12">
      <c r="B203" s="15" t="s">
        <v>1031</v>
      </c>
      <c r="C203" s="16">
        <v>0.28999999999999998</v>
      </c>
      <c r="D203" s="16">
        <v>45.6</v>
      </c>
      <c r="E203" s="16">
        <v>0.2</v>
      </c>
      <c r="F203" s="16">
        <v>-9.5</v>
      </c>
      <c r="G203" s="16">
        <v>2.56</v>
      </c>
      <c r="H203" s="16">
        <v>122.3</v>
      </c>
      <c r="I203" s="16">
        <v>388</v>
      </c>
      <c r="J203" s="16">
        <v>240</v>
      </c>
      <c r="K203" s="16">
        <v>1659</v>
      </c>
      <c r="L203" s="16">
        <v>1803</v>
      </c>
    </row>
    <row r="204" spans="2:12">
      <c r="B204" s="15" t="s">
        <v>1032</v>
      </c>
      <c r="C204" s="16">
        <v>0.15</v>
      </c>
      <c r="D204" s="16">
        <v>42.5</v>
      </c>
      <c r="E204" s="16">
        <v>0.32</v>
      </c>
      <c r="F204" s="16">
        <v>-6.6</v>
      </c>
      <c r="G204" s="16">
        <v>5.03</v>
      </c>
      <c r="H204" s="16">
        <v>124.8</v>
      </c>
      <c r="I204" s="16">
        <v>388</v>
      </c>
      <c r="J204" s="16">
        <v>240</v>
      </c>
      <c r="K204" s="16">
        <v>1659</v>
      </c>
      <c r="L204" s="16">
        <v>1803</v>
      </c>
    </row>
    <row r="205" spans="2:12">
      <c r="B205" s="15" t="s">
        <v>1033</v>
      </c>
      <c r="C205" s="16">
        <v>0.36</v>
      </c>
      <c r="D205" s="16">
        <v>69.3</v>
      </c>
      <c r="E205" s="16">
        <v>0.64</v>
      </c>
      <c r="F205" s="16">
        <v>-7</v>
      </c>
      <c r="G205" s="16">
        <v>7.06</v>
      </c>
      <c r="H205" s="16">
        <v>296.3</v>
      </c>
      <c r="I205" s="16">
        <v>380</v>
      </c>
      <c r="J205" s="16">
        <v>235</v>
      </c>
      <c r="K205" s="16">
        <v>847</v>
      </c>
      <c r="L205" s="16">
        <v>921</v>
      </c>
    </row>
    <row r="206" spans="2:12">
      <c r="B206" s="15" t="s">
        <v>1034</v>
      </c>
      <c r="C206" s="16">
        <v>0.11</v>
      </c>
      <c r="D206" s="16">
        <v>42.2</v>
      </c>
      <c r="E206" s="16">
        <v>0.35</v>
      </c>
      <c r="F206" s="16">
        <v>-6.6</v>
      </c>
      <c r="G206" s="16">
        <v>4.9400000000000004</v>
      </c>
      <c r="H206" s="16">
        <v>121.5</v>
      </c>
      <c r="I206" s="16">
        <v>388</v>
      </c>
      <c r="J206" s="16">
        <v>240</v>
      </c>
      <c r="K206" s="16">
        <v>1661</v>
      </c>
      <c r="L206" s="16">
        <v>1806</v>
      </c>
    </row>
    <row r="207" spans="2:12">
      <c r="B207" s="15" t="s">
        <v>1035</v>
      </c>
      <c r="C207" s="16">
        <v>0.26</v>
      </c>
      <c r="D207" s="16">
        <v>45.5</v>
      </c>
      <c r="E207" s="16">
        <v>0.22</v>
      </c>
      <c r="F207" s="16">
        <v>-9.6</v>
      </c>
      <c r="G207" s="16">
        <v>2.58</v>
      </c>
      <c r="H207" s="16">
        <v>120.4</v>
      </c>
      <c r="I207" s="16">
        <v>388</v>
      </c>
      <c r="J207" s="16">
        <v>240</v>
      </c>
      <c r="K207" s="16">
        <v>1659</v>
      </c>
      <c r="L207" s="16">
        <v>1803</v>
      </c>
    </row>
    <row r="208" spans="2:12">
      <c r="B208" s="15" t="s">
        <v>1036</v>
      </c>
      <c r="C208" s="16">
        <v>0.27</v>
      </c>
      <c r="D208" s="16">
        <v>45</v>
      </c>
      <c r="E208" s="16">
        <v>0.21</v>
      </c>
      <c r="F208" s="16">
        <v>-9.1999999999999993</v>
      </c>
      <c r="G208" s="16">
        <v>2.56</v>
      </c>
      <c r="H208" s="16">
        <v>119.5</v>
      </c>
      <c r="I208" s="16">
        <v>388</v>
      </c>
      <c r="J208" s="16">
        <v>240</v>
      </c>
      <c r="K208" s="16">
        <v>1659</v>
      </c>
      <c r="L208" s="16">
        <v>1803</v>
      </c>
    </row>
    <row r="209" spans="2:12">
      <c r="B209" s="15" t="s">
        <v>1037</v>
      </c>
      <c r="C209" s="16">
        <v>0.27</v>
      </c>
      <c r="D209" s="16">
        <v>45.4</v>
      </c>
      <c r="E209" s="16">
        <v>0.19</v>
      </c>
      <c r="F209" s="16">
        <v>-9.1</v>
      </c>
      <c r="G209" s="16">
        <v>2.4900000000000002</v>
      </c>
      <c r="H209" s="16">
        <v>119.3</v>
      </c>
      <c r="I209" s="16">
        <v>388</v>
      </c>
      <c r="J209" s="16">
        <v>240</v>
      </c>
      <c r="K209" s="16">
        <v>1659</v>
      </c>
      <c r="L209" s="16">
        <v>1803</v>
      </c>
    </row>
    <row r="210" spans="2:12">
      <c r="B210" s="15" t="s">
        <v>1038</v>
      </c>
      <c r="C210" s="16">
        <v>0.22</v>
      </c>
      <c r="D210" s="16">
        <v>44.9</v>
      </c>
      <c r="E210" s="16">
        <v>0.24</v>
      </c>
      <c r="F210" s="16">
        <v>-8.6</v>
      </c>
      <c r="G210" s="16">
        <v>2.4900000000000002</v>
      </c>
      <c r="H210" s="16">
        <v>118.7</v>
      </c>
      <c r="I210" s="16">
        <v>388</v>
      </c>
      <c r="J210" s="16">
        <v>240</v>
      </c>
      <c r="K210" s="16">
        <v>1659</v>
      </c>
      <c r="L210" s="16">
        <v>1803</v>
      </c>
    </row>
    <row r="211" spans="2:12">
      <c r="B211" s="15" t="s">
        <v>1039</v>
      </c>
      <c r="C211" s="16">
        <v>0.06</v>
      </c>
      <c r="D211" s="16">
        <v>69.5</v>
      </c>
      <c r="E211" s="16">
        <v>0.94</v>
      </c>
      <c r="F211" s="16">
        <v>-6.5</v>
      </c>
      <c r="G211" s="16">
        <v>7.21</v>
      </c>
      <c r="H211" s="16">
        <v>297.5</v>
      </c>
      <c r="I211" s="16">
        <v>380</v>
      </c>
      <c r="J211" s="16">
        <v>235</v>
      </c>
      <c r="K211" s="16">
        <v>810</v>
      </c>
      <c r="L211" s="16">
        <v>847</v>
      </c>
    </row>
    <row r="212" spans="2:12">
      <c r="B212" s="15" t="s">
        <v>1040</v>
      </c>
      <c r="C212" s="16">
        <v>0.68</v>
      </c>
      <c r="D212" s="16">
        <v>70.400000000000006</v>
      </c>
      <c r="E212" s="16">
        <v>0.54</v>
      </c>
      <c r="F212" s="16">
        <v>-13.2</v>
      </c>
      <c r="G212" s="16">
        <v>5.45</v>
      </c>
      <c r="H212" s="16">
        <v>210.9</v>
      </c>
      <c r="I212" s="16">
        <v>380</v>
      </c>
      <c r="J212" s="16">
        <v>235</v>
      </c>
      <c r="K212" s="16">
        <v>805</v>
      </c>
      <c r="L212" s="16">
        <v>918</v>
      </c>
    </row>
    <row r="213" spans="2:12">
      <c r="B213" s="15" t="s">
        <v>1041</v>
      </c>
      <c r="C213" s="16">
        <v>0.23</v>
      </c>
      <c r="D213" s="16">
        <v>45</v>
      </c>
      <c r="E213" s="16">
        <v>0.22</v>
      </c>
      <c r="F213" s="16">
        <v>-8.9</v>
      </c>
      <c r="G213" s="16">
        <v>2.4300000000000002</v>
      </c>
      <c r="H213" s="16">
        <v>120.4</v>
      </c>
      <c r="I213" s="16">
        <v>388</v>
      </c>
      <c r="J213" s="16">
        <v>240</v>
      </c>
      <c r="K213" s="16">
        <v>1659</v>
      </c>
      <c r="L213" s="16">
        <v>1803</v>
      </c>
    </row>
    <row r="214" spans="2:12">
      <c r="B214" s="15" t="s">
        <v>1042</v>
      </c>
      <c r="C214" s="16">
        <v>0.1</v>
      </c>
      <c r="D214" s="16">
        <v>45.4</v>
      </c>
      <c r="E214" s="16">
        <v>0.35</v>
      </c>
      <c r="F214" s="16">
        <v>-9.5</v>
      </c>
      <c r="G214" s="16">
        <v>5.1100000000000003</v>
      </c>
      <c r="H214" s="16">
        <v>129.5</v>
      </c>
      <c r="I214" s="16">
        <v>388</v>
      </c>
      <c r="J214" s="16">
        <v>240</v>
      </c>
      <c r="K214" s="16">
        <v>1659</v>
      </c>
      <c r="L214" s="16">
        <v>1803</v>
      </c>
    </row>
    <row r="215" spans="2:12">
      <c r="B215" s="15" t="s">
        <v>1043</v>
      </c>
      <c r="C215" s="16">
        <v>0.28000000000000003</v>
      </c>
      <c r="D215" s="16">
        <v>46</v>
      </c>
      <c r="E215" s="16">
        <v>0.21</v>
      </c>
      <c r="F215" s="16">
        <v>-9.4</v>
      </c>
      <c r="G215" s="16">
        <v>2.61</v>
      </c>
      <c r="H215" s="16">
        <v>120.6</v>
      </c>
      <c r="I215" s="16">
        <v>388</v>
      </c>
      <c r="J215" s="16">
        <v>240</v>
      </c>
      <c r="K215" s="16">
        <v>1659</v>
      </c>
      <c r="L215" s="16">
        <v>1803</v>
      </c>
    </row>
    <row r="216" spans="2:12">
      <c r="B216" s="15" t="s">
        <v>1044</v>
      </c>
      <c r="C216" s="16">
        <v>0.27</v>
      </c>
      <c r="D216" s="16">
        <v>45.8</v>
      </c>
      <c r="E216" s="16">
        <v>0.2</v>
      </c>
      <c r="F216" s="16">
        <v>-9.1999999999999993</v>
      </c>
      <c r="G216" s="16">
        <v>2.59</v>
      </c>
      <c r="H216" s="16">
        <v>121.3</v>
      </c>
      <c r="I216" s="16">
        <v>388</v>
      </c>
      <c r="J216" s="16">
        <v>240</v>
      </c>
      <c r="K216" s="16">
        <v>1659</v>
      </c>
      <c r="L216" s="16">
        <v>1803</v>
      </c>
    </row>
    <row r="217" spans="2:12">
      <c r="B217" s="15" t="s">
        <v>1045</v>
      </c>
      <c r="C217" s="16">
        <v>0.28000000000000003</v>
      </c>
      <c r="D217" s="16">
        <v>45.4</v>
      </c>
      <c r="E217" s="16">
        <v>0.2</v>
      </c>
      <c r="F217" s="16">
        <v>-9.3000000000000007</v>
      </c>
      <c r="G217" s="16">
        <v>2.58</v>
      </c>
      <c r="H217" s="16">
        <v>121.2</v>
      </c>
      <c r="I217" s="16">
        <v>388</v>
      </c>
      <c r="J217" s="16">
        <v>240</v>
      </c>
      <c r="K217" s="16">
        <v>1659</v>
      </c>
      <c r="L217" s="16">
        <v>1803</v>
      </c>
    </row>
    <row r="218" spans="2:12">
      <c r="B218" s="15" t="s">
        <v>1046</v>
      </c>
      <c r="C218" s="16">
        <v>0.36</v>
      </c>
      <c r="D218" s="16">
        <v>46.1</v>
      </c>
      <c r="E218" s="16">
        <v>0.12</v>
      </c>
      <c r="F218" s="16">
        <v>-9.4</v>
      </c>
      <c r="G218" s="16">
        <v>2.61</v>
      </c>
      <c r="H218" s="16">
        <v>119.8</v>
      </c>
      <c r="I218" s="16">
        <v>388</v>
      </c>
      <c r="J218" s="16">
        <v>240</v>
      </c>
      <c r="K218" s="16">
        <v>1659</v>
      </c>
      <c r="L218" s="16">
        <v>1803</v>
      </c>
    </row>
    <row r="219" spans="2:12">
      <c r="B219" s="15" t="s">
        <v>1047</v>
      </c>
      <c r="C219" s="16">
        <v>0.44</v>
      </c>
      <c r="D219" s="16">
        <v>36.1</v>
      </c>
      <c r="E219" s="15" t="s">
        <v>13</v>
      </c>
      <c r="F219" s="15" t="s">
        <v>13</v>
      </c>
      <c r="G219" s="15" t="s">
        <v>13</v>
      </c>
      <c r="H219" s="15" t="s">
        <v>13</v>
      </c>
      <c r="I219" s="16">
        <v>388</v>
      </c>
      <c r="J219" s="16">
        <v>240</v>
      </c>
      <c r="K219" s="16">
        <v>1659</v>
      </c>
      <c r="L219" s="16">
        <v>1803</v>
      </c>
    </row>
    <row r="220" spans="2:12">
      <c r="B220" s="15" t="s">
        <v>1048</v>
      </c>
      <c r="C220" s="16">
        <v>0.11</v>
      </c>
      <c r="D220" s="16">
        <v>42.6</v>
      </c>
      <c r="E220" s="16">
        <v>0.37</v>
      </c>
      <c r="F220" s="16">
        <v>-6.7</v>
      </c>
      <c r="G220" s="16">
        <v>4.92</v>
      </c>
      <c r="H220" s="16">
        <v>119.9</v>
      </c>
      <c r="I220" s="16">
        <v>388</v>
      </c>
      <c r="J220" s="16">
        <v>240</v>
      </c>
      <c r="K220" s="16">
        <v>1659</v>
      </c>
      <c r="L220" s="16">
        <v>1803</v>
      </c>
    </row>
    <row r="221" spans="2:12">
      <c r="B221" s="15" t="s">
        <v>1049</v>
      </c>
      <c r="C221" s="16">
        <v>0.02</v>
      </c>
      <c r="D221" s="16">
        <v>70.599999999999994</v>
      </c>
      <c r="E221" s="16">
        <v>1.01</v>
      </c>
      <c r="F221" s="16">
        <v>-8.1</v>
      </c>
      <c r="G221" s="16">
        <v>5.08</v>
      </c>
      <c r="H221" s="16">
        <v>302</v>
      </c>
      <c r="I221" s="16">
        <v>380</v>
      </c>
      <c r="J221" s="16">
        <v>235</v>
      </c>
      <c r="K221" s="16">
        <v>847</v>
      </c>
      <c r="L221" s="16">
        <v>921</v>
      </c>
    </row>
    <row r="222" spans="2:12">
      <c r="B222" s="15" t="s">
        <v>1050</v>
      </c>
      <c r="C222" s="16">
        <v>0.45</v>
      </c>
      <c r="D222" s="16">
        <v>71.2</v>
      </c>
      <c r="E222" s="16">
        <v>0.66</v>
      </c>
      <c r="F222" s="16">
        <v>-7.9</v>
      </c>
      <c r="G222" s="16">
        <v>1.34</v>
      </c>
      <c r="H222" s="16">
        <v>290.89999999999998</v>
      </c>
      <c r="I222" s="16">
        <v>380</v>
      </c>
      <c r="J222" s="16">
        <v>235</v>
      </c>
      <c r="K222" s="16">
        <v>847</v>
      </c>
      <c r="L222" s="16">
        <v>921</v>
      </c>
    </row>
    <row r="223" spans="2:12">
      <c r="B223" s="15" t="s">
        <v>1051</v>
      </c>
      <c r="C223" s="16">
        <v>0.19</v>
      </c>
      <c r="D223" s="16">
        <v>44.9</v>
      </c>
      <c r="E223" s="16">
        <v>0.27</v>
      </c>
      <c r="F223" s="16">
        <v>-9.3000000000000007</v>
      </c>
      <c r="G223" s="16">
        <v>2.5099999999999998</v>
      </c>
      <c r="H223" s="16">
        <v>124.4</v>
      </c>
      <c r="I223" s="16">
        <v>388</v>
      </c>
      <c r="J223" s="16">
        <v>240</v>
      </c>
      <c r="K223" s="16">
        <v>1659</v>
      </c>
      <c r="L223" s="16">
        <v>1803</v>
      </c>
    </row>
    <row r="224" spans="2:12">
      <c r="B224" s="15" t="s">
        <v>1052</v>
      </c>
      <c r="C224" s="16">
        <v>0.24</v>
      </c>
      <c r="D224" s="16">
        <v>45</v>
      </c>
      <c r="E224" s="16">
        <v>0.25</v>
      </c>
      <c r="F224" s="16">
        <v>-9.1999999999999993</v>
      </c>
      <c r="G224" s="16">
        <v>2.64</v>
      </c>
      <c r="H224" s="16">
        <v>125</v>
      </c>
      <c r="I224" s="16">
        <v>388</v>
      </c>
      <c r="J224" s="16">
        <v>240</v>
      </c>
      <c r="K224" s="16">
        <v>1659</v>
      </c>
      <c r="L224" s="16">
        <v>1803</v>
      </c>
    </row>
    <row r="225" spans="2:12">
      <c r="B225" s="15" t="s">
        <v>1053</v>
      </c>
      <c r="C225" s="16">
        <v>0.31</v>
      </c>
      <c r="D225" s="16">
        <v>45.6</v>
      </c>
      <c r="E225" s="16">
        <v>0.21</v>
      </c>
      <c r="F225" s="16">
        <v>-9.3000000000000007</v>
      </c>
      <c r="G225" s="16">
        <v>2.7</v>
      </c>
      <c r="H225" s="16">
        <v>119.2</v>
      </c>
      <c r="I225" s="16">
        <v>388</v>
      </c>
      <c r="J225" s="16">
        <v>240</v>
      </c>
      <c r="K225" s="16">
        <v>1659</v>
      </c>
      <c r="L225" s="16">
        <v>1803</v>
      </c>
    </row>
    <row r="226" spans="2:12">
      <c r="B226" s="15" t="s">
        <v>1054</v>
      </c>
      <c r="C226" s="16">
        <v>0.111</v>
      </c>
      <c r="D226" s="16">
        <v>39.799999999999997</v>
      </c>
      <c r="E226" s="16">
        <v>0.23</v>
      </c>
      <c r="F226" s="16">
        <v>-4.2699999999999996</v>
      </c>
      <c r="G226" s="16">
        <v>4.45</v>
      </c>
      <c r="H226" s="16">
        <v>132.19999999999999</v>
      </c>
      <c r="I226" s="16">
        <v>388</v>
      </c>
      <c r="J226" s="16">
        <v>240</v>
      </c>
      <c r="K226" s="16">
        <v>1659</v>
      </c>
      <c r="L226" s="16">
        <v>1803</v>
      </c>
    </row>
    <row r="227" spans="2:12">
      <c r="B227" s="15" t="s">
        <v>1055</v>
      </c>
      <c r="C227" s="16">
        <v>0.03</v>
      </c>
      <c r="D227" s="16">
        <v>42.3</v>
      </c>
      <c r="E227" s="16">
        <v>0.45</v>
      </c>
      <c r="F227" s="16">
        <v>-6.6</v>
      </c>
      <c r="G227" s="16">
        <v>4.83</v>
      </c>
      <c r="H227" s="16">
        <v>124.7</v>
      </c>
      <c r="I227" s="16">
        <v>388</v>
      </c>
      <c r="J227" s="16">
        <v>240</v>
      </c>
      <c r="K227" s="16">
        <v>1659</v>
      </c>
      <c r="L227" s="16">
        <v>1803</v>
      </c>
    </row>
    <row r="228" spans="2:12">
      <c r="B228" s="15" t="s">
        <v>1056</v>
      </c>
      <c r="C228" s="16">
        <v>0.33</v>
      </c>
      <c r="D228" s="16">
        <v>42.3</v>
      </c>
      <c r="E228" s="16">
        <v>0.11</v>
      </c>
      <c r="F228" s="16">
        <v>-6.2</v>
      </c>
      <c r="G228" s="16">
        <v>4.82</v>
      </c>
      <c r="H228" s="16">
        <v>122.2</v>
      </c>
      <c r="I228" s="16">
        <v>388</v>
      </c>
      <c r="J228" s="16">
        <v>240</v>
      </c>
      <c r="K228" s="16">
        <v>1659</v>
      </c>
      <c r="L228" s="16">
        <v>1803</v>
      </c>
    </row>
    <row r="229" spans="2:12">
      <c r="B229" s="15" t="s">
        <v>1057</v>
      </c>
      <c r="C229" s="16">
        <v>0.28000000000000003</v>
      </c>
      <c r="D229" s="16">
        <v>45.4</v>
      </c>
      <c r="E229" s="16">
        <v>0.18</v>
      </c>
      <c r="F229" s="16">
        <v>-9.1999999999999993</v>
      </c>
      <c r="G229" s="16">
        <v>2.4500000000000002</v>
      </c>
      <c r="H229" s="16">
        <v>120.6</v>
      </c>
      <c r="I229" s="16">
        <v>388</v>
      </c>
      <c r="J229" s="16">
        <v>240</v>
      </c>
      <c r="K229" s="16">
        <v>1659</v>
      </c>
      <c r="L229" s="16">
        <v>1803</v>
      </c>
    </row>
    <row r="230" spans="2:12">
      <c r="B230" s="15" t="s">
        <v>1058</v>
      </c>
      <c r="C230" s="16">
        <v>0.27</v>
      </c>
      <c r="D230" s="16">
        <v>44.8</v>
      </c>
      <c r="E230" s="16">
        <v>0.21</v>
      </c>
      <c r="F230" s="16">
        <v>-9.1</v>
      </c>
      <c r="G230" s="16">
        <v>2.62</v>
      </c>
      <c r="H230" s="16">
        <v>123.4</v>
      </c>
      <c r="I230" s="16">
        <v>388</v>
      </c>
      <c r="J230" s="16">
        <v>240</v>
      </c>
      <c r="K230" s="16">
        <v>1659</v>
      </c>
      <c r="L230" s="16">
        <v>1803</v>
      </c>
    </row>
    <row r="231" spans="2:12">
      <c r="B231" s="15" t="s">
        <v>1059</v>
      </c>
      <c r="C231" s="16">
        <v>0.24</v>
      </c>
      <c r="D231" s="16">
        <v>43.1</v>
      </c>
      <c r="E231" s="16">
        <v>0.28000000000000003</v>
      </c>
      <c r="F231" s="16">
        <v>-7.9</v>
      </c>
      <c r="G231" s="16">
        <v>2.42</v>
      </c>
      <c r="H231" s="16">
        <v>120.2</v>
      </c>
      <c r="I231" s="16">
        <v>388</v>
      </c>
      <c r="J231" s="16">
        <v>240</v>
      </c>
      <c r="K231" s="16">
        <v>1620</v>
      </c>
      <c r="L231" s="16">
        <v>1803</v>
      </c>
    </row>
    <row r="232" spans="2:12">
      <c r="B232" s="15" t="s">
        <v>1060</v>
      </c>
      <c r="C232" s="15" t="s">
        <v>13</v>
      </c>
      <c r="D232" s="16">
        <v>26.6</v>
      </c>
      <c r="E232" s="15" t="s">
        <v>13</v>
      </c>
      <c r="F232" s="16">
        <v>-5.3</v>
      </c>
      <c r="G232" s="15" t="s">
        <v>13</v>
      </c>
      <c r="H232" s="16">
        <v>62.7</v>
      </c>
      <c r="I232" s="16">
        <v>420</v>
      </c>
      <c r="J232" s="16">
        <v>235</v>
      </c>
      <c r="K232" s="16">
        <v>2654</v>
      </c>
      <c r="L232" s="16">
        <v>2654</v>
      </c>
    </row>
    <row r="233" spans="2:12">
      <c r="B233" s="15" t="s">
        <v>1061</v>
      </c>
      <c r="C233" s="15" t="s">
        <v>1062</v>
      </c>
      <c r="D233" s="16">
        <v>26.6</v>
      </c>
      <c r="E233" s="15" t="s">
        <v>1062</v>
      </c>
      <c r="F233" s="16">
        <v>-5.3</v>
      </c>
      <c r="G233" s="15" t="s">
        <v>1062</v>
      </c>
      <c r="H233" s="16">
        <v>62.7</v>
      </c>
      <c r="I233" s="16">
        <v>420</v>
      </c>
      <c r="J233" s="16">
        <v>235</v>
      </c>
      <c r="K233" s="16">
        <v>2654</v>
      </c>
      <c r="L233" s="16">
        <v>2654</v>
      </c>
    </row>
    <row r="234" spans="2:12">
      <c r="B234" s="15" t="s">
        <v>1063</v>
      </c>
      <c r="C234" s="15" t="s">
        <v>13</v>
      </c>
      <c r="D234" s="16">
        <v>26.6</v>
      </c>
      <c r="E234" s="15" t="s">
        <v>13</v>
      </c>
      <c r="F234" s="16">
        <v>-5.3</v>
      </c>
      <c r="G234" s="15" t="s">
        <v>13</v>
      </c>
      <c r="H234" s="16">
        <v>62.7</v>
      </c>
      <c r="I234" s="16">
        <v>420</v>
      </c>
      <c r="J234" s="16">
        <v>235</v>
      </c>
      <c r="K234" s="16">
        <v>2654</v>
      </c>
      <c r="L234" s="16">
        <v>2654</v>
      </c>
    </row>
    <row r="235" spans="2:12">
      <c r="B235" s="15" t="s">
        <v>1064</v>
      </c>
      <c r="C235" s="16">
        <v>0.08</v>
      </c>
      <c r="D235" s="16">
        <v>42.4</v>
      </c>
      <c r="E235" s="16">
        <v>0.38</v>
      </c>
      <c r="F235" s="16">
        <v>-6.7</v>
      </c>
      <c r="G235" s="16">
        <v>4.79</v>
      </c>
      <c r="H235" s="16">
        <v>136.5</v>
      </c>
      <c r="I235" s="16">
        <v>388</v>
      </c>
      <c r="J235" s="16">
        <v>240</v>
      </c>
      <c r="K235" s="16">
        <v>847</v>
      </c>
      <c r="L235" s="16">
        <v>921</v>
      </c>
    </row>
    <row r="236" spans="2:12">
      <c r="B236" s="15" t="s">
        <v>1065</v>
      </c>
      <c r="C236" s="16">
        <v>0.53</v>
      </c>
      <c r="D236" s="16">
        <v>73</v>
      </c>
      <c r="E236" s="16">
        <v>0.68</v>
      </c>
      <c r="F236" s="16">
        <v>-19.8</v>
      </c>
      <c r="G236" s="16">
        <v>5.46</v>
      </c>
      <c r="H236" s="16">
        <v>212</v>
      </c>
      <c r="I236" s="16">
        <v>380</v>
      </c>
      <c r="J236" s="16">
        <v>225</v>
      </c>
      <c r="K236" s="16">
        <v>847</v>
      </c>
      <c r="L236" s="16">
        <v>885</v>
      </c>
    </row>
    <row r="237" spans="2:12">
      <c r="B237" s="15" t="s">
        <v>1065</v>
      </c>
      <c r="C237" s="16">
        <v>7.0000000000000007E-2</v>
      </c>
      <c r="D237" s="16">
        <v>42.5</v>
      </c>
      <c r="E237" s="16">
        <v>0.4</v>
      </c>
      <c r="F237" s="16">
        <v>-6.76</v>
      </c>
      <c r="G237" s="16">
        <v>4.93</v>
      </c>
      <c r="H237" s="16">
        <v>123.3</v>
      </c>
      <c r="I237" s="16">
        <v>388</v>
      </c>
      <c r="J237" s="16">
        <v>240</v>
      </c>
      <c r="K237" s="16">
        <v>847</v>
      </c>
      <c r="L237" s="16">
        <v>885</v>
      </c>
    </row>
    <row r="238" spans="2:12">
      <c r="B238" s="15" t="s">
        <v>1066</v>
      </c>
      <c r="C238" s="15" t="s">
        <v>13</v>
      </c>
      <c r="D238" s="16">
        <v>26.6</v>
      </c>
      <c r="E238" s="15" t="s">
        <v>13</v>
      </c>
      <c r="F238" s="16">
        <v>-5.3</v>
      </c>
      <c r="G238" s="15" t="s">
        <v>13</v>
      </c>
      <c r="H238" s="16">
        <v>62.7</v>
      </c>
      <c r="I238" s="16">
        <v>420</v>
      </c>
      <c r="J238" s="16">
        <v>235</v>
      </c>
      <c r="K238" s="16">
        <v>2654</v>
      </c>
      <c r="L238" s="16">
        <v>2654</v>
      </c>
    </row>
    <row r="239" spans="2:12">
      <c r="B239" s="15" t="s">
        <v>1067</v>
      </c>
      <c r="C239" s="16">
        <v>0.48</v>
      </c>
      <c r="D239" s="16">
        <v>35.9</v>
      </c>
      <c r="E239" s="15" t="s">
        <v>13</v>
      </c>
      <c r="F239" s="15" t="s">
        <v>13</v>
      </c>
      <c r="G239" s="15" t="s">
        <v>13</v>
      </c>
      <c r="H239" s="15" t="s">
        <v>13</v>
      </c>
      <c r="I239" s="16">
        <v>388</v>
      </c>
      <c r="J239" s="16">
        <v>240</v>
      </c>
      <c r="K239" s="16">
        <v>1659</v>
      </c>
      <c r="L239" s="16">
        <v>1803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830"/>
  <sheetViews>
    <sheetView workbookViewId="0">
      <selection activeCell="M1" sqref="M1"/>
    </sheetView>
  </sheetViews>
  <sheetFormatPr baseColWidth="10" defaultRowHeight="12.6"/>
  <cols>
    <col min="1" max="1" width="25.5546875" customWidth="1"/>
  </cols>
  <sheetData>
    <row r="1" spans="1:13">
      <c r="A1" s="23" t="s">
        <v>1739</v>
      </c>
      <c r="B1" s="23" t="s">
        <v>1740</v>
      </c>
      <c r="C1" s="23" t="s">
        <v>1741</v>
      </c>
      <c r="D1" s="23" t="s">
        <v>1742</v>
      </c>
      <c r="E1" s="23" t="s">
        <v>1743</v>
      </c>
      <c r="F1" t="s">
        <v>1070</v>
      </c>
      <c r="G1" t="s">
        <v>1071</v>
      </c>
      <c r="H1" t="s">
        <v>1072</v>
      </c>
      <c r="I1" t="s">
        <v>1073</v>
      </c>
      <c r="J1" t="s">
        <v>5</v>
      </c>
      <c r="K1" t="s">
        <v>6</v>
      </c>
      <c r="L1" t="s">
        <v>7</v>
      </c>
      <c r="M1" t="s">
        <v>8</v>
      </c>
    </row>
    <row r="2" spans="1:13">
      <c r="A2" t="s">
        <v>1085</v>
      </c>
      <c r="B2" t="s">
        <v>1086</v>
      </c>
      <c r="C2" t="s">
        <v>1087</v>
      </c>
      <c r="D2" t="s">
        <v>1088</v>
      </c>
      <c r="E2">
        <v>10400</v>
      </c>
      <c r="F2">
        <v>3465</v>
      </c>
      <c r="G2">
        <v>3622</v>
      </c>
      <c r="H2">
        <v>3622</v>
      </c>
      <c r="I2">
        <v>3780</v>
      </c>
      <c r="J2">
        <v>0.20599999999999999</v>
      </c>
      <c r="K2">
        <v>2.7069999999999999</v>
      </c>
      <c r="L2">
        <v>22.422000000000001</v>
      </c>
      <c r="M2">
        <v>142.744</v>
      </c>
    </row>
    <row r="3" spans="1:13">
      <c r="A3" t="s">
        <v>1085</v>
      </c>
      <c r="B3" t="s">
        <v>1089</v>
      </c>
      <c r="C3" t="s">
        <v>1087</v>
      </c>
      <c r="D3" s="22">
        <v>1</v>
      </c>
      <c r="E3">
        <v>15679</v>
      </c>
      <c r="F3">
        <v>2462</v>
      </c>
      <c r="G3">
        <v>2644</v>
      </c>
      <c r="H3">
        <v>2644</v>
      </c>
      <c r="I3">
        <v>2798</v>
      </c>
      <c r="J3">
        <v>0.46</v>
      </c>
      <c r="K3">
        <v>4.6710000000000003</v>
      </c>
      <c r="L3">
        <v>28.835999999999999</v>
      </c>
      <c r="M3">
        <v>183.57599999999999</v>
      </c>
    </row>
    <row r="4" spans="1:13">
      <c r="A4" t="s">
        <v>1090</v>
      </c>
      <c r="B4" t="s">
        <v>1091</v>
      </c>
      <c r="C4" t="s">
        <v>1092</v>
      </c>
      <c r="D4" t="s">
        <v>1088</v>
      </c>
      <c r="E4">
        <v>52792</v>
      </c>
      <c r="F4">
        <v>932</v>
      </c>
      <c r="G4">
        <v>932</v>
      </c>
      <c r="H4">
        <v>1145</v>
      </c>
      <c r="I4">
        <v>1145</v>
      </c>
      <c r="J4">
        <v>3.0640000000000001</v>
      </c>
      <c r="K4">
        <v>20.350000000000001</v>
      </c>
      <c r="L4">
        <v>119.81</v>
      </c>
      <c r="M4">
        <v>762.73599999999999</v>
      </c>
    </row>
    <row r="5" spans="1:13">
      <c r="A5" t="s">
        <v>1090</v>
      </c>
      <c r="B5" t="s">
        <v>1093</v>
      </c>
      <c r="C5" t="s">
        <v>1092</v>
      </c>
      <c r="D5" t="s">
        <v>1088</v>
      </c>
      <c r="E5">
        <v>5507</v>
      </c>
      <c r="F5">
        <v>1249</v>
      </c>
      <c r="G5">
        <v>1337</v>
      </c>
      <c r="H5">
        <v>1337</v>
      </c>
      <c r="I5">
        <v>1434</v>
      </c>
      <c r="J5">
        <v>0.33</v>
      </c>
      <c r="K5">
        <v>2.2120000000000002</v>
      </c>
      <c r="L5">
        <v>7.9329999999999998</v>
      </c>
      <c r="M5">
        <v>50.500999999999998</v>
      </c>
    </row>
    <row r="6" spans="1:13">
      <c r="A6" t="s">
        <v>1094</v>
      </c>
      <c r="B6" t="s">
        <v>1095</v>
      </c>
      <c r="C6" t="s">
        <v>1092</v>
      </c>
      <c r="D6" t="s">
        <v>1088</v>
      </c>
      <c r="E6">
        <v>42135</v>
      </c>
      <c r="F6">
        <v>617</v>
      </c>
      <c r="G6">
        <v>685</v>
      </c>
      <c r="H6">
        <v>685</v>
      </c>
      <c r="I6">
        <v>742</v>
      </c>
      <c r="J6">
        <v>4.46</v>
      </c>
      <c r="K6">
        <v>17.21</v>
      </c>
      <c r="L6">
        <v>60</v>
      </c>
      <c r="M6" t="s">
        <v>13</v>
      </c>
    </row>
    <row r="7" spans="1:13">
      <c r="A7" t="s">
        <v>1094</v>
      </c>
      <c r="B7" t="s">
        <v>1096</v>
      </c>
      <c r="C7" t="s">
        <v>1092</v>
      </c>
      <c r="D7" t="s">
        <v>1088</v>
      </c>
      <c r="E7">
        <v>24925</v>
      </c>
      <c r="F7">
        <v>565</v>
      </c>
      <c r="G7">
        <v>673</v>
      </c>
      <c r="H7">
        <v>673</v>
      </c>
      <c r="I7">
        <v>765</v>
      </c>
      <c r="J7">
        <v>2.3519999999999999</v>
      </c>
      <c r="K7">
        <v>10.042999999999999</v>
      </c>
      <c r="L7">
        <v>35.357999999999997</v>
      </c>
      <c r="M7">
        <v>225.09700000000001</v>
      </c>
    </row>
    <row r="8" spans="1:13">
      <c r="A8" t="s">
        <v>1094</v>
      </c>
      <c r="B8" t="s">
        <v>1097</v>
      </c>
      <c r="C8" t="s">
        <v>1092</v>
      </c>
      <c r="D8" t="s">
        <v>1088</v>
      </c>
      <c r="E8">
        <v>43669</v>
      </c>
      <c r="F8">
        <v>565</v>
      </c>
      <c r="G8">
        <v>673</v>
      </c>
      <c r="H8">
        <v>673</v>
      </c>
      <c r="I8">
        <v>765</v>
      </c>
      <c r="J8">
        <v>4.4859999999999998</v>
      </c>
      <c r="K8">
        <v>17.748999999999999</v>
      </c>
      <c r="L8">
        <v>61.445999999999998</v>
      </c>
      <c r="M8">
        <v>391.18</v>
      </c>
    </row>
    <row r="9" spans="1:13">
      <c r="A9" t="s">
        <v>1094</v>
      </c>
      <c r="B9" t="s">
        <v>1098</v>
      </c>
      <c r="C9" t="s">
        <v>1092</v>
      </c>
      <c r="D9" t="s">
        <v>1088</v>
      </c>
      <c r="E9">
        <v>40633</v>
      </c>
      <c r="F9">
        <v>565</v>
      </c>
      <c r="G9">
        <v>673</v>
      </c>
      <c r="H9">
        <v>673</v>
      </c>
      <c r="I9">
        <v>765</v>
      </c>
      <c r="J9">
        <v>3.54</v>
      </c>
      <c r="K9">
        <v>16.64</v>
      </c>
      <c r="L9">
        <v>55</v>
      </c>
      <c r="M9" t="s">
        <v>13</v>
      </c>
    </row>
    <row r="10" spans="1:13">
      <c r="A10" t="s">
        <v>1094</v>
      </c>
      <c r="B10" t="s">
        <v>1099</v>
      </c>
      <c r="C10" t="s">
        <v>1092</v>
      </c>
      <c r="D10" t="s">
        <v>1088</v>
      </c>
      <c r="E10">
        <v>3790</v>
      </c>
      <c r="F10">
        <v>231</v>
      </c>
      <c r="G10">
        <v>468</v>
      </c>
      <c r="H10">
        <v>468</v>
      </c>
      <c r="I10">
        <v>611</v>
      </c>
      <c r="J10">
        <v>0.39</v>
      </c>
      <c r="K10">
        <v>1.58</v>
      </c>
      <c r="L10">
        <v>5</v>
      </c>
      <c r="M10" t="s">
        <v>13</v>
      </c>
    </row>
    <row r="11" spans="1:13">
      <c r="A11" t="s">
        <v>1100</v>
      </c>
      <c r="B11" t="s">
        <v>1101</v>
      </c>
      <c r="C11" t="s">
        <v>1087</v>
      </c>
      <c r="D11" t="s">
        <v>1088</v>
      </c>
      <c r="E11">
        <v>40741</v>
      </c>
      <c r="F11">
        <v>3099</v>
      </c>
      <c r="G11">
        <v>3441</v>
      </c>
      <c r="H11">
        <v>3441</v>
      </c>
      <c r="I11">
        <v>3741</v>
      </c>
      <c r="J11">
        <v>0.73899999999999999</v>
      </c>
      <c r="K11">
        <v>11.29</v>
      </c>
      <c r="L11">
        <v>84.578000000000003</v>
      </c>
      <c r="M11">
        <v>538.44100000000003</v>
      </c>
    </row>
    <row r="12" spans="1:13">
      <c r="A12" t="s">
        <v>1094</v>
      </c>
      <c r="B12" t="s">
        <v>1102</v>
      </c>
      <c r="C12" t="s">
        <v>1087</v>
      </c>
      <c r="D12" t="s">
        <v>1088</v>
      </c>
      <c r="E12">
        <v>37461</v>
      </c>
      <c r="F12">
        <v>2170</v>
      </c>
      <c r="G12">
        <v>2318</v>
      </c>
      <c r="H12">
        <v>2318</v>
      </c>
      <c r="I12">
        <v>2498</v>
      </c>
      <c r="J12">
        <v>1.2649999999999999</v>
      </c>
      <c r="K12">
        <v>12.616</v>
      </c>
      <c r="L12">
        <v>69.724999999999994</v>
      </c>
      <c r="M12">
        <v>443.88499999999999</v>
      </c>
    </row>
    <row r="13" spans="1:13">
      <c r="A13" t="s">
        <v>1094</v>
      </c>
      <c r="B13" t="s">
        <v>1101</v>
      </c>
      <c r="C13" t="s">
        <v>1087</v>
      </c>
      <c r="D13" t="s">
        <v>1103</v>
      </c>
      <c r="E13">
        <v>40772</v>
      </c>
      <c r="F13">
        <v>3099</v>
      </c>
      <c r="G13">
        <v>3441</v>
      </c>
      <c r="H13">
        <v>3441</v>
      </c>
      <c r="I13">
        <v>3741</v>
      </c>
      <c r="J13">
        <v>0.74</v>
      </c>
      <c r="K13">
        <v>11.298</v>
      </c>
      <c r="L13">
        <v>84.641000000000005</v>
      </c>
      <c r="M13">
        <v>538.84</v>
      </c>
    </row>
    <row r="14" spans="1:13">
      <c r="A14" t="s">
        <v>1100</v>
      </c>
      <c r="B14" t="s">
        <v>1101</v>
      </c>
      <c r="C14" t="s">
        <v>1087</v>
      </c>
      <c r="D14" t="s">
        <v>1104</v>
      </c>
      <c r="E14">
        <v>44024</v>
      </c>
      <c r="F14">
        <v>1926</v>
      </c>
      <c r="G14">
        <v>2112</v>
      </c>
      <c r="H14">
        <v>2112</v>
      </c>
      <c r="I14">
        <v>2178</v>
      </c>
      <c r="J14">
        <v>1.665</v>
      </c>
      <c r="K14">
        <v>18.949000000000002</v>
      </c>
      <c r="L14">
        <v>63.758000000000003</v>
      </c>
      <c r="M14">
        <v>405.89600000000002</v>
      </c>
    </row>
    <row r="15" spans="1:13">
      <c r="A15" t="s">
        <v>1105</v>
      </c>
      <c r="B15" t="s">
        <v>1106</v>
      </c>
      <c r="C15" t="s">
        <v>1092</v>
      </c>
      <c r="D15" t="s">
        <v>1088</v>
      </c>
      <c r="E15">
        <v>36996</v>
      </c>
      <c r="F15">
        <v>966</v>
      </c>
      <c r="G15">
        <v>1076</v>
      </c>
      <c r="H15">
        <v>1076</v>
      </c>
      <c r="I15">
        <v>1168</v>
      </c>
      <c r="J15">
        <v>2.42</v>
      </c>
      <c r="K15">
        <v>14.488</v>
      </c>
      <c r="L15">
        <v>53.991999999999997</v>
      </c>
      <c r="M15">
        <v>343.72399999999999</v>
      </c>
    </row>
    <row r="16" spans="1:13">
      <c r="A16" t="s">
        <v>1105</v>
      </c>
      <c r="B16" t="s">
        <v>1106</v>
      </c>
      <c r="C16" t="s">
        <v>1092</v>
      </c>
      <c r="D16" t="s">
        <v>1103</v>
      </c>
      <c r="E16">
        <v>36992</v>
      </c>
      <c r="F16">
        <v>966</v>
      </c>
      <c r="G16">
        <v>1076</v>
      </c>
      <c r="H16">
        <v>1076</v>
      </c>
      <c r="I16">
        <v>1168</v>
      </c>
      <c r="J16">
        <v>2.42</v>
      </c>
      <c r="K16">
        <v>14.474</v>
      </c>
      <c r="L16">
        <v>54.026000000000003</v>
      </c>
      <c r="M16">
        <v>343.94200000000001</v>
      </c>
    </row>
    <row r="17" spans="1:13">
      <c r="A17" t="s">
        <v>1107</v>
      </c>
      <c r="B17" t="s">
        <v>1108</v>
      </c>
      <c r="C17" t="s">
        <v>1092</v>
      </c>
      <c r="D17" t="s">
        <v>1088</v>
      </c>
      <c r="E17">
        <v>47620</v>
      </c>
      <c r="F17">
        <v>1070</v>
      </c>
      <c r="G17">
        <v>1155</v>
      </c>
      <c r="H17">
        <v>1155</v>
      </c>
      <c r="I17">
        <v>1265</v>
      </c>
      <c r="J17">
        <v>2.8879999999999999</v>
      </c>
      <c r="K17">
        <v>19.202000000000002</v>
      </c>
      <c r="L17">
        <v>68.027000000000001</v>
      </c>
      <c r="M17">
        <v>433.07499999999999</v>
      </c>
    </row>
    <row r="18" spans="1:13">
      <c r="A18" t="s">
        <v>1109</v>
      </c>
      <c r="B18" t="s">
        <v>1110</v>
      </c>
      <c r="C18" t="s">
        <v>1092</v>
      </c>
      <c r="D18" t="s">
        <v>1088</v>
      </c>
      <c r="E18">
        <v>24490</v>
      </c>
      <c r="F18">
        <v>236</v>
      </c>
      <c r="G18">
        <v>470</v>
      </c>
      <c r="H18">
        <v>470</v>
      </c>
      <c r="I18">
        <v>612</v>
      </c>
      <c r="J18">
        <v>2.3980000000000001</v>
      </c>
      <c r="K18">
        <v>10.316000000000001</v>
      </c>
      <c r="L18">
        <v>33.409999999999997</v>
      </c>
      <c r="M18">
        <v>212.697</v>
      </c>
    </row>
    <row r="19" spans="1:13">
      <c r="A19" t="s">
        <v>1111</v>
      </c>
      <c r="B19" t="s">
        <v>1112</v>
      </c>
      <c r="C19" t="s">
        <v>1092</v>
      </c>
      <c r="D19" t="s">
        <v>1088</v>
      </c>
      <c r="E19">
        <v>9163</v>
      </c>
      <c r="F19">
        <v>827</v>
      </c>
      <c r="G19">
        <v>1015</v>
      </c>
      <c r="H19">
        <v>1015</v>
      </c>
      <c r="I19">
        <v>1150</v>
      </c>
      <c r="J19">
        <v>0.54900000000000004</v>
      </c>
      <c r="K19">
        <v>3.6440000000000001</v>
      </c>
      <c r="L19">
        <v>13.26</v>
      </c>
      <c r="M19">
        <v>84.418000000000006</v>
      </c>
    </row>
    <row r="20" spans="1:13">
      <c r="A20" t="s">
        <v>1111</v>
      </c>
      <c r="B20" t="s">
        <v>1112</v>
      </c>
      <c r="C20" t="s">
        <v>1092</v>
      </c>
      <c r="D20" t="s">
        <v>1103</v>
      </c>
      <c r="E20">
        <v>9206</v>
      </c>
      <c r="F20">
        <v>1172</v>
      </c>
      <c r="G20">
        <v>1285</v>
      </c>
      <c r="H20">
        <v>1285</v>
      </c>
      <c r="I20">
        <v>1388</v>
      </c>
      <c r="J20">
        <v>0.55100000000000005</v>
      </c>
      <c r="K20">
        <v>3.6739999999999999</v>
      </c>
      <c r="L20">
        <v>13.256</v>
      </c>
      <c r="M20">
        <v>84.388000000000005</v>
      </c>
    </row>
    <row r="21" spans="1:13">
      <c r="A21" t="s">
        <v>1113</v>
      </c>
      <c r="B21" t="s">
        <v>1112</v>
      </c>
      <c r="C21" t="s">
        <v>1092</v>
      </c>
      <c r="D21" t="s">
        <v>1104</v>
      </c>
      <c r="E21">
        <v>9219</v>
      </c>
      <c r="F21">
        <v>1172</v>
      </c>
      <c r="G21">
        <v>1285</v>
      </c>
      <c r="H21">
        <v>1285</v>
      </c>
      <c r="I21">
        <v>1388</v>
      </c>
      <c r="J21">
        <v>0.55200000000000005</v>
      </c>
      <c r="K21">
        <v>3.677</v>
      </c>
      <c r="L21">
        <v>13.295999999999999</v>
      </c>
      <c r="M21">
        <v>84.646000000000001</v>
      </c>
    </row>
    <row r="22" spans="1:13">
      <c r="A22" t="s">
        <v>1114</v>
      </c>
      <c r="B22" t="s">
        <v>1115</v>
      </c>
      <c r="C22" t="s">
        <v>1092</v>
      </c>
      <c r="D22" t="s">
        <v>1088</v>
      </c>
      <c r="E22">
        <v>15768</v>
      </c>
      <c r="F22">
        <v>1025</v>
      </c>
      <c r="G22">
        <v>1025</v>
      </c>
      <c r="H22">
        <v>1200</v>
      </c>
      <c r="I22">
        <v>1200</v>
      </c>
      <c r="J22">
        <v>0.93300000000000005</v>
      </c>
      <c r="K22">
        <v>5.9160000000000004</v>
      </c>
      <c r="L22">
        <v>75.465000000000003</v>
      </c>
      <c r="M22">
        <v>480.42399999999998</v>
      </c>
    </row>
    <row r="23" spans="1:13">
      <c r="A23" t="s">
        <v>1114</v>
      </c>
      <c r="B23" t="s">
        <v>1089</v>
      </c>
      <c r="C23" t="s">
        <v>1092</v>
      </c>
      <c r="D23" t="s">
        <v>1088</v>
      </c>
      <c r="E23">
        <v>10819</v>
      </c>
      <c r="F23">
        <v>1233</v>
      </c>
      <c r="G23">
        <v>1320</v>
      </c>
      <c r="H23">
        <v>1320</v>
      </c>
      <c r="I23">
        <v>1389</v>
      </c>
      <c r="J23">
        <v>0.64900000000000002</v>
      </c>
      <c r="K23">
        <v>4.3460000000000001</v>
      </c>
      <c r="L23">
        <v>15.590999999999999</v>
      </c>
      <c r="M23">
        <v>99.257000000000005</v>
      </c>
    </row>
    <row r="24" spans="1:13">
      <c r="A24" t="s">
        <v>1114</v>
      </c>
      <c r="B24" t="s">
        <v>1089</v>
      </c>
      <c r="C24" t="s">
        <v>1092</v>
      </c>
      <c r="D24" t="s">
        <v>1103</v>
      </c>
      <c r="E24">
        <v>10815</v>
      </c>
      <c r="F24">
        <v>1233</v>
      </c>
      <c r="G24">
        <v>1320</v>
      </c>
      <c r="H24">
        <v>1320</v>
      </c>
      <c r="I24">
        <v>1389</v>
      </c>
      <c r="J24">
        <v>0.64900000000000002</v>
      </c>
      <c r="K24">
        <v>4.3460000000000001</v>
      </c>
      <c r="L24">
        <v>15.590999999999999</v>
      </c>
      <c r="M24">
        <v>99.257000000000005</v>
      </c>
    </row>
    <row r="25" spans="1:13">
      <c r="A25" t="s">
        <v>1116</v>
      </c>
      <c r="B25" t="s">
        <v>1089</v>
      </c>
      <c r="C25" t="s">
        <v>1092</v>
      </c>
      <c r="D25" t="s">
        <v>1104</v>
      </c>
      <c r="E25">
        <v>10612</v>
      </c>
      <c r="F25">
        <v>1233</v>
      </c>
      <c r="G25">
        <v>1320</v>
      </c>
      <c r="H25">
        <v>1320</v>
      </c>
      <c r="I25">
        <v>1389</v>
      </c>
      <c r="J25">
        <v>0.64800000000000002</v>
      </c>
      <c r="K25">
        <v>4.319</v>
      </c>
      <c r="L25">
        <v>15.544</v>
      </c>
      <c r="M25">
        <v>98.957999999999998</v>
      </c>
    </row>
    <row r="26" spans="1:13">
      <c r="A26" t="s">
        <v>1117</v>
      </c>
      <c r="B26" t="s">
        <v>1118</v>
      </c>
      <c r="C26" t="s">
        <v>1092</v>
      </c>
      <c r="D26" t="s">
        <v>1088</v>
      </c>
      <c r="E26">
        <v>7967</v>
      </c>
      <c r="F26">
        <v>635</v>
      </c>
      <c r="G26">
        <v>635</v>
      </c>
      <c r="H26">
        <v>870</v>
      </c>
      <c r="I26">
        <v>870</v>
      </c>
      <c r="J26">
        <v>0.36899999999999999</v>
      </c>
      <c r="K26">
        <v>2.5910000000000002</v>
      </c>
      <c r="L26">
        <v>92.171000000000006</v>
      </c>
      <c r="M26">
        <v>586.78099999999995</v>
      </c>
    </row>
    <row r="27" spans="1:13">
      <c r="A27" t="s">
        <v>1117</v>
      </c>
      <c r="B27" t="s">
        <v>1118</v>
      </c>
      <c r="C27" t="s">
        <v>1092</v>
      </c>
      <c r="D27" t="s">
        <v>1103</v>
      </c>
      <c r="E27">
        <v>7966</v>
      </c>
      <c r="F27">
        <v>635</v>
      </c>
      <c r="G27">
        <v>635</v>
      </c>
      <c r="H27">
        <v>870</v>
      </c>
      <c r="I27">
        <v>870</v>
      </c>
      <c r="J27">
        <v>0.38200000000000001</v>
      </c>
      <c r="K27">
        <v>2.65</v>
      </c>
      <c r="L27">
        <v>89.778000000000006</v>
      </c>
      <c r="M27">
        <v>571.54700000000003</v>
      </c>
    </row>
    <row r="28" spans="1:13">
      <c r="A28" t="s">
        <v>1119</v>
      </c>
      <c r="B28" t="s">
        <v>1120</v>
      </c>
      <c r="C28" t="s">
        <v>1087</v>
      </c>
      <c r="D28" t="s">
        <v>1088</v>
      </c>
      <c r="E28">
        <v>84265</v>
      </c>
      <c r="F28">
        <v>2200</v>
      </c>
      <c r="G28">
        <v>2300</v>
      </c>
      <c r="H28">
        <v>2300</v>
      </c>
      <c r="I28">
        <v>2400</v>
      </c>
      <c r="J28">
        <v>2.581</v>
      </c>
      <c r="K28">
        <v>28.1</v>
      </c>
      <c r="L28">
        <v>145.899</v>
      </c>
      <c r="M28" t="s">
        <v>13</v>
      </c>
    </row>
    <row r="29" spans="1:13">
      <c r="A29" t="s">
        <v>1121</v>
      </c>
      <c r="B29" t="s">
        <v>1122</v>
      </c>
      <c r="C29" t="s">
        <v>1092</v>
      </c>
      <c r="D29" t="s">
        <v>1088</v>
      </c>
      <c r="E29">
        <v>11145</v>
      </c>
      <c r="F29">
        <v>654</v>
      </c>
      <c r="G29">
        <v>758</v>
      </c>
      <c r="H29">
        <v>758</v>
      </c>
      <c r="I29">
        <v>857</v>
      </c>
      <c r="J29">
        <v>0.86699999999999999</v>
      </c>
      <c r="K29">
        <v>4.4400000000000004</v>
      </c>
      <c r="L29">
        <v>15.641</v>
      </c>
      <c r="M29">
        <v>99.572999999999993</v>
      </c>
    </row>
    <row r="30" spans="1:13">
      <c r="A30" t="s">
        <v>1121</v>
      </c>
      <c r="B30" t="s">
        <v>1123</v>
      </c>
      <c r="C30" t="s">
        <v>1092</v>
      </c>
      <c r="D30" t="s">
        <v>1088</v>
      </c>
      <c r="E30">
        <v>54500</v>
      </c>
      <c r="F30">
        <v>654</v>
      </c>
      <c r="G30">
        <v>758</v>
      </c>
      <c r="H30">
        <v>758</v>
      </c>
      <c r="I30">
        <v>857</v>
      </c>
      <c r="J30">
        <v>4.6449999999999996</v>
      </c>
      <c r="K30">
        <v>21.856999999999999</v>
      </c>
      <c r="L30">
        <v>75.938999999999993</v>
      </c>
      <c r="M30">
        <v>483.44400000000002</v>
      </c>
    </row>
    <row r="31" spans="1:13">
      <c r="A31" t="s">
        <v>1124</v>
      </c>
      <c r="B31" t="s">
        <v>1125</v>
      </c>
      <c r="C31" t="s">
        <v>1092</v>
      </c>
      <c r="D31" t="s">
        <v>1088</v>
      </c>
      <c r="E31">
        <v>38875</v>
      </c>
      <c r="F31">
        <v>894</v>
      </c>
      <c r="G31">
        <v>944</v>
      </c>
      <c r="H31">
        <v>944</v>
      </c>
      <c r="I31">
        <v>1017</v>
      </c>
      <c r="J31">
        <v>3.4969999999999999</v>
      </c>
      <c r="K31">
        <v>15.821</v>
      </c>
      <c r="L31">
        <v>54.552</v>
      </c>
      <c r="M31">
        <v>347.28899999999999</v>
      </c>
    </row>
    <row r="32" spans="1:13">
      <c r="A32" t="s">
        <v>1126</v>
      </c>
      <c r="B32" t="s">
        <v>1127</v>
      </c>
      <c r="C32" t="s">
        <v>1092</v>
      </c>
      <c r="D32" t="s">
        <v>1088</v>
      </c>
      <c r="E32">
        <v>41056</v>
      </c>
      <c r="F32">
        <v>1250</v>
      </c>
      <c r="G32">
        <v>1250</v>
      </c>
      <c r="H32">
        <v>1250</v>
      </c>
      <c r="I32">
        <v>1250</v>
      </c>
      <c r="J32">
        <v>2.4700000000000002</v>
      </c>
      <c r="K32">
        <v>16.434999999999999</v>
      </c>
      <c r="L32">
        <v>59.436999999999998</v>
      </c>
      <c r="M32">
        <v>378.38499999999999</v>
      </c>
    </row>
    <row r="33" spans="1:13">
      <c r="A33" t="s">
        <v>1126</v>
      </c>
      <c r="B33" t="s">
        <v>1128</v>
      </c>
      <c r="C33" t="s">
        <v>1092</v>
      </c>
      <c r="D33" t="s">
        <v>1088</v>
      </c>
      <c r="E33">
        <v>54086</v>
      </c>
      <c r="F33">
        <v>753</v>
      </c>
      <c r="G33">
        <v>925</v>
      </c>
      <c r="H33">
        <v>925</v>
      </c>
      <c r="I33">
        <v>1075</v>
      </c>
      <c r="J33">
        <v>3.214</v>
      </c>
      <c r="K33">
        <v>21.635999999999999</v>
      </c>
      <c r="L33">
        <v>77.542000000000002</v>
      </c>
      <c r="M33">
        <v>493.64800000000002</v>
      </c>
    </row>
    <row r="34" spans="1:13">
      <c r="A34" t="s">
        <v>1124</v>
      </c>
      <c r="B34" t="s">
        <v>1129</v>
      </c>
      <c r="C34" t="s">
        <v>1087</v>
      </c>
      <c r="D34" t="s">
        <v>1088</v>
      </c>
      <c r="E34">
        <v>41973</v>
      </c>
      <c r="F34">
        <v>3465</v>
      </c>
      <c r="G34">
        <v>3622</v>
      </c>
      <c r="H34">
        <v>3622</v>
      </c>
      <c r="I34">
        <v>3780</v>
      </c>
      <c r="J34">
        <v>0.84199999999999997</v>
      </c>
      <c r="K34">
        <v>11.054</v>
      </c>
      <c r="L34">
        <v>91.516999999999996</v>
      </c>
      <c r="M34">
        <v>582.61599999999999</v>
      </c>
    </row>
    <row r="35" spans="1:13">
      <c r="A35" t="s">
        <v>1124</v>
      </c>
      <c r="B35" t="s">
        <v>1130</v>
      </c>
      <c r="C35" t="s">
        <v>1087</v>
      </c>
      <c r="D35" t="s">
        <v>1088</v>
      </c>
      <c r="E35">
        <v>118576</v>
      </c>
      <c r="F35">
        <v>3465</v>
      </c>
      <c r="G35">
        <v>3622</v>
      </c>
      <c r="H35">
        <v>3622</v>
      </c>
      <c r="I35">
        <v>3780</v>
      </c>
      <c r="J35">
        <v>2.3769999999999998</v>
      </c>
      <c r="K35">
        <v>31.238</v>
      </c>
      <c r="L35">
        <v>258.983</v>
      </c>
      <c r="M35">
        <v>1648.7370000000001</v>
      </c>
    </row>
    <row r="36" spans="1:13">
      <c r="A36" t="s">
        <v>1124</v>
      </c>
      <c r="B36" t="s">
        <v>1131</v>
      </c>
      <c r="C36" t="s">
        <v>1087</v>
      </c>
      <c r="D36" t="s">
        <v>1088</v>
      </c>
      <c r="E36">
        <v>79739</v>
      </c>
      <c r="F36">
        <v>3465</v>
      </c>
      <c r="G36">
        <v>3622</v>
      </c>
      <c r="H36">
        <v>3622</v>
      </c>
      <c r="I36">
        <v>3780</v>
      </c>
      <c r="J36">
        <v>1.2130000000000001</v>
      </c>
      <c r="K36">
        <v>20.654</v>
      </c>
      <c r="L36">
        <v>180.166</v>
      </c>
      <c r="M36">
        <v>1146.9739999999999</v>
      </c>
    </row>
    <row r="37" spans="1:13">
      <c r="A37" t="s">
        <v>1124</v>
      </c>
      <c r="B37" t="s">
        <v>1132</v>
      </c>
      <c r="C37" t="s">
        <v>1087</v>
      </c>
      <c r="D37" t="s">
        <v>1088</v>
      </c>
      <c r="E37">
        <v>83970</v>
      </c>
      <c r="F37">
        <v>3465</v>
      </c>
      <c r="G37">
        <v>3622</v>
      </c>
      <c r="H37">
        <v>3622</v>
      </c>
      <c r="I37">
        <v>3780</v>
      </c>
      <c r="J37">
        <v>1.6839999999999999</v>
      </c>
      <c r="K37">
        <v>22.111000000000001</v>
      </c>
      <c r="L37">
        <v>183.136</v>
      </c>
      <c r="M37">
        <v>1165.8800000000001</v>
      </c>
    </row>
    <row r="38" spans="1:13">
      <c r="A38" t="s">
        <v>1126</v>
      </c>
      <c r="B38" t="s">
        <v>1129</v>
      </c>
      <c r="C38" t="s">
        <v>1087</v>
      </c>
      <c r="D38" t="s">
        <v>1103</v>
      </c>
      <c r="E38">
        <v>42230</v>
      </c>
      <c r="F38">
        <v>3465</v>
      </c>
      <c r="G38">
        <v>3622</v>
      </c>
      <c r="H38">
        <v>3622</v>
      </c>
      <c r="I38">
        <v>3780</v>
      </c>
      <c r="J38">
        <v>0.83299999999999996</v>
      </c>
      <c r="K38">
        <v>10.936</v>
      </c>
      <c r="L38">
        <v>90.575000000000003</v>
      </c>
      <c r="M38">
        <v>576.61900000000003</v>
      </c>
    </row>
    <row r="39" spans="1:13">
      <c r="A39" t="s">
        <v>1126</v>
      </c>
      <c r="B39" t="s">
        <v>1131</v>
      </c>
      <c r="C39" t="s">
        <v>1087</v>
      </c>
      <c r="D39" t="s">
        <v>1103</v>
      </c>
      <c r="E39">
        <v>79755</v>
      </c>
      <c r="F39">
        <v>3465</v>
      </c>
      <c r="G39">
        <v>3622</v>
      </c>
      <c r="H39">
        <v>3622</v>
      </c>
      <c r="I39">
        <v>3780</v>
      </c>
      <c r="J39">
        <v>1.2110000000000001</v>
      </c>
      <c r="K39">
        <v>20.625</v>
      </c>
      <c r="L39">
        <v>179.89500000000001</v>
      </c>
      <c r="M39">
        <v>1145.2460000000001</v>
      </c>
    </row>
    <row r="40" spans="1:13">
      <c r="A40" t="s">
        <v>1126</v>
      </c>
      <c r="B40" t="s">
        <v>1132</v>
      </c>
      <c r="C40" t="s">
        <v>1087</v>
      </c>
      <c r="D40" t="s">
        <v>1103</v>
      </c>
      <c r="E40">
        <v>84037</v>
      </c>
      <c r="F40">
        <v>3465</v>
      </c>
      <c r="G40">
        <v>3622</v>
      </c>
      <c r="H40">
        <v>3622</v>
      </c>
      <c r="I40">
        <v>3780</v>
      </c>
      <c r="J40">
        <v>1.6859999999999999</v>
      </c>
      <c r="K40">
        <v>22.134</v>
      </c>
      <c r="L40">
        <v>183.2</v>
      </c>
      <c r="M40">
        <v>1166.29</v>
      </c>
    </row>
    <row r="41" spans="1:13">
      <c r="A41" t="s">
        <v>1124</v>
      </c>
      <c r="B41" t="s">
        <v>1132</v>
      </c>
      <c r="C41" t="s">
        <v>1087</v>
      </c>
      <c r="D41" t="s">
        <v>1104</v>
      </c>
      <c r="E41">
        <v>81806</v>
      </c>
      <c r="F41">
        <v>1514</v>
      </c>
      <c r="G41">
        <v>1794</v>
      </c>
      <c r="H41">
        <v>1794</v>
      </c>
      <c r="I41">
        <v>2100</v>
      </c>
      <c r="J41">
        <v>2.6339999999999999</v>
      </c>
      <c r="K41">
        <v>25.809000000000001</v>
      </c>
      <c r="L41">
        <v>149.38800000000001</v>
      </c>
      <c r="M41">
        <v>951.03599999999994</v>
      </c>
    </row>
    <row r="42" spans="1:13">
      <c r="A42" t="s">
        <v>1133</v>
      </c>
      <c r="B42" t="s">
        <v>1134</v>
      </c>
      <c r="C42" t="s">
        <v>1092</v>
      </c>
      <c r="D42" t="s">
        <v>1088</v>
      </c>
      <c r="E42">
        <v>5279</v>
      </c>
      <c r="F42">
        <v>557</v>
      </c>
      <c r="G42">
        <v>557</v>
      </c>
      <c r="H42">
        <v>653</v>
      </c>
      <c r="I42">
        <v>653</v>
      </c>
      <c r="J42">
        <v>0.34</v>
      </c>
      <c r="K42">
        <v>1.76</v>
      </c>
      <c r="L42">
        <v>36</v>
      </c>
      <c r="M42" t="s">
        <v>13</v>
      </c>
    </row>
    <row r="43" spans="1:13">
      <c r="A43" t="s">
        <v>1135</v>
      </c>
      <c r="B43" t="s">
        <v>1136</v>
      </c>
      <c r="C43" t="s">
        <v>1092</v>
      </c>
      <c r="D43" t="s">
        <v>1088</v>
      </c>
      <c r="E43">
        <v>5605</v>
      </c>
      <c r="F43">
        <v>1249</v>
      </c>
      <c r="G43">
        <v>1316</v>
      </c>
      <c r="H43">
        <v>1316</v>
      </c>
      <c r="I43">
        <v>1389</v>
      </c>
      <c r="J43">
        <v>0.33600000000000002</v>
      </c>
      <c r="K43">
        <v>2.2309999999999999</v>
      </c>
      <c r="L43">
        <v>8.1180000000000003</v>
      </c>
      <c r="M43">
        <v>51.677999999999997</v>
      </c>
    </row>
    <row r="44" spans="1:13">
      <c r="A44" t="s">
        <v>1135</v>
      </c>
      <c r="B44" t="s">
        <v>1136</v>
      </c>
      <c r="C44" t="s">
        <v>1092</v>
      </c>
      <c r="D44" t="s">
        <v>1103</v>
      </c>
      <c r="E44">
        <v>5558</v>
      </c>
      <c r="F44">
        <v>1032</v>
      </c>
      <c r="G44">
        <v>1124</v>
      </c>
      <c r="H44">
        <v>1124</v>
      </c>
      <c r="I44">
        <v>1212</v>
      </c>
      <c r="J44">
        <v>0.32800000000000001</v>
      </c>
      <c r="K44">
        <v>2.2160000000000002</v>
      </c>
      <c r="L44">
        <v>8.2070000000000007</v>
      </c>
      <c r="M44">
        <v>52.246000000000002</v>
      </c>
    </row>
    <row r="45" spans="1:13">
      <c r="A45" t="s">
        <v>1137</v>
      </c>
      <c r="B45" t="s">
        <v>1138</v>
      </c>
      <c r="C45" t="s">
        <v>1092</v>
      </c>
      <c r="D45" t="s">
        <v>1088</v>
      </c>
      <c r="E45">
        <v>4511</v>
      </c>
      <c r="F45">
        <v>220</v>
      </c>
      <c r="G45">
        <v>220</v>
      </c>
      <c r="H45">
        <v>340</v>
      </c>
      <c r="I45">
        <v>340</v>
      </c>
      <c r="J45">
        <v>0.13700000000000001</v>
      </c>
      <c r="K45">
        <v>0.47</v>
      </c>
      <c r="L45">
        <v>204.221</v>
      </c>
      <c r="M45">
        <v>1300.1110000000001</v>
      </c>
    </row>
    <row r="46" spans="1:13">
      <c r="A46" t="s">
        <v>1137</v>
      </c>
      <c r="B46" t="s">
        <v>1139</v>
      </c>
      <c r="C46" t="s">
        <v>1092</v>
      </c>
      <c r="D46" t="s">
        <v>1088</v>
      </c>
      <c r="E46">
        <v>22138</v>
      </c>
      <c r="F46">
        <v>2008</v>
      </c>
      <c r="G46">
        <v>2008</v>
      </c>
      <c r="H46">
        <v>2300</v>
      </c>
      <c r="I46">
        <v>2400</v>
      </c>
      <c r="J46">
        <v>0.67</v>
      </c>
      <c r="K46">
        <v>6.3</v>
      </c>
      <c r="L46">
        <v>66.87</v>
      </c>
      <c r="M46" t="s">
        <v>13</v>
      </c>
    </row>
    <row r="47" spans="1:13">
      <c r="A47" t="s">
        <v>1137</v>
      </c>
      <c r="B47" t="s">
        <v>1140</v>
      </c>
      <c r="C47" t="s">
        <v>1092</v>
      </c>
      <c r="D47" t="s">
        <v>1088</v>
      </c>
      <c r="E47">
        <v>6719</v>
      </c>
      <c r="F47">
        <v>750</v>
      </c>
      <c r="G47">
        <v>750</v>
      </c>
      <c r="H47">
        <v>830</v>
      </c>
      <c r="I47">
        <v>830</v>
      </c>
      <c r="J47">
        <v>0.42</v>
      </c>
      <c r="K47">
        <v>2.62</v>
      </c>
      <c r="L47">
        <v>20.309999999999999</v>
      </c>
      <c r="M47" t="s">
        <v>13</v>
      </c>
    </row>
    <row r="48" spans="1:13">
      <c r="A48" t="s">
        <v>1137</v>
      </c>
      <c r="B48" t="s">
        <v>1138</v>
      </c>
      <c r="C48" t="s">
        <v>1092</v>
      </c>
      <c r="D48" t="s">
        <v>1103</v>
      </c>
      <c r="E48">
        <v>4473</v>
      </c>
      <c r="F48">
        <v>220</v>
      </c>
      <c r="G48">
        <v>220</v>
      </c>
      <c r="H48">
        <v>340</v>
      </c>
      <c r="I48">
        <v>340</v>
      </c>
      <c r="J48">
        <v>0.13900000000000001</v>
      </c>
      <c r="K48">
        <v>0.47299999999999998</v>
      </c>
      <c r="L48">
        <v>205.90100000000001</v>
      </c>
      <c r="M48">
        <v>1310.806</v>
      </c>
    </row>
    <row r="49" spans="1:13">
      <c r="A49" t="s">
        <v>1137</v>
      </c>
      <c r="B49" t="s">
        <v>1139</v>
      </c>
      <c r="C49" t="s">
        <v>1092</v>
      </c>
      <c r="D49" t="s">
        <v>1103</v>
      </c>
      <c r="E49">
        <v>22198</v>
      </c>
      <c r="F49">
        <v>1980</v>
      </c>
      <c r="G49">
        <v>2008</v>
      </c>
      <c r="H49">
        <v>2250</v>
      </c>
      <c r="I49">
        <v>2420</v>
      </c>
      <c r="J49">
        <v>0.66500000000000004</v>
      </c>
      <c r="K49">
        <v>6.133</v>
      </c>
      <c r="L49">
        <v>66.563000000000002</v>
      </c>
      <c r="M49">
        <v>423.75599999999997</v>
      </c>
    </row>
    <row r="50" spans="1:13">
      <c r="A50" t="s">
        <v>1141</v>
      </c>
      <c r="B50" t="s">
        <v>1142</v>
      </c>
      <c r="C50" t="s">
        <v>1092</v>
      </c>
      <c r="D50" t="s">
        <v>1088</v>
      </c>
      <c r="E50">
        <v>36192</v>
      </c>
      <c r="F50">
        <v>1002</v>
      </c>
      <c r="G50">
        <v>1078</v>
      </c>
      <c r="H50">
        <v>1078</v>
      </c>
      <c r="I50">
        <v>1130</v>
      </c>
      <c r="J50">
        <v>2.375</v>
      </c>
      <c r="K50">
        <v>14.294</v>
      </c>
      <c r="L50">
        <v>51.174999999999997</v>
      </c>
      <c r="M50">
        <v>325.79000000000002</v>
      </c>
    </row>
    <row r="51" spans="1:13">
      <c r="A51" t="s">
        <v>1141</v>
      </c>
      <c r="B51" t="s">
        <v>1130</v>
      </c>
      <c r="C51" t="s">
        <v>1092</v>
      </c>
      <c r="D51" t="s">
        <v>1088</v>
      </c>
      <c r="E51">
        <v>10125</v>
      </c>
      <c r="F51" t="s">
        <v>13</v>
      </c>
      <c r="G51" t="s">
        <v>13</v>
      </c>
      <c r="H51" t="s">
        <v>13</v>
      </c>
      <c r="I51" t="s">
        <v>13</v>
      </c>
      <c r="J51">
        <v>0.60699999999999998</v>
      </c>
      <c r="K51">
        <v>4.0469999999999997</v>
      </c>
      <c r="L51">
        <v>14.632999999999999</v>
      </c>
      <c r="M51">
        <v>93.155000000000001</v>
      </c>
    </row>
    <row r="52" spans="1:13">
      <c r="A52" t="s">
        <v>1141</v>
      </c>
      <c r="B52" t="s">
        <v>1130</v>
      </c>
      <c r="C52" t="s">
        <v>1087</v>
      </c>
      <c r="D52" t="s">
        <v>1103</v>
      </c>
      <c r="E52">
        <v>10484</v>
      </c>
      <c r="F52">
        <v>3465</v>
      </c>
      <c r="G52">
        <v>3622</v>
      </c>
      <c r="H52">
        <v>3622</v>
      </c>
      <c r="I52">
        <v>3780</v>
      </c>
      <c r="J52">
        <v>0.21</v>
      </c>
      <c r="K52">
        <v>2.76</v>
      </c>
      <c r="L52">
        <v>22.867999999999999</v>
      </c>
      <c r="M52">
        <v>145.58099999999999</v>
      </c>
    </row>
    <row r="53" spans="1:13">
      <c r="A53" t="s">
        <v>1141</v>
      </c>
      <c r="B53" t="s">
        <v>1143</v>
      </c>
      <c r="C53" t="s">
        <v>1087</v>
      </c>
      <c r="D53" t="s">
        <v>1103</v>
      </c>
      <c r="E53">
        <v>18221</v>
      </c>
      <c r="F53">
        <v>3465</v>
      </c>
      <c r="G53">
        <v>3622</v>
      </c>
      <c r="H53">
        <v>3622</v>
      </c>
      <c r="I53">
        <v>3780</v>
      </c>
      <c r="J53">
        <v>0.36499999999999999</v>
      </c>
      <c r="K53">
        <v>4.7990000000000004</v>
      </c>
      <c r="L53">
        <v>39.752000000000002</v>
      </c>
      <c r="M53">
        <v>253.06800000000001</v>
      </c>
    </row>
    <row r="54" spans="1:13">
      <c r="A54" t="s">
        <v>1144</v>
      </c>
      <c r="B54" t="s">
        <v>1145</v>
      </c>
      <c r="C54" t="s">
        <v>1092</v>
      </c>
      <c r="D54" t="s">
        <v>1088</v>
      </c>
      <c r="E54">
        <v>54801</v>
      </c>
      <c r="F54">
        <v>938</v>
      </c>
      <c r="G54">
        <v>987</v>
      </c>
      <c r="H54">
        <v>987</v>
      </c>
      <c r="I54">
        <v>1041</v>
      </c>
      <c r="J54">
        <v>4.9930000000000003</v>
      </c>
      <c r="K54">
        <v>22.672000000000001</v>
      </c>
      <c r="L54">
        <v>76.131</v>
      </c>
      <c r="M54">
        <v>484.66399999999999</v>
      </c>
    </row>
    <row r="55" spans="1:13">
      <c r="A55" t="s">
        <v>1144</v>
      </c>
      <c r="B55" t="s">
        <v>1146</v>
      </c>
      <c r="C55" t="s">
        <v>1092</v>
      </c>
      <c r="D55" t="s">
        <v>1088</v>
      </c>
      <c r="E55">
        <v>97448</v>
      </c>
      <c r="F55">
        <v>731</v>
      </c>
      <c r="G55">
        <v>835</v>
      </c>
      <c r="H55">
        <v>835</v>
      </c>
      <c r="I55">
        <v>930</v>
      </c>
      <c r="J55">
        <v>8.6620000000000008</v>
      </c>
      <c r="K55">
        <v>39.652999999999999</v>
      </c>
      <c r="L55">
        <v>137.221</v>
      </c>
      <c r="M55">
        <v>873.577</v>
      </c>
    </row>
    <row r="56" spans="1:13">
      <c r="A56" t="s">
        <v>1147</v>
      </c>
      <c r="B56" t="s">
        <v>1148</v>
      </c>
      <c r="C56" t="s">
        <v>1092</v>
      </c>
      <c r="D56" t="s">
        <v>1088</v>
      </c>
      <c r="E56">
        <v>73228</v>
      </c>
      <c r="F56">
        <v>894</v>
      </c>
      <c r="G56">
        <v>991</v>
      </c>
      <c r="H56">
        <v>991</v>
      </c>
      <c r="I56">
        <v>1051</v>
      </c>
      <c r="J56">
        <v>6.57</v>
      </c>
      <c r="K56">
        <v>30.04</v>
      </c>
      <c r="L56">
        <v>99</v>
      </c>
      <c r="M56" t="s">
        <v>13</v>
      </c>
    </row>
    <row r="57" spans="1:13">
      <c r="A57" t="s">
        <v>1147</v>
      </c>
      <c r="B57" t="s">
        <v>1149</v>
      </c>
      <c r="C57" t="s">
        <v>1092</v>
      </c>
      <c r="D57" t="s">
        <v>1088</v>
      </c>
      <c r="E57">
        <v>68298</v>
      </c>
      <c r="F57">
        <v>286</v>
      </c>
      <c r="G57">
        <v>531</v>
      </c>
      <c r="H57">
        <v>531</v>
      </c>
      <c r="I57">
        <v>674</v>
      </c>
      <c r="J57">
        <v>6.0609999999999999</v>
      </c>
      <c r="K57">
        <v>28.673999999999999</v>
      </c>
      <c r="L57">
        <v>93.313000000000002</v>
      </c>
      <c r="M57">
        <v>594.04700000000003</v>
      </c>
    </row>
    <row r="58" spans="1:13">
      <c r="A58" t="s">
        <v>1150</v>
      </c>
      <c r="B58" t="s">
        <v>1151</v>
      </c>
      <c r="C58" t="s">
        <v>1092</v>
      </c>
      <c r="D58" t="s">
        <v>1088</v>
      </c>
      <c r="E58">
        <v>5897</v>
      </c>
      <c r="F58">
        <v>975</v>
      </c>
      <c r="G58">
        <v>1030</v>
      </c>
      <c r="H58">
        <v>1030</v>
      </c>
      <c r="I58">
        <v>1110</v>
      </c>
      <c r="J58">
        <v>0.53400000000000003</v>
      </c>
      <c r="K58">
        <v>2.448</v>
      </c>
      <c r="L58">
        <v>8.1690000000000005</v>
      </c>
      <c r="M58">
        <v>52.003999999999998</v>
      </c>
    </row>
    <row r="59" spans="1:13">
      <c r="A59" t="s">
        <v>1152</v>
      </c>
      <c r="B59" t="s">
        <v>1153</v>
      </c>
      <c r="C59" t="s">
        <v>1092</v>
      </c>
      <c r="D59" t="s">
        <v>1088</v>
      </c>
      <c r="E59">
        <v>10429</v>
      </c>
      <c r="F59">
        <v>737</v>
      </c>
      <c r="G59">
        <v>820</v>
      </c>
      <c r="H59">
        <v>820</v>
      </c>
      <c r="I59">
        <v>889</v>
      </c>
      <c r="J59">
        <v>1.07</v>
      </c>
      <c r="K59">
        <v>4.33</v>
      </c>
      <c r="L59">
        <v>15</v>
      </c>
      <c r="M59" t="s">
        <v>13</v>
      </c>
    </row>
    <row r="60" spans="1:13">
      <c r="A60" t="s">
        <v>1154</v>
      </c>
      <c r="B60" t="s">
        <v>1155</v>
      </c>
      <c r="C60" t="s">
        <v>1092</v>
      </c>
      <c r="D60" t="s">
        <v>1088</v>
      </c>
      <c r="E60">
        <v>15767</v>
      </c>
      <c r="F60">
        <v>737</v>
      </c>
      <c r="G60">
        <v>820</v>
      </c>
      <c r="H60">
        <v>820</v>
      </c>
      <c r="I60">
        <v>889</v>
      </c>
      <c r="J60">
        <v>1.64</v>
      </c>
      <c r="K60">
        <v>6.3869999999999996</v>
      </c>
      <c r="L60">
        <v>22.245000000000001</v>
      </c>
      <c r="M60">
        <v>141.61500000000001</v>
      </c>
    </row>
    <row r="61" spans="1:13">
      <c r="A61" t="s">
        <v>1156</v>
      </c>
      <c r="B61" t="s">
        <v>1157</v>
      </c>
      <c r="C61" t="s">
        <v>1092</v>
      </c>
      <c r="D61" t="s">
        <v>1088</v>
      </c>
      <c r="E61">
        <v>35863</v>
      </c>
      <c r="F61">
        <v>661</v>
      </c>
      <c r="G61">
        <v>712</v>
      </c>
      <c r="H61">
        <v>712</v>
      </c>
      <c r="I61">
        <v>779</v>
      </c>
      <c r="J61">
        <v>3.512</v>
      </c>
      <c r="K61">
        <v>15.013</v>
      </c>
      <c r="L61">
        <v>49.591000000000001</v>
      </c>
      <c r="M61">
        <v>315.709</v>
      </c>
    </row>
    <row r="62" spans="1:13">
      <c r="A62" t="s">
        <v>1158</v>
      </c>
      <c r="B62" t="s">
        <v>1159</v>
      </c>
      <c r="C62" t="s">
        <v>1092</v>
      </c>
      <c r="D62" t="s">
        <v>1088</v>
      </c>
      <c r="E62">
        <v>18895</v>
      </c>
      <c r="F62">
        <v>1273</v>
      </c>
      <c r="G62">
        <v>1346</v>
      </c>
      <c r="H62">
        <v>1346</v>
      </c>
      <c r="I62">
        <v>1451</v>
      </c>
      <c r="J62">
        <v>1.0860000000000001</v>
      </c>
      <c r="K62">
        <v>7.4610000000000003</v>
      </c>
      <c r="L62">
        <v>27.434000000000001</v>
      </c>
      <c r="M62">
        <v>174.65</v>
      </c>
    </row>
    <row r="63" spans="1:13">
      <c r="A63" t="s">
        <v>1160</v>
      </c>
      <c r="B63" t="s">
        <v>1161</v>
      </c>
      <c r="C63" t="s">
        <v>1092</v>
      </c>
      <c r="D63" t="s">
        <v>1088</v>
      </c>
      <c r="E63">
        <v>31508</v>
      </c>
      <c r="F63">
        <v>1273</v>
      </c>
      <c r="G63">
        <v>1346</v>
      </c>
      <c r="H63">
        <v>1346</v>
      </c>
      <c r="I63">
        <v>1453</v>
      </c>
      <c r="J63">
        <v>0.93799999999999994</v>
      </c>
      <c r="K63">
        <v>10.276999999999999</v>
      </c>
      <c r="L63">
        <v>55.057000000000002</v>
      </c>
      <c r="M63">
        <v>350.505</v>
      </c>
    </row>
    <row r="64" spans="1:13">
      <c r="A64" t="s">
        <v>1160</v>
      </c>
      <c r="B64" t="s">
        <v>1162</v>
      </c>
      <c r="C64" t="s">
        <v>1087</v>
      </c>
      <c r="D64" t="s">
        <v>1088</v>
      </c>
      <c r="E64">
        <v>28060</v>
      </c>
      <c r="F64">
        <v>2238</v>
      </c>
      <c r="G64">
        <v>2412</v>
      </c>
      <c r="H64">
        <v>2412</v>
      </c>
      <c r="I64">
        <v>2622</v>
      </c>
      <c r="J64">
        <v>0.87</v>
      </c>
      <c r="K64">
        <v>9.6969999999999992</v>
      </c>
      <c r="L64">
        <v>47.055</v>
      </c>
      <c r="M64">
        <v>299.56200000000001</v>
      </c>
    </row>
    <row r="65" spans="1:13">
      <c r="A65" t="s">
        <v>1160</v>
      </c>
      <c r="B65" t="s">
        <v>1161</v>
      </c>
      <c r="C65" t="s">
        <v>1087</v>
      </c>
      <c r="D65" t="s">
        <v>1088</v>
      </c>
      <c r="E65">
        <v>30743</v>
      </c>
      <c r="F65">
        <v>2570</v>
      </c>
      <c r="G65">
        <v>2718</v>
      </c>
      <c r="H65">
        <v>2718</v>
      </c>
      <c r="I65">
        <v>2912</v>
      </c>
      <c r="J65">
        <v>0.91</v>
      </c>
      <c r="K65">
        <v>10.249000000000001</v>
      </c>
      <c r="L65">
        <v>55.636000000000003</v>
      </c>
      <c r="M65">
        <v>354.19099999999997</v>
      </c>
    </row>
    <row r="66" spans="1:13">
      <c r="A66" t="s">
        <v>1160</v>
      </c>
      <c r="B66" t="s">
        <v>1163</v>
      </c>
      <c r="C66" t="s">
        <v>1087</v>
      </c>
      <c r="D66" t="s">
        <v>1088</v>
      </c>
      <c r="E66">
        <v>21301</v>
      </c>
      <c r="F66">
        <v>3078</v>
      </c>
      <c r="G66">
        <v>3266</v>
      </c>
      <c r="H66">
        <v>3266</v>
      </c>
      <c r="I66">
        <v>3458</v>
      </c>
      <c r="J66">
        <v>0.53</v>
      </c>
      <c r="K66">
        <v>6.6870000000000003</v>
      </c>
      <c r="L66">
        <v>38.822000000000003</v>
      </c>
      <c r="M66">
        <v>247.15100000000001</v>
      </c>
    </row>
    <row r="67" spans="1:13">
      <c r="A67" t="s">
        <v>1158</v>
      </c>
      <c r="B67" t="s">
        <v>1161</v>
      </c>
      <c r="C67" t="s">
        <v>1087</v>
      </c>
      <c r="D67" t="s">
        <v>1103</v>
      </c>
      <c r="E67">
        <v>34061.17</v>
      </c>
      <c r="F67">
        <v>3465</v>
      </c>
      <c r="G67">
        <v>3622</v>
      </c>
      <c r="H67">
        <v>3622</v>
      </c>
      <c r="I67">
        <v>3780</v>
      </c>
      <c r="J67">
        <v>0.68100000000000005</v>
      </c>
      <c r="K67">
        <v>8.9540000000000006</v>
      </c>
      <c r="L67">
        <v>74.335999999999999</v>
      </c>
      <c r="M67">
        <v>473.23899999999998</v>
      </c>
    </row>
    <row r="68" spans="1:13">
      <c r="A68" t="s">
        <v>1158</v>
      </c>
      <c r="B68" t="s">
        <v>1143</v>
      </c>
      <c r="C68" t="s">
        <v>1087</v>
      </c>
      <c r="D68" t="s">
        <v>1103</v>
      </c>
      <c r="E68">
        <v>87006</v>
      </c>
      <c r="F68">
        <v>3078</v>
      </c>
      <c r="G68">
        <v>3266</v>
      </c>
      <c r="H68">
        <v>3266</v>
      </c>
      <c r="I68">
        <v>3458</v>
      </c>
      <c r="J68">
        <v>2.1720000000000002</v>
      </c>
      <c r="K68">
        <v>27.866</v>
      </c>
      <c r="L68">
        <v>158.44</v>
      </c>
      <c r="M68">
        <v>1008.657</v>
      </c>
    </row>
    <row r="69" spans="1:13">
      <c r="A69" t="s">
        <v>1164</v>
      </c>
      <c r="B69" t="s">
        <v>1165</v>
      </c>
      <c r="C69" t="s">
        <v>1092</v>
      </c>
      <c r="D69" t="s">
        <v>1088</v>
      </c>
      <c r="E69">
        <v>10858</v>
      </c>
      <c r="F69">
        <v>1198</v>
      </c>
      <c r="G69">
        <v>1281</v>
      </c>
      <c r="H69">
        <v>1281</v>
      </c>
      <c r="I69">
        <v>1348</v>
      </c>
      <c r="J69">
        <v>0.66300000000000003</v>
      </c>
      <c r="K69">
        <v>4.41</v>
      </c>
      <c r="L69">
        <v>15.375</v>
      </c>
      <c r="M69">
        <v>97.882999999999996</v>
      </c>
    </row>
    <row r="70" spans="1:13">
      <c r="A70" t="s">
        <v>1164</v>
      </c>
      <c r="B70" t="s">
        <v>1115</v>
      </c>
      <c r="C70" t="s">
        <v>1092</v>
      </c>
      <c r="D70" t="s">
        <v>1088</v>
      </c>
      <c r="E70">
        <v>5860</v>
      </c>
      <c r="F70">
        <v>1233</v>
      </c>
      <c r="G70">
        <v>1320</v>
      </c>
      <c r="H70">
        <v>1320</v>
      </c>
      <c r="I70">
        <v>1389</v>
      </c>
      <c r="J70">
        <v>0.35499999999999998</v>
      </c>
      <c r="K70">
        <v>2.363</v>
      </c>
      <c r="L70">
        <v>8.5410000000000004</v>
      </c>
      <c r="M70">
        <v>54.375999999999998</v>
      </c>
    </row>
    <row r="71" spans="1:13">
      <c r="A71" t="s">
        <v>1166</v>
      </c>
      <c r="B71" t="s">
        <v>1167</v>
      </c>
      <c r="C71" t="s">
        <v>1087</v>
      </c>
      <c r="D71" t="s">
        <v>1088</v>
      </c>
      <c r="E71">
        <v>21649</v>
      </c>
      <c r="F71">
        <v>3196</v>
      </c>
      <c r="G71">
        <v>3488</v>
      </c>
      <c r="H71">
        <v>3488</v>
      </c>
      <c r="I71">
        <v>3582</v>
      </c>
      <c r="J71">
        <v>0.51100000000000001</v>
      </c>
      <c r="K71">
        <v>6.6230000000000002</v>
      </c>
      <c r="L71">
        <v>40.860999999999997</v>
      </c>
      <c r="M71">
        <v>260.13</v>
      </c>
    </row>
    <row r="72" spans="1:13">
      <c r="A72" t="s">
        <v>1166</v>
      </c>
      <c r="B72" t="s">
        <v>1168</v>
      </c>
      <c r="C72" t="s">
        <v>1087</v>
      </c>
      <c r="D72" t="s">
        <v>1088</v>
      </c>
      <c r="E72">
        <v>50336</v>
      </c>
      <c r="F72">
        <v>3465</v>
      </c>
      <c r="G72">
        <v>3622</v>
      </c>
      <c r="H72">
        <v>3622</v>
      </c>
      <c r="I72">
        <v>3780</v>
      </c>
      <c r="J72">
        <v>1.0089999999999999</v>
      </c>
      <c r="K72">
        <v>13.254</v>
      </c>
      <c r="L72">
        <v>109.90900000000001</v>
      </c>
      <c r="M72">
        <v>699.70399999999995</v>
      </c>
    </row>
    <row r="73" spans="1:13">
      <c r="A73" t="s">
        <v>1169</v>
      </c>
      <c r="B73" t="s">
        <v>1167</v>
      </c>
      <c r="C73" t="s">
        <v>1087</v>
      </c>
      <c r="D73" t="s">
        <v>1103</v>
      </c>
      <c r="E73">
        <v>21667</v>
      </c>
      <c r="F73">
        <v>3196</v>
      </c>
      <c r="G73">
        <v>3488</v>
      </c>
      <c r="H73">
        <v>3488</v>
      </c>
      <c r="I73">
        <v>3582</v>
      </c>
      <c r="J73">
        <v>0.51100000000000001</v>
      </c>
      <c r="K73">
        <v>6.6239999999999997</v>
      </c>
      <c r="L73">
        <v>40.871000000000002</v>
      </c>
      <c r="M73">
        <v>260.19</v>
      </c>
    </row>
    <row r="74" spans="1:13">
      <c r="A74" t="s">
        <v>1169</v>
      </c>
      <c r="B74" t="s">
        <v>1168</v>
      </c>
      <c r="C74" t="s">
        <v>1087</v>
      </c>
      <c r="D74" t="s">
        <v>1103</v>
      </c>
      <c r="E74">
        <v>50339</v>
      </c>
      <c r="F74">
        <v>3465</v>
      </c>
      <c r="G74">
        <v>3622</v>
      </c>
      <c r="H74">
        <v>3622</v>
      </c>
      <c r="I74">
        <v>3780</v>
      </c>
      <c r="J74">
        <v>1.008</v>
      </c>
      <c r="K74">
        <v>13.253</v>
      </c>
      <c r="L74">
        <v>109.896</v>
      </c>
      <c r="M74">
        <v>699.61800000000005</v>
      </c>
    </row>
    <row r="75" spans="1:13">
      <c r="A75" t="s">
        <v>1170</v>
      </c>
      <c r="B75" t="s">
        <v>1169</v>
      </c>
      <c r="C75" t="s">
        <v>1092</v>
      </c>
      <c r="D75" t="s">
        <v>1088</v>
      </c>
      <c r="E75">
        <v>1660</v>
      </c>
      <c r="J75">
        <v>4.2000000000000003E-2</v>
      </c>
      <c r="K75">
        <v>0.27500000000000002</v>
      </c>
      <c r="L75">
        <v>46.371000000000002</v>
      </c>
      <c r="M75">
        <v>295.20600000000002</v>
      </c>
    </row>
    <row r="76" spans="1:13">
      <c r="A76" t="s">
        <v>1170</v>
      </c>
      <c r="B76" t="s">
        <v>1167</v>
      </c>
      <c r="C76" t="s">
        <v>1092</v>
      </c>
      <c r="D76" t="s">
        <v>1088</v>
      </c>
      <c r="E76">
        <v>23105</v>
      </c>
      <c r="F76">
        <v>915</v>
      </c>
      <c r="G76">
        <v>915</v>
      </c>
      <c r="H76">
        <v>1075</v>
      </c>
      <c r="I76">
        <v>1075</v>
      </c>
      <c r="J76">
        <v>1.294</v>
      </c>
      <c r="K76">
        <v>8.7750000000000004</v>
      </c>
      <c r="L76">
        <v>79.379000000000005</v>
      </c>
      <c r="M76">
        <v>505.34300000000002</v>
      </c>
    </row>
    <row r="77" spans="1:13">
      <c r="A77" t="s">
        <v>1170</v>
      </c>
      <c r="B77" t="s">
        <v>1136</v>
      </c>
      <c r="C77" t="s">
        <v>1092</v>
      </c>
      <c r="D77" t="s">
        <v>1088</v>
      </c>
      <c r="E77">
        <v>78477</v>
      </c>
      <c r="F77">
        <v>1100</v>
      </c>
      <c r="G77">
        <v>1186</v>
      </c>
      <c r="H77">
        <v>1186</v>
      </c>
      <c r="I77">
        <v>1275</v>
      </c>
      <c r="J77">
        <v>4.4619999999999997</v>
      </c>
      <c r="K77">
        <v>30.704999999999998</v>
      </c>
      <c r="L77">
        <v>113.414</v>
      </c>
      <c r="M77">
        <v>722.01800000000003</v>
      </c>
    </row>
    <row r="78" spans="1:13">
      <c r="A78" t="s">
        <v>1171</v>
      </c>
      <c r="B78" t="s">
        <v>1172</v>
      </c>
      <c r="C78" t="s">
        <v>1092</v>
      </c>
      <c r="D78" t="s">
        <v>1088</v>
      </c>
      <c r="E78">
        <v>11971</v>
      </c>
      <c r="F78">
        <v>1062</v>
      </c>
      <c r="G78">
        <v>1160</v>
      </c>
      <c r="H78">
        <v>1160</v>
      </c>
      <c r="I78">
        <v>1238</v>
      </c>
      <c r="J78">
        <v>0.69</v>
      </c>
      <c r="K78">
        <v>4.6159999999999997</v>
      </c>
      <c r="L78">
        <v>16.561</v>
      </c>
      <c r="M78">
        <v>105.429</v>
      </c>
    </row>
    <row r="79" spans="1:13">
      <c r="A79" t="s">
        <v>1171</v>
      </c>
      <c r="B79" t="s">
        <v>1173</v>
      </c>
      <c r="C79" t="s">
        <v>1092</v>
      </c>
      <c r="D79" t="s">
        <v>1088</v>
      </c>
      <c r="E79">
        <v>13853</v>
      </c>
      <c r="F79">
        <v>1062</v>
      </c>
      <c r="G79">
        <v>1160</v>
      </c>
      <c r="H79">
        <v>1160</v>
      </c>
      <c r="I79">
        <v>1238</v>
      </c>
      <c r="J79">
        <v>0.81200000000000006</v>
      </c>
      <c r="K79">
        <v>5.476</v>
      </c>
      <c r="L79">
        <v>20.263000000000002</v>
      </c>
      <c r="M79" t="s">
        <v>13</v>
      </c>
    </row>
    <row r="80" spans="1:13">
      <c r="A80" t="s">
        <v>1171</v>
      </c>
      <c r="B80" t="s">
        <v>1172</v>
      </c>
      <c r="C80" t="s">
        <v>1092</v>
      </c>
      <c r="D80" t="s">
        <v>1103</v>
      </c>
      <c r="E80">
        <v>11928</v>
      </c>
      <c r="F80">
        <v>1062</v>
      </c>
      <c r="G80">
        <v>1160</v>
      </c>
      <c r="H80">
        <v>1160</v>
      </c>
      <c r="I80">
        <v>1238</v>
      </c>
      <c r="J80">
        <v>0.71499999999999997</v>
      </c>
      <c r="K80">
        <v>4.7869999999999999</v>
      </c>
      <c r="L80">
        <v>17.178999999999998</v>
      </c>
      <c r="M80">
        <v>109.367</v>
      </c>
    </row>
    <row r="81" spans="1:13">
      <c r="A81" t="s">
        <v>1171</v>
      </c>
      <c r="B81" t="s">
        <v>1173</v>
      </c>
      <c r="C81" t="s">
        <v>1092</v>
      </c>
      <c r="D81" t="s">
        <v>1103</v>
      </c>
      <c r="E81">
        <v>13937</v>
      </c>
      <c r="F81">
        <v>1062</v>
      </c>
      <c r="G81">
        <v>1081</v>
      </c>
      <c r="H81">
        <v>1160</v>
      </c>
      <c r="I81">
        <v>1207</v>
      </c>
      <c r="J81">
        <v>0.81200000000000006</v>
      </c>
      <c r="K81">
        <v>5.5439999999999996</v>
      </c>
      <c r="L81">
        <v>20.170999999999999</v>
      </c>
      <c r="M81">
        <v>128.41300000000001</v>
      </c>
    </row>
    <row r="82" spans="1:13">
      <c r="A82" t="s">
        <v>1171</v>
      </c>
      <c r="B82" t="s">
        <v>1174</v>
      </c>
      <c r="C82" t="s">
        <v>1087</v>
      </c>
      <c r="D82" t="s">
        <v>1088</v>
      </c>
      <c r="E82">
        <v>51719</v>
      </c>
      <c r="F82">
        <v>2006</v>
      </c>
      <c r="G82">
        <v>2192</v>
      </c>
      <c r="H82">
        <v>2192</v>
      </c>
      <c r="I82">
        <v>2336</v>
      </c>
      <c r="J82">
        <v>1.665</v>
      </c>
      <c r="K82">
        <v>15.592000000000001</v>
      </c>
      <c r="L82">
        <v>97.998999999999995</v>
      </c>
      <c r="M82">
        <v>623.88099999999997</v>
      </c>
    </row>
    <row r="83" spans="1:13">
      <c r="A83" t="s">
        <v>1171</v>
      </c>
      <c r="B83" t="s">
        <v>1175</v>
      </c>
      <c r="C83" t="s">
        <v>1087</v>
      </c>
      <c r="D83" t="s">
        <v>1103</v>
      </c>
      <c r="E83">
        <v>50803</v>
      </c>
      <c r="F83">
        <v>2006</v>
      </c>
      <c r="G83">
        <v>2192</v>
      </c>
      <c r="H83">
        <v>2192</v>
      </c>
      <c r="I83">
        <v>2336</v>
      </c>
      <c r="J83">
        <v>1.665</v>
      </c>
      <c r="K83">
        <v>15.592000000000001</v>
      </c>
      <c r="L83">
        <v>97.998999999999995</v>
      </c>
      <c r="M83">
        <v>623.88099999999997</v>
      </c>
    </row>
    <row r="84" spans="1:13">
      <c r="A84" t="s">
        <v>1176</v>
      </c>
      <c r="B84" t="s">
        <v>1177</v>
      </c>
      <c r="C84" t="s">
        <v>1092</v>
      </c>
      <c r="D84" t="s">
        <v>1088</v>
      </c>
      <c r="E84">
        <v>30947</v>
      </c>
      <c r="F84">
        <v>865</v>
      </c>
      <c r="G84">
        <v>865</v>
      </c>
      <c r="H84">
        <v>865</v>
      </c>
      <c r="I84">
        <v>865</v>
      </c>
      <c r="J84">
        <v>2.7690000000000001</v>
      </c>
      <c r="K84">
        <v>12.603</v>
      </c>
      <c r="L84">
        <v>43.677999999999997</v>
      </c>
      <c r="M84">
        <v>278.06400000000002</v>
      </c>
    </row>
    <row r="85" spans="1:13">
      <c r="A85" t="s">
        <v>1178</v>
      </c>
      <c r="B85" t="s">
        <v>1179</v>
      </c>
      <c r="C85" t="s">
        <v>1092</v>
      </c>
      <c r="D85" t="s">
        <v>1088</v>
      </c>
      <c r="E85">
        <v>18083</v>
      </c>
      <c r="F85">
        <v>934</v>
      </c>
      <c r="G85">
        <v>934</v>
      </c>
      <c r="H85">
        <v>1154</v>
      </c>
      <c r="I85">
        <v>1154</v>
      </c>
      <c r="J85">
        <v>1.018</v>
      </c>
      <c r="K85">
        <v>6.8630000000000004</v>
      </c>
      <c r="L85">
        <v>75.53</v>
      </c>
      <c r="M85">
        <v>480.84100000000001</v>
      </c>
    </row>
    <row r="86" spans="1:13">
      <c r="A86" t="s">
        <v>1178</v>
      </c>
      <c r="B86" t="s">
        <v>1180</v>
      </c>
      <c r="C86" t="s">
        <v>1092</v>
      </c>
      <c r="D86" t="s">
        <v>1088</v>
      </c>
      <c r="E86">
        <v>70250</v>
      </c>
      <c r="F86">
        <v>795</v>
      </c>
      <c r="G86">
        <v>864</v>
      </c>
      <c r="H86">
        <v>864</v>
      </c>
      <c r="I86">
        <v>931</v>
      </c>
      <c r="J86">
        <v>6.3230000000000004</v>
      </c>
      <c r="K86">
        <v>28.584</v>
      </c>
      <c r="L86">
        <v>99.084000000000003</v>
      </c>
      <c r="M86">
        <v>630.79</v>
      </c>
    </row>
    <row r="87" spans="1:13">
      <c r="A87" t="s">
        <v>1181</v>
      </c>
      <c r="B87" t="s">
        <v>1182</v>
      </c>
      <c r="C87" t="s">
        <v>1092</v>
      </c>
      <c r="D87" t="s">
        <v>1088</v>
      </c>
      <c r="E87">
        <v>14022</v>
      </c>
      <c r="F87">
        <v>695</v>
      </c>
      <c r="G87">
        <v>782</v>
      </c>
      <c r="H87">
        <v>782</v>
      </c>
      <c r="I87">
        <v>855</v>
      </c>
      <c r="J87">
        <v>1.17</v>
      </c>
      <c r="K87">
        <v>5.76</v>
      </c>
      <c r="L87">
        <v>23</v>
      </c>
      <c r="M87" t="s">
        <v>13</v>
      </c>
    </row>
    <row r="88" spans="1:13">
      <c r="A88" t="s">
        <v>1181</v>
      </c>
      <c r="B88" t="s">
        <v>1183</v>
      </c>
      <c r="C88" t="s">
        <v>1092</v>
      </c>
      <c r="D88" t="s">
        <v>1103</v>
      </c>
      <c r="E88">
        <v>36312</v>
      </c>
      <c r="F88">
        <v>880</v>
      </c>
      <c r="G88">
        <v>992</v>
      </c>
      <c r="H88">
        <v>992</v>
      </c>
      <c r="I88">
        <v>1086</v>
      </c>
      <c r="J88">
        <v>2.17</v>
      </c>
      <c r="K88">
        <v>14.7</v>
      </c>
      <c r="L88">
        <v>52</v>
      </c>
      <c r="M88" t="s">
        <v>13</v>
      </c>
    </row>
    <row r="89" spans="1:13">
      <c r="A89" t="s">
        <v>1181</v>
      </c>
      <c r="B89" t="s">
        <v>1184</v>
      </c>
      <c r="C89" t="s">
        <v>1087</v>
      </c>
      <c r="D89" t="s">
        <v>1103</v>
      </c>
      <c r="E89">
        <v>76126</v>
      </c>
      <c r="F89">
        <v>3465</v>
      </c>
      <c r="G89">
        <v>3544</v>
      </c>
      <c r="H89">
        <v>3544</v>
      </c>
      <c r="I89">
        <v>3575</v>
      </c>
      <c r="J89">
        <v>2.2610000000000001</v>
      </c>
      <c r="K89">
        <v>22.922000000000001</v>
      </c>
      <c r="L89">
        <v>141.98599999999999</v>
      </c>
      <c r="M89">
        <v>903.91</v>
      </c>
    </row>
    <row r="90" spans="1:13">
      <c r="A90" t="s">
        <v>1181</v>
      </c>
      <c r="B90" t="s">
        <v>1185</v>
      </c>
      <c r="C90" t="s">
        <v>1087</v>
      </c>
      <c r="D90" t="s">
        <v>1103</v>
      </c>
      <c r="E90">
        <v>61261</v>
      </c>
      <c r="F90">
        <v>3465</v>
      </c>
      <c r="G90">
        <v>3544</v>
      </c>
      <c r="H90">
        <v>3544</v>
      </c>
      <c r="I90">
        <v>3575</v>
      </c>
      <c r="J90">
        <v>1.7150000000000001</v>
      </c>
      <c r="K90">
        <v>19.416</v>
      </c>
      <c r="L90">
        <v>111.605</v>
      </c>
      <c r="M90">
        <v>710.5</v>
      </c>
    </row>
    <row r="91" spans="1:13">
      <c r="A91" t="s">
        <v>1186</v>
      </c>
      <c r="B91" t="s">
        <v>1187</v>
      </c>
      <c r="C91" t="s">
        <v>1087</v>
      </c>
      <c r="D91" t="s">
        <v>1088</v>
      </c>
      <c r="E91">
        <v>33647</v>
      </c>
      <c r="F91">
        <v>1948</v>
      </c>
      <c r="G91">
        <v>2162</v>
      </c>
      <c r="H91">
        <v>2162</v>
      </c>
      <c r="I91">
        <v>2348</v>
      </c>
      <c r="J91">
        <v>1.107</v>
      </c>
      <c r="K91">
        <v>10.877000000000001</v>
      </c>
      <c r="L91">
        <v>59.975000000000001</v>
      </c>
      <c r="M91">
        <v>381.815</v>
      </c>
    </row>
    <row r="92" spans="1:13">
      <c r="A92" t="s">
        <v>1188</v>
      </c>
      <c r="B92" t="s">
        <v>1189</v>
      </c>
      <c r="C92" t="s">
        <v>1092</v>
      </c>
      <c r="D92" t="s">
        <v>1088</v>
      </c>
      <c r="E92">
        <v>9894</v>
      </c>
      <c r="F92">
        <v>655</v>
      </c>
      <c r="G92">
        <v>655</v>
      </c>
      <c r="H92">
        <v>760</v>
      </c>
      <c r="I92">
        <v>760</v>
      </c>
      <c r="J92">
        <v>0.59299999999999997</v>
      </c>
      <c r="K92">
        <v>3.97</v>
      </c>
      <c r="L92">
        <v>16.396999999999998</v>
      </c>
      <c r="M92">
        <v>104.383</v>
      </c>
    </row>
    <row r="93" spans="1:13">
      <c r="A93" t="s">
        <v>1188</v>
      </c>
      <c r="B93" t="s">
        <v>1190</v>
      </c>
      <c r="C93" t="s">
        <v>1092</v>
      </c>
      <c r="D93" t="s">
        <v>1088</v>
      </c>
      <c r="E93">
        <v>19408</v>
      </c>
      <c r="F93">
        <v>898</v>
      </c>
      <c r="G93">
        <v>920</v>
      </c>
      <c r="H93">
        <v>1030</v>
      </c>
      <c r="I93">
        <v>1030</v>
      </c>
      <c r="J93">
        <v>1.1200000000000001</v>
      </c>
      <c r="K93">
        <v>7.5830000000000002</v>
      </c>
      <c r="L93">
        <v>38.280999999999999</v>
      </c>
      <c r="M93" t="s">
        <v>13</v>
      </c>
    </row>
    <row r="94" spans="1:13">
      <c r="A94" t="s">
        <v>1191</v>
      </c>
      <c r="B94" t="s">
        <v>1192</v>
      </c>
      <c r="C94" t="s">
        <v>1087</v>
      </c>
      <c r="D94" t="s">
        <v>1088</v>
      </c>
      <c r="E94">
        <v>71070</v>
      </c>
      <c r="F94">
        <v>4400</v>
      </c>
      <c r="G94">
        <v>4500</v>
      </c>
      <c r="H94">
        <v>4500</v>
      </c>
      <c r="I94">
        <v>4500</v>
      </c>
      <c r="J94">
        <v>1.5649999999999999</v>
      </c>
      <c r="K94">
        <v>22.202999999999999</v>
      </c>
      <c r="L94">
        <v>131.87299999999999</v>
      </c>
      <c r="M94">
        <v>839.529</v>
      </c>
    </row>
    <row r="95" spans="1:13">
      <c r="A95" t="s">
        <v>1191</v>
      </c>
      <c r="B95" t="s">
        <v>1193</v>
      </c>
      <c r="C95" t="s">
        <v>1087</v>
      </c>
      <c r="D95" t="s">
        <v>1103</v>
      </c>
      <c r="E95">
        <v>71139</v>
      </c>
      <c r="F95">
        <v>4400</v>
      </c>
      <c r="G95">
        <v>4500</v>
      </c>
      <c r="H95">
        <v>4500</v>
      </c>
      <c r="I95">
        <v>4500</v>
      </c>
      <c r="J95">
        <v>1.5649999999999999</v>
      </c>
      <c r="K95">
        <v>22.202999999999999</v>
      </c>
      <c r="L95">
        <v>131.87299999999999</v>
      </c>
      <c r="M95">
        <v>839.529</v>
      </c>
    </row>
    <row r="96" spans="1:13">
      <c r="A96" t="s">
        <v>1194</v>
      </c>
      <c r="B96" t="s">
        <v>1195</v>
      </c>
      <c r="C96" t="s">
        <v>1092</v>
      </c>
      <c r="D96" t="s">
        <v>1088</v>
      </c>
      <c r="E96">
        <v>25565</v>
      </c>
      <c r="F96">
        <v>1161</v>
      </c>
      <c r="G96">
        <v>1241</v>
      </c>
      <c r="H96">
        <v>1241</v>
      </c>
      <c r="I96">
        <v>1306</v>
      </c>
      <c r="J96">
        <v>1.5620000000000001</v>
      </c>
      <c r="K96">
        <v>10.27</v>
      </c>
      <c r="L96">
        <v>36.807000000000002</v>
      </c>
      <c r="M96">
        <v>234.322</v>
      </c>
    </row>
    <row r="97" spans="1:13">
      <c r="A97" t="s">
        <v>1194</v>
      </c>
      <c r="B97" t="s">
        <v>1196</v>
      </c>
      <c r="C97" t="s">
        <v>1092</v>
      </c>
      <c r="D97" t="s">
        <v>1088</v>
      </c>
      <c r="E97">
        <v>20281</v>
      </c>
      <c r="F97">
        <v>1233</v>
      </c>
      <c r="G97">
        <v>1320</v>
      </c>
      <c r="H97">
        <v>1320</v>
      </c>
      <c r="I97">
        <v>1389</v>
      </c>
      <c r="J97">
        <v>1.2170000000000001</v>
      </c>
      <c r="K97">
        <v>8.1150000000000002</v>
      </c>
      <c r="L97">
        <v>29.259</v>
      </c>
      <c r="M97">
        <v>186.268</v>
      </c>
    </row>
    <row r="98" spans="1:13">
      <c r="A98" t="s">
        <v>1197</v>
      </c>
      <c r="B98" t="s">
        <v>1198</v>
      </c>
      <c r="C98" t="s">
        <v>1092</v>
      </c>
      <c r="D98" t="s">
        <v>1088</v>
      </c>
      <c r="E98">
        <v>15743</v>
      </c>
      <c r="F98">
        <v>1080</v>
      </c>
      <c r="G98">
        <v>1185</v>
      </c>
      <c r="H98">
        <v>1185</v>
      </c>
      <c r="I98">
        <v>1289</v>
      </c>
      <c r="J98">
        <v>0.94499999999999995</v>
      </c>
      <c r="K98">
        <v>6.3289999999999997</v>
      </c>
      <c r="L98">
        <v>22.663</v>
      </c>
      <c r="M98">
        <v>144.274</v>
      </c>
    </row>
    <row r="99" spans="1:13">
      <c r="A99" t="s">
        <v>1197</v>
      </c>
      <c r="B99" t="s">
        <v>1198</v>
      </c>
      <c r="C99" t="s">
        <v>1092</v>
      </c>
      <c r="D99" t="s">
        <v>1103</v>
      </c>
      <c r="E99">
        <v>15741</v>
      </c>
      <c r="F99">
        <v>1080</v>
      </c>
      <c r="G99">
        <v>1185</v>
      </c>
      <c r="H99">
        <v>1185</v>
      </c>
      <c r="I99">
        <v>1289</v>
      </c>
      <c r="J99">
        <v>0.94399999999999995</v>
      </c>
      <c r="K99">
        <v>6.3289999999999997</v>
      </c>
      <c r="L99">
        <v>22.66</v>
      </c>
      <c r="M99">
        <v>144.256</v>
      </c>
    </row>
    <row r="100" spans="1:13">
      <c r="A100" t="s">
        <v>1199</v>
      </c>
      <c r="B100" t="s">
        <v>1200</v>
      </c>
      <c r="C100" t="s">
        <v>1092</v>
      </c>
      <c r="D100" t="s">
        <v>1088</v>
      </c>
      <c r="E100">
        <v>59458</v>
      </c>
      <c r="F100">
        <v>684</v>
      </c>
      <c r="G100">
        <v>781</v>
      </c>
      <c r="H100">
        <v>781</v>
      </c>
      <c r="I100">
        <v>869</v>
      </c>
      <c r="J100">
        <v>5.2960000000000003</v>
      </c>
      <c r="K100">
        <v>24.684000000000001</v>
      </c>
      <c r="L100">
        <v>81.891999999999996</v>
      </c>
      <c r="M100">
        <v>521.34299999999996</v>
      </c>
    </row>
    <row r="101" spans="1:13">
      <c r="A101" t="s">
        <v>1199</v>
      </c>
      <c r="B101" t="s">
        <v>1201</v>
      </c>
      <c r="C101" t="s">
        <v>1092</v>
      </c>
      <c r="D101" t="s">
        <v>1088</v>
      </c>
      <c r="E101">
        <v>53523</v>
      </c>
      <c r="F101">
        <v>684</v>
      </c>
      <c r="G101">
        <v>781</v>
      </c>
      <c r="H101">
        <v>781</v>
      </c>
      <c r="I101">
        <v>869</v>
      </c>
      <c r="J101">
        <v>4.7270000000000003</v>
      </c>
      <c r="K101">
        <v>22.103999999999999</v>
      </c>
      <c r="L101">
        <v>74.447000000000003</v>
      </c>
      <c r="M101">
        <v>473.947</v>
      </c>
    </row>
    <row r="102" spans="1:13">
      <c r="A102" t="s">
        <v>1202</v>
      </c>
      <c r="B102" t="s">
        <v>1131</v>
      </c>
      <c r="C102" t="s">
        <v>1087</v>
      </c>
      <c r="D102" t="s">
        <v>1088</v>
      </c>
      <c r="E102">
        <v>47082</v>
      </c>
      <c r="F102">
        <v>3465</v>
      </c>
      <c r="G102">
        <v>3622</v>
      </c>
      <c r="H102">
        <v>3622</v>
      </c>
      <c r="I102">
        <v>3780</v>
      </c>
      <c r="J102">
        <v>0.70699999999999996</v>
      </c>
      <c r="K102">
        <v>12.045999999999999</v>
      </c>
      <c r="L102">
        <v>105.13500000000001</v>
      </c>
      <c r="M102">
        <v>669.31200000000001</v>
      </c>
    </row>
    <row r="103" spans="1:13">
      <c r="A103" t="s">
        <v>1203</v>
      </c>
      <c r="B103" t="s">
        <v>1204</v>
      </c>
      <c r="C103" t="s">
        <v>1087</v>
      </c>
      <c r="D103" t="s">
        <v>1088</v>
      </c>
      <c r="E103">
        <v>85443</v>
      </c>
      <c r="F103">
        <v>3465</v>
      </c>
      <c r="G103">
        <v>3622</v>
      </c>
      <c r="H103">
        <v>3622</v>
      </c>
      <c r="I103">
        <v>3780</v>
      </c>
      <c r="J103">
        <v>1.7250000000000001</v>
      </c>
      <c r="K103">
        <v>22.672000000000001</v>
      </c>
      <c r="L103">
        <v>187.477</v>
      </c>
      <c r="M103">
        <v>1193.5170000000001</v>
      </c>
    </row>
    <row r="104" spans="1:13">
      <c r="A104" t="s">
        <v>1202</v>
      </c>
      <c r="B104" t="s">
        <v>1205</v>
      </c>
      <c r="C104" t="s">
        <v>1087</v>
      </c>
      <c r="D104" t="s">
        <v>1088</v>
      </c>
      <c r="E104">
        <v>50281</v>
      </c>
      <c r="F104">
        <v>3416</v>
      </c>
      <c r="G104">
        <v>3622</v>
      </c>
      <c r="H104">
        <v>3622</v>
      </c>
      <c r="I104">
        <v>3780</v>
      </c>
      <c r="J104">
        <v>1.0569999999999999</v>
      </c>
      <c r="K104">
        <v>15.342000000000001</v>
      </c>
      <c r="L104">
        <v>95.531999999999996</v>
      </c>
      <c r="M104">
        <v>608.17399999999998</v>
      </c>
    </row>
    <row r="105" spans="1:13">
      <c r="A105" t="s">
        <v>1202</v>
      </c>
      <c r="B105" t="s">
        <v>1132</v>
      </c>
      <c r="C105" t="s">
        <v>1087</v>
      </c>
      <c r="D105" t="s">
        <v>1088</v>
      </c>
      <c r="E105">
        <v>106793</v>
      </c>
      <c r="F105">
        <v>3465</v>
      </c>
      <c r="G105">
        <v>3622</v>
      </c>
      <c r="H105">
        <v>3622</v>
      </c>
      <c r="I105">
        <v>3780</v>
      </c>
      <c r="J105">
        <v>2.1360000000000001</v>
      </c>
      <c r="K105">
        <v>28.087</v>
      </c>
      <c r="L105">
        <v>233.173</v>
      </c>
      <c r="M105">
        <v>1484.423</v>
      </c>
    </row>
    <row r="106" spans="1:13">
      <c r="A106" t="s">
        <v>1202</v>
      </c>
      <c r="B106" t="s">
        <v>1206</v>
      </c>
      <c r="C106" t="s">
        <v>1087</v>
      </c>
      <c r="D106" t="s">
        <v>1088</v>
      </c>
      <c r="E106">
        <v>21799</v>
      </c>
      <c r="F106">
        <v>3465</v>
      </c>
      <c r="G106">
        <v>3622</v>
      </c>
      <c r="H106">
        <v>3622</v>
      </c>
      <c r="I106">
        <v>3780</v>
      </c>
      <c r="J106">
        <v>0.437</v>
      </c>
      <c r="K106">
        <v>5.7430000000000003</v>
      </c>
      <c r="L106">
        <v>47.542000000000002</v>
      </c>
      <c r="M106">
        <v>302.661</v>
      </c>
    </row>
    <row r="107" spans="1:13">
      <c r="A107" t="s">
        <v>1203</v>
      </c>
      <c r="B107" t="s">
        <v>1131</v>
      </c>
      <c r="C107" t="s">
        <v>1087</v>
      </c>
      <c r="D107" t="s">
        <v>1103</v>
      </c>
      <c r="E107">
        <v>47050</v>
      </c>
      <c r="F107">
        <v>3465</v>
      </c>
      <c r="G107">
        <v>3622</v>
      </c>
      <c r="H107">
        <v>3622</v>
      </c>
      <c r="I107">
        <v>3780</v>
      </c>
      <c r="J107">
        <v>0.70699999999999996</v>
      </c>
      <c r="K107">
        <v>12.044</v>
      </c>
      <c r="L107">
        <v>105.114</v>
      </c>
      <c r="M107">
        <v>669.17899999999997</v>
      </c>
    </row>
    <row r="108" spans="1:13">
      <c r="A108" t="s">
        <v>1203</v>
      </c>
      <c r="B108" t="s">
        <v>1204</v>
      </c>
      <c r="C108" t="s">
        <v>1087</v>
      </c>
      <c r="D108" t="s">
        <v>1103</v>
      </c>
      <c r="E108">
        <v>85439</v>
      </c>
      <c r="F108">
        <v>3465</v>
      </c>
      <c r="G108">
        <v>3622</v>
      </c>
      <c r="H108">
        <v>3622</v>
      </c>
      <c r="I108">
        <v>3780</v>
      </c>
      <c r="J108">
        <v>1.7110000000000001</v>
      </c>
      <c r="K108">
        <v>22.484000000000002</v>
      </c>
      <c r="L108">
        <v>186.44900000000001</v>
      </c>
      <c r="M108">
        <v>1186.971</v>
      </c>
    </row>
    <row r="109" spans="1:13">
      <c r="A109" t="s">
        <v>1203</v>
      </c>
      <c r="B109" t="s">
        <v>1205</v>
      </c>
      <c r="C109" t="s">
        <v>1087</v>
      </c>
      <c r="D109" t="s">
        <v>1103</v>
      </c>
      <c r="E109">
        <v>50274</v>
      </c>
      <c r="F109">
        <v>3416</v>
      </c>
      <c r="G109">
        <v>3622</v>
      </c>
      <c r="H109">
        <v>3622</v>
      </c>
      <c r="I109">
        <v>3780</v>
      </c>
      <c r="J109">
        <v>1.0569999999999999</v>
      </c>
      <c r="K109">
        <v>15.342000000000001</v>
      </c>
      <c r="L109">
        <v>95.534000000000006</v>
      </c>
      <c r="M109">
        <v>608.18600000000004</v>
      </c>
    </row>
    <row r="110" spans="1:13">
      <c r="A110" t="s">
        <v>1203</v>
      </c>
      <c r="B110" t="s">
        <v>1132</v>
      </c>
      <c r="C110" t="s">
        <v>1087</v>
      </c>
      <c r="D110" t="s">
        <v>1103</v>
      </c>
      <c r="E110">
        <v>106841</v>
      </c>
      <c r="F110">
        <v>3465</v>
      </c>
      <c r="G110">
        <v>3622</v>
      </c>
      <c r="H110">
        <v>3622</v>
      </c>
      <c r="I110">
        <v>3780</v>
      </c>
      <c r="J110">
        <v>2.137</v>
      </c>
      <c r="K110">
        <v>28.109000000000002</v>
      </c>
      <c r="L110">
        <v>233.429</v>
      </c>
      <c r="M110">
        <v>1486.056</v>
      </c>
    </row>
    <row r="111" spans="1:13">
      <c r="A111" t="s">
        <v>1203</v>
      </c>
      <c r="B111" t="s">
        <v>1206</v>
      </c>
      <c r="C111" t="s">
        <v>1087</v>
      </c>
      <c r="D111" t="s">
        <v>1103</v>
      </c>
      <c r="E111">
        <v>21824</v>
      </c>
      <c r="F111">
        <v>3465</v>
      </c>
      <c r="G111">
        <v>3622</v>
      </c>
      <c r="H111">
        <v>3622</v>
      </c>
      <c r="I111">
        <v>3780</v>
      </c>
      <c r="J111">
        <v>0.438</v>
      </c>
      <c r="K111">
        <v>5.7519999999999998</v>
      </c>
      <c r="L111">
        <v>47.558999999999997</v>
      </c>
      <c r="M111">
        <v>302.767</v>
      </c>
    </row>
    <row r="112" spans="1:13">
      <c r="A112" t="s">
        <v>1207</v>
      </c>
      <c r="B112" t="s">
        <v>1208</v>
      </c>
      <c r="C112" t="s">
        <v>1092</v>
      </c>
      <c r="D112" t="s">
        <v>1088</v>
      </c>
      <c r="E112">
        <v>51558</v>
      </c>
      <c r="F112">
        <v>855</v>
      </c>
      <c r="G112">
        <v>940</v>
      </c>
      <c r="H112" t="s">
        <v>13</v>
      </c>
      <c r="I112">
        <v>1025</v>
      </c>
      <c r="J112">
        <v>3.1659999999999999</v>
      </c>
      <c r="K112">
        <v>20.675000000000001</v>
      </c>
      <c r="L112">
        <v>74.064999999999998</v>
      </c>
      <c r="M112">
        <v>471.51400000000001</v>
      </c>
    </row>
    <row r="113" spans="1:13">
      <c r="A113" t="s">
        <v>1209</v>
      </c>
      <c r="B113" t="s">
        <v>1210</v>
      </c>
      <c r="C113" t="s">
        <v>1092</v>
      </c>
      <c r="D113" t="s">
        <v>1088</v>
      </c>
      <c r="E113">
        <v>29578</v>
      </c>
      <c r="F113">
        <v>1100</v>
      </c>
      <c r="G113">
        <v>1187</v>
      </c>
      <c r="H113">
        <v>1187</v>
      </c>
      <c r="I113">
        <v>1302</v>
      </c>
      <c r="J113">
        <v>1.804</v>
      </c>
      <c r="K113">
        <v>11.989000000000001</v>
      </c>
      <c r="L113">
        <v>43.52</v>
      </c>
      <c r="M113">
        <v>277.05500000000001</v>
      </c>
    </row>
    <row r="114" spans="1:13">
      <c r="A114" t="s">
        <v>1211</v>
      </c>
      <c r="B114" t="s">
        <v>1212</v>
      </c>
      <c r="C114" t="s">
        <v>1092</v>
      </c>
      <c r="D114" t="s">
        <v>1088</v>
      </c>
      <c r="E114">
        <v>37092</v>
      </c>
      <c r="F114">
        <v>814</v>
      </c>
      <c r="G114">
        <v>855</v>
      </c>
      <c r="H114">
        <v>983</v>
      </c>
      <c r="I114">
        <v>1000</v>
      </c>
      <c r="J114">
        <v>2.11</v>
      </c>
      <c r="K114">
        <v>14.64</v>
      </c>
      <c r="L114">
        <v>59</v>
      </c>
      <c r="M114" t="s">
        <v>13</v>
      </c>
    </row>
    <row r="115" spans="1:13">
      <c r="A115" t="s">
        <v>1213</v>
      </c>
      <c r="B115" t="s">
        <v>1214</v>
      </c>
      <c r="C115" t="s">
        <v>1092</v>
      </c>
      <c r="D115" t="s">
        <v>1088</v>
      </c>
      <c r="E115">
        <v>53211</v>
      </c>
      <c r="F115">
        <v>1375</v>
      </c>
      <c r="G115">
        <v>1437</v>
      </c>
      <c r="H115">
        <v>1437</v>
      </c>
      <c r="I115">
        <v>1500</v>
      </c>
      <c r="J115">
        <v>1.042</v>
      </c>
      <c r="K115">
        <v>12.504</v>
      </c>
      <c r="L115">
        <v>125.869</v>
      </c>
      <c r="M115">
        <v>801.30499999999995</v>
      </c>
    </row>
    <row r="116" spans="1:13">
      <c r="A116" t="s">
        <v>1213</v>
      </c>
      <c r="B116" t="s">
        <v>1215</v>
      </c>
      <c r="C116" t="s">
        <v>1092</v>
      </c>
      <c r="D116" t="s">
        <v>1088</v>
      </c>
      <c r="E116">
        <v>41254</v>
      </c>
      <c r="F116">
        <v>358</v>
      </c>
      <c r="G116">
        <v>692</v>
      </c>
      <c r="H116">
        <v>692</v>
      </c>
      <c r="I116">
        <v>883</v>
      </c>
      <c r="J116">
        <v>2.4740000000000002</v>
      </c>
      <c r="K116">
        <v>16.472000000000001</v>
      </c>
      <c r="L116">
        <v>59.576999999999998</v>
      </c>
      <c r="M116">
        <v>379.279</v>
      </c>
    </row>
    <row r="117" spans="1:13">
      <c r="A117" t="s">
        <v>1213</v>
      </c>
      <c r="B117" t="s">
        <v>1216</v>
      </c>
      <c r="C117" t="s">
        <v>1092</v>
      </c>
      <c r="D117" t="s">
        <v>1088</v>
      </c>
      <c r="E117">
        <v>46358</v>
      </c>
      <c r="F117">
        <v>814</v>
      </c>
      <c r="G117">
        <v>983</v>
      </c>
      <c r="H117">
        <v>983</v>
      </c>
      <c r="I117">
        <v>1099</v>
      </c>
      <c r="J117">
        <v>2.68</v>
      </c>
      <c r="K117">
        <v>18.73</v>
      </c>
      <c r="L117">
        <v>66</v>
      </c>
      <c r="M117" t="s">
        <v>13</v>
      </c>
    </row>
    <row r="118" spans="1:13">
      <c r="A118" t="s">
        <v>1213</v>
      </c>
      <c r="B118" t="s">
        <v>1217</v>
      </c>
      <c r="C118" t="s">
        <v>1087</v>
      </c>
      <c r="D118" t="s">
        <v>1088</v>
      </c>
      <c r="E118">
        <v>156345</v>
      </c>
      <c r="F118">
        <v>2800</v>
      </c>
      <c r="G118">
        <v>3000</v>
      </c>
      <c r="H118">
        <v>3000</v>
      </c>
      <c r="I118">
        <v>3100</v>
      </c>
      <c r="J118">
        <v>3.234</v>
      </c>
      <c r="K118">
        <v>41.744999999999997</v>
      </c>
      <c r="L118">
        <v>333.91800000000001</v>
      </c>
      <c r="M118">
        <v>2125.7860000000001</v>
      </c>
    </row>
    <row r="119" spans="1:13">
      <c r="A119" t="s">
        <v>1211</v>
      </c>
      <c r="B119" t="s">
        <v>1218</v>
      </c>
      <c r="C119" t="s">
        <v>1087</v>
      </c>
      <c r="D119" t="s">
        <v>1088</v>
      </c>
      <c r="E119">
        <v>70784</v>
      </c>
      <c r="F119">
        <v>2130</v>
      </c>
      <c r="G119">
        <v>2300</v>
      </c>
      <c r="H119">
        <v>2300</v>
      </c>
      <c r="I119">
        <v>2400</v>
      </c>
      <c r="J119">
        <v>2.1240000000000001</v>
      </c>
      <c r="K119">
        <v>21.532</v>
      </c>
      <c r="L119">
        <v>133.39599999999999</v>
      </c>
      <c r="M119">
        <v>849.22699999999998</v>
      </c>
    </row>
    <row r="120" spans="1:13">
      <c r="A120" t="s">
        <v>1211</v>
      </c>
      <c r="B120" t="s">
        <v>1219</v>
      </c>
      <c r="C120" t="s">
        <v>1087</v>
      </c>
      <c r="D120" t="s">
        <v>1088</v>
      </c>
      <c r="E120">
        <v>123163</v>
      </c>
      <c r="F120">
        <v>2130</v>
      </c>
      <c r="G120">
        <v>2300</v>
      </c>
      <c r="H120">
        <v>2300</v>
      </c>
      <c r="I120">
        <v>2400</v>
      </c>
      <c r="J120">
        <v>3.7069999999999999</v>
      </c>
      <c r="K120">
        <v>37.569000000000003</v>
      </c>
      <c r="L120">
        <v>232.94800000000001</v>
      </c>
      <c r="M120">
        <v>1482.9960000000001</v>
      </c>
    </row>
    <row r="121" spans="1:13">
      <c r="A121" t="s">
        <v>1211</v>
      </c>
      <c r="B121" t="s">
        <v>1214</v>
      </c>
      <c r="C121" t="s">
        <v>1087</v>
      </c>
      <c r="D121" t="s">
        <v>1088</v>
      </c>
      <c r="E121">
        <v>53138</v>
      </c>
      <c r="F121">
        <v>1950</v>
      </c>
      <c r="G121">
        <v>2025</v>
      </c>
      <c r="H121">
        <v>2025</v>
      </c>
      <c r="I121">
        <v>2100</v>
      </c>
      <c r="J121">
        <v>1.0389999999999999</v>
      </c>
      <c r="K121">
        <v>13.664</v>
      </c>
      <c r="L121">
        <v>113.035</v>
      </c>
      <c r="M121">
        <v>719.60400000000004</v>
      </c>
    </row>
    <row r="122" spans="1:13">
      <c r="A122" t="s">
        <v>1213</v>
      </c>
      <c r="B122" t="s">
        <v>1218</v>
      </c>
      <c r="C122" t="s">
        <v>1087</v>
      </c>
      <c r="D122" t="s">
        <v>1103</v>
      </c>
      <c r="E122">
        <v>70754</v>
      </c>
      <c r="F122">
        <v>2130</v>
      </c>
      <c r="G122">
        <v>2374</v>
      </c>
      <c r="H122">
        <v>2374</v>
      </c>
      <c r="I122">
        <v>2576</v>
      </c>
      <c r="J122">
        <v>2.1230000000000002</v>
      </c>
      <c r="K122">
        <v>21.52</v>
      </c>
      <c r="L122">
        <v>133.39400000000001</v>
      </c>
      <c r="M122">
        <v>849.20899999999995</v>
      </c>
    </row>
    <row r="123" spans="1:13">
      <c r="A123" t="s">
        <v>1213</v>
      </c>
      <c r="B123" t="s">
        <v>1219</v>
      </c>
      <c r="C123" t="s">
        <v>1087</v>
      </c>
      <c r="D123" t="s">
        <v>1103</v>
      </c>
      <c r="E123">
        <v>123205</v>
      </c>
      <c r="F123">
        <v>2130</v>
      </c>
      <c r="G123">
        <v>2300</v>
      </c>
      <c r="H123">
        <v>2300</v>
      </c>
      <c r="I123">
        <v>2400</v>
      </c>
      <c r="J123">
        <v>3.71</v>
      </c>
      <c r="K123">
        <v>37.594000000000001</v>
      </c>
      <c r="L123">
        <v>233.10499999999999</v>
      </c>
      <c r="M123">
        <v>1483.992</v>
      </c>
    </row>
    <row r="124" spans="1:13">
      <c r="A124" t="s">
        <v>1213</v>
      </c>
      <c r="B124" t="s">
        <v>1220</v>
      </c>
      <c r="C124" t="s">
        <v>1087</v>
      </c>
      <c r="D124" t="s">
        <v>1103</v>
      </c>
      <c r="E124">
        <v>85929</v>
      </c>
      <c r="F124">
        <v>2800</v>
      </c>
      <c r="G124">
        <v>3000</v>
      </c>
      <c r="H124">
        <v>3000</v>
      </c>
      <c r="I124">
        <v>3100</v>
      </c>
      <c r="J124">
        <v>1.712</v>
      </c>
      <c r="K124">
        <v>22.501999999999999</v>
      </c>
      <c r="L124">
        <v>186.58500000000001</v>
      </c>
      <c r="M124">
        <v>1187.8340000000001</v>
      </c>
    </row>
    <row r="125" spans="1:13">
      <c r="A125" t="s">
        <v>1221</v>
      </c>
      <c r="B125" t="s">
        <v>1120</v>
      </c>
      <c r="C125" t="s">
        <v>1092</v>
      </c>
      <c r="D125" t="s">
        <v>1088</v>
      </c>
      <c r="E125">
        <v>19966</v>
      </c>
      <c r="F125">
        <v>915</v>
      </c>
      <c r="G125">
        <v>985</v>
      </c>
      <c r="H125" t="s">
        <v>13</v>
      </c>
      <c r="I125">
        <v>1060</v>
      </c>
      <c r="J125">
        <v>1.22</v>
      </c>
      <c r="K125">
        <v>7.9450000000000003</v>
      </c>
      <c r="L125">
        <v>28.914999999999999</v>
      </c>
      <c r="M125">
        <v>184.077</v>
      </c>
    </row>
    <row r="126" spans="1:13">
      <c r="A126" t="s">
        <v>1221</v>
      </c>
      <c r="B126" t="s">
        <v>1222</v>
      </c>
      <c r="C126" t="s">
        <v>1092</v>
      </c>
      <c r="D126" t="s">
        <v>1088</v>
      </c>
      <c r="E126">
        <v>57047</v>
      </c>
      <c r="F126">
        <v>915</v>
      </c>
      <c r="G126">
        <v>985</v>
      </c>
      <c r="H126" t="s">
        <v>13</v>
      </c>
      <c r="I126">
        <v>1060</v>
      </c>
      <c r="J126">
        <v>3.4790000000000001</v>
      </c>
      <c r="K126">
        <v>22.666</v>
      </c>
      <c r="L126">
        <v>82.474000000000004</v>
      </c>
      <c r="M126">
        <v>525.04499999999996</v>
      </c>
    </row>
    <row r="127" spans="1:13">
      <c r="A127" t="s">
        <v>1223</v>
      </c>
      <c r="B127" t="s">
        <v>1210</v>
      </c>
      <c r="C127" t="s">
        <v>1092</v>
      </c>
      <c r="D127" t="s">
        <v>1088</v>
      </c>
      <c r="E127">
        <v>41359</v>
      </c>
      <c r="F127">
        <v>2200</v>
      </c>
      <c r="G127">
        <v>2281</v>
      </c>
      <c r="H127">
        <v>2281</v>
      </c>
      <c r="I127">
        <v>2281</v>
      </c>
      <c r="J127">
        <v>0.76700000000000002</v>
      </c>
      <c r="K127">
        <v>11.003</v>
      </c>
      <c r="L127">
        <v>86.2</v>
      </c>
      <c r="M127">
        <v>548.76900000000001</v>
      </c>
    </row>
    <row r="128" spans="1:13">
      <c r="A128" t="s">
        <v>1224</v>
      </c>
      <c r="B128" t="s">
        <v>1225</v>
      </c>
      <c r="C128" t="s">
        <v>1092</v>
      </c>
      <c r="D128" t="s">
        <v>1088</v>
      </c>
      <c r="E128">
        <v>27115</v>
      </c>
      <c r="F128">
        <v>1172</v>
      </c>
      <c r="G128">
        <v>1285</v>
      </c>
      <c r="H128">
        <v>1285</v>
      </c>
      <c r="I128">
        <v>1388</v>
      </c>
      <c r="J128">
        <v>1.571</v>
      </c>
      <c r="K128">
        <v>10.705</v>
      </c>
      <c r="L128">
        <v>39.402999999999999</v>
      </c>
      <c r="M128">
        <v>250.84899999999999</v>
      </c>
    </row>
    <row r="129" spans="1:13">
      <c r="A129" t="s">
        <v>1224</v>
      </c>
      <c r="B129" t="s">
        <v>1226</v>
      </c>
      <c r="C129" t="s">
        <v>1092</v>
      </c>
      <c r="D129" t="s">
        <v>1088</v>
      </c>
      <c r="E129">
        <v>12619</v>
      </c>
      <c r="F129">
        <v>1172</v>
      </c>
      <c r="G129">
        <v>1285</v>
      </c>
      <c r="H129">
        <v>1285</v>
      </c>
      <c r="I129">
        <v>1388</v>
      </c>
      <c r="J129">
        <v>0.76100000000000001</v>
      </c>
      <c r="K129">
        <v>5.07</v>
      </c>
      <c r="L129">
        <v>18.32</v>
      </c>
      <c r="M129">
        <v>116.626</v>
      </c>
    </row>
    <row r="130" spans="1:13">
      <c r="A130" t="s">
        <v>1224</v>
      </c>
      <c r="B130" t="s">
        <v>1227</v>
      </c>
      <c r="C130" t="s">
        <v>1092</v>
      </c>
      <c r="D130" t="s">
        <v>1088</v>
      </c>
      <c r="E130">
        <v>13646</v>
      </c>
      <c r="F130">
        <v>1172</v>
      </c>
      <c r="G130">
        <v>1285</v>
      </c>
      <c r="H130">
        <v>1285</v>
      </c>
      <c r="I130">
        <v>1388</v>
      </c>
      <c r="J130">
        <v>0.81899999999999995</v>
      </c>
      <c r="K130">
        <v>5.4450000000000003</v>
      </c>
      <c r="L130">
        <v>19.728000000000002</v>
      </c>
      <c r="M130">
        <v>125.596</v>
      </c>
    </row>
    <row r="131" spans="1:13">
      <c r="A131" t="s">
        <v>1224</v>
      </c>
      <c r="B131" t="s">
        <v>1227</v>
      </c>
      <c r="C131" t="s">
        <v>1092</v>
      </c>
      <c r="D131" t="s">
        <v>1103</v>
      </c>
      <c r="E131">
        <v>13741</v>
      </c>
      <c r="F131">
        <v>1172</v>
      </c>
      <c r="G131">
        <v>1285</v>
      </c>
      <c r="H131">
        <v>1285</v>
      </c>
      <c r="I131">
        <v>1375</v>
      </c>
      <c r="J131">
        <v>0.81699999999999995</v>
      </c>
      <c r="K131">
        <v>5.4279999999999999</v>
      </c>
      <c r="L131">
        <v>19.698</v>
      </c>
      <c r="M131">
        <v>125.4</v>
      </c>
    </row>
    <row r="132" spans="1:13">
      <c r="A132" t="s">
        <v>1228</v>
      </c>
      <c r="B132" t="s">
        <v>1229</v>
      </c>
      <c r="C132" t="s">
        <v>1087</v>
      </c>
      <c r="D132" t="s">
        <v>1088</v>
      </c>
      <c r="E132">
        <v>52250</v>
      </c>
      <c r="F132">
        <v>3465</v>
      </c>
      <c r="G132">
        <v>3622</v>
      </c>
      <c r="H132">
        <v>3622</v>
      </c>
      <c r="I132">
        <v>3780</v>
      </c>
      <c r="J132">
        <v>1.038</v>
      </c>
      <c r="K132">
        <v>13.645</v>
      </c>
      <c r="L132">
        <v>113.12</v>
      </c>
      <c r="M132">
        <v>720.14300000000003</v>
      </c>
    </row>
    <row r="133" spans="1:13">
      <c r="A133" t="s">
        <v>1228</v>
      </c>
      <c r="B133" t="s">
        <v>1210</v>
      </c>
      <c r="C133" t="s">
        <v>1087</v>
      </c>
      <c r="D133" t="s">
        <v>1088</v>
      </c>
      <c r="E133">
        <v>166525</v>
      </c>
      <c r="F133">
        <v>2070</v>
      </c>
      <c r="G133">
        <v>2282</v>
      </c>
      <c r="H133">
        <v>2282</v>
      </c>
      <c r="I133">
        <v>2400</v>
      </c>
      <c r="J133">
        <v>4.6289999999999996</v>
      </c>
      <c r="K133">
        <v>51.058999999999997</v>
      </c>
      <c r="L133">
        <v>312.54899999999998</v>
      </c>
      <c r="M133">
        <v>1989.751</v>
      </c>
    </row>
    <row r="134" spans="1:13">
      <c r="A134" t="s">
        <v>1228</v>
      </c>
      <c r="B134" t="s">
        <v>1230</v>
      </c>
      <c r="C134" t="s">
        <v>1087</v>
      </c>
      <c r="D134" t="s">
        <v>1088</v>
      </c>
      <c r="E134">
        <v>43970</v>
      </c>
      <c r="F134">
        <v>3294</v>
      </c>
      <c r="G134">
        <v>3622</v>
      </c>
      <c r="H134">
        <v>3622</v>
      </c>
      <c r="I134">
        <v>3780</v>
      </c>
      <c r="J134">
        <v>0.88600000000000001</v>
      </c>
      <c r="K134">
        <v>11.632999999999999</v>
      </c>
      <c r="L134">
        <v>96.23</v>
      </c>
      <c r="M134">
        <v>612.61800000000005</v>
      </c>
    </row>
    <row r="135" spans="1:13">
      <c r="A135" t="s">
        <v>1224</v>
      </c>
      <c r="B135" t="s">
        <v>1229</v>
      </c>
      <c r="C135" t="s">
        <v>1087</v>
      </c>
      <c r="D135" t="s">
        <v>1103</v>
      </c>
      <c r="E135">
        <v>52265</v>
      </c>
      <c r="F135">
        <v>3465</v>
      </c>
      <c r="G135">
        <v>3622</v>
      </c>
      <c r="H135">
        <v>3622</v>
      </c>
      <c r="I135">
        <v>3780</v>
      </c>
      <c r="J135">
        <v>1.0309999999999999</v>
      </c>
      <c r="K135">
        <v>13.545</v>
      </c>
      <c r="L135">
        <v>112.28700000000001</v>
      </c>
      <c r="M135">
        <v>714.84100000000001</v>
      </c>
    </row>
    <row r="136" spans="1:13">
      <c r="A136" t="s">
        <v>1231</v>
      </c>
      <c r="B136" t="s">
        <v>1232</v>
      </c>
      <c r="C136" t="s">
        <v>1092</v>
      </c>
      <c r="D136" t="s">
        <v>1088</v>
      </c>
      <c r="E136">
        <v>88449</v>
      </c>
      <c r="F136">
        <v>983</v>
      </c>
      <c r="G136">
        <v>1022</v>
      </c>
      <c r="H136">
        <v>1022</v>
      </c>
      <c r="I136">
        <v>1059</v>
      </c>
      <c r="J136">
        <v>6.8289999999999997</v>
      </c>
      <c r="K136">
        <v>35.619</v>
      </c>
      <c r="L136">
        <v>125.746</v>
      </c>
      <c r="M136">
        <v>800.52300000000002</v>
      </c>
    </row>
    <row r="137" spans="1:13">
      <c r="A137" t="s">
        <v>1231</v>
      </c>
      <c r="B137" t="s">
        <v>1233</v>
      </c>
      <c r="C137" t="s">
        <v>1092</v>
      </c>
      <c r="D137" t="s">
        <v>1088</v>
      </c>
      <c r="E137">
        <v>86496</v>
      </c>
      <c r="F137">
        <v>846</v>
      </c>
      <c r="G137">
        <v>928</v>
      </c>
      <c r="H137">
        <v>928</v>
      </c>
      <c r="I137">
        <v>1005</v>
      </c>
      <c r="J137">
        <v>6.782</v>
      </c>
      <c r="K137">
        <v>35.207999999999998</v>
      </c>
      <c r="L137">
        <v>124.36799999999999</v>
      </c>
      <c r="M137">
        <v>791.75199999999995</v>
      </c>
    </row>
    <row r="138" spans="1:13">
      <c r="A138" t="s">
        <v>1234</v>
      </c>
      <c r="B138" t="s">
        <v>1235</v>
      </c>
      <c r="C138" t="s">
        <v>1092</v>
      </c>
      <c r="D138" t="s">
        <v>1088</v>
      </c>
      <c r="E138">
        <v>24588</v>
      </c>
      <c r="F138">
        <v>1100</v>
      </c>
      <c r="G138">
        <v>1100</v>
      </c>
      <c r="H138">
        <v>1600</v>
      </c>
      <c r="I138">
        <v>1600</v>
      </c>
    </row>
    <row r="139" spans="1:13">
      <c r="A139" t="s">
        <v>1236</v>
      </c>
      <c r="B139" t="s">
        <v>1237</v>
      </c>
      <c r="C139" t="s">
        <v>1092</v>
      </c>
      <c r="D139" t="s">
        <v>1088</v>
      </c>
      <c r="E139">
        <v>18456</v>
      </c>
      <c r="F139">
        <v>1000</v>
      </c>
      <c r="G139">
        <v>1000</v>
      </c>
      <c r="H139">
        <v>1160</v>
      </c>
      <c r="I139">
        <v>1185</v>
      </c>
      <c r="J139">
        <v>0.98699999999999999</v>
      </c>
      <c r="K139">
        <v>5.2960000000000003</v>
      </c>
      <c r="L139">
        <v>324.43</v>
      </c>
      <c r="M139">
        <v>2065.384</v>
      </c>
    </row>
    <row r="140" spans="1:13">
      <c r="A140" t="s">
        <v>1236</v>
      </c>
      <c r="B140" t="s">
        <v>1238</v>
      </c>
      <c r="C140" t="s">
        <v>1092</v>
      </c>
      <c r="D140" t="s">
        <v>1088</v>
      </c>
      <c r="E140">
        <v>17853</v>
      </c>
      <c r="F140">
        <v>1062</v>
      </c>
      <c r="G140">
        <v>1160</v>
      </c>
      <c r="H140">
        <v>1160</v>
      </c>
      <c r="I140">
        <v>1238</v>
      </c>
      <c r="J140">
        <v>0.70499999999999996</v>
      </c>
      <c r="K140">
        <v>5.149</v>
      </c>
      <c r="L140">
        <v>263.983</v>
      </c>
      <c r="M140">
        <v>1680.5709999999999</v>
      </c>
    </row>
    <row r="141" spans="1:13">
      <c r="A141" t="s">
        <v>1234</v>
      </c>
      <c r="B141" t="s">
        <v>1239</v>
      </c>
      <c r="C141" t="s">
        <v>1087</v>
      </c>
      <c r="D141" t="s">
        <v>1088</v>
      </c>
      <c r="E141">
        <v>31264</v>
      </c>
      <c r="F141">
        <v>2128</v>
      </c>
      <c r="G141">
        <v>2326</v>
      </c>
      <c r="H141">
        <v>2326</v>
      </c>
      <c r="I141">
        <v>2482</v>
      </c>
      <c r="J141">
        <v>0.93600000000000005</v>
      </c>
      <c r="K141">
        <v>9.4870000000000001</v>
      </c>
      <c r="L141">
        <v>58.826000000000001</v>
      </c>
      <c r="M141">
        <v>374.49599999999998</v>
      </c>
    </row>
    <row r="142" spans="1:13">
      <c r="A142" t="s">
        <v>1234</v>
      </c>
      <c r="B142" t="s">
        <v>1239</v>
      </c>
      <c r="C142" t="s">
        <v>1087</v>
      </c>
      <c r="D142" t="s">
        <v>1103</v>
      </c>
      <c r="E142">
        <v>31168</v>
      </c>
      <c r="F142">
        <v>2128</v>
      </c>
      <c r="G142">
        <v>2326</v>
      </c>
      <c r="H142">
        <v>2326</v>
      </c>
      <c r="I142">
        <v>2482</v>
      </c>
      <c r="J142">
        <v>0.93600000000000005</v>
      </c>
      <c r="K142">
        <v>9.4870000000000001</v>
      </c>
      <c r="L142">
        <v>58.826000000000001</v>
      </c>
      <c r="M142">
        <v>374.49599999999998</v>
      </c>
    </row>
    <row r="143" spans="1:13">
      <c r="A143" t="s">
        <v>1110</v>
      </c>
      <c r="B143" t="s">
        <v>1101</v>
      </c>
      <c r="C143" t="s">
        <v>1092</v>
      </c>
      <c r="D143" t="s">
        <v>1088</v>
      </c>
      <c r="E143">
        <v>18962</v>
      </c>
      <c r="F143">
        <v>566</v>
      </c>
      <c r="G143">
        <v>672</v>
      </c>
      <c r="H143">
        <v>672</v>
      </c>
      <c r="I143">
        <v>764</v>
      </c>
      <c r="J143">
        <v>1.63</v>
      </c>
      <c r="K143">
        <v>7.68</v>
      </c>
      <c r="L143">
        <v>53.347999999999999</v>
      </c>
      <c r="M143">
        <v>339.62400000000002</v>
      </c>
    </row>
    <row r="144" spans="1:13">
      <c r="A144" t="s">
        <v>1240</v>
      </c>
      <c r="B144" t="s">
        <v>1241</v>
      </c>
      <c r="C144" t="s">
        <v>1092</v>
      </c>
      <c r="D144" t="s">
        <v>1088</v>
      </c>
      <c r="E144">
        <v>10654</v>
      </c>
      <c r="F144">
        <v>1123</v>
      </c>
      <c r="G144">
        <v>1211</v>
      </c>
      <c r="H144">
        <v>1211</v>
      </c>
      <c r="I144">
        <v>1290</v>
      </c>
      <c r="J144">
        <v>0.63900000000000001</v>
      </c>
      <c r="K144">
        <v>4.2619999999999996</v>
      </c>
      <c r="L144">
        <v>15.401999999999999</v>
      </c>
      <c r="M144">
        <v>98.055000000000007</v>
      </c>
    </row>
    <row r="145" spans="1:13">
      <c r="A145" t="s">
        <v>1240</v>
      </c>
      <c r="B145" t="s">
        <v>1242</v>
      </c>
      <c r="C145" t="s">
        <v>1092</v>
      </c>
      <c r="D145" t="s">
        <v>1088</v>
      </c>
      <c r="E145">
        <v>12613</v>
      </c>
      <c r="F145">
        <v>857</v>
      </c>
      <c r="G145">
        <v>857</v>
      </c>
      <c r="H145">
        <v>1024</v>
      </c>
      <c r="I145">
        <v>1024</v>
      </c>
      <c r="J145">
        <v>0.66</v>
      </c>
      <c r="K145">
        <v>4.9800000000000004</v>
      </c>
      <c r="L145">
        <v>37</v>
      </c>
      <c r="M145" t="s">
        <v>13</v>
      </c>
    </row>
    <row r="146" spans="1:13">
      <c r="A146" t="s">
        <v>1240</v>
      </c>
      <c r="B146" t="s">
        <v>1134</v>
      </c>
      <c r="C146" t="s">
        <v>1092</v>
      </c>
      <c r="D146" t="s">
        <v>1088</v>
      </c>
      <c r="E146">
        <v>68301</v>
      </c>
      <c r="F146">
        <v>695</v>
      </c>
      <c r="G146">
        <v>725</v>
      </c>
      <c r="H146">
        <v>782</v>
      </c>
      <c r="I146">
        <v>855</v>
      </c>
      <c r="J146">
        <v>6.2060000000000004</v>
      </c>
      <c r="K146">
        <v>27.41</v>
      </c>
      <c r="L146">
        <v>104.429</v>
      </c>
      <c r="M146">
        <v>664.81399999999996</v>
      </c>
    </row>
    <row r="147" spans="1:13">
      <c r="A147" t="s">
        <v>1240</v>
      </c>
      <c r="B147" t="s">
        <v>1243</v>
      </c>
      <c r="C147" t="s">
        <v>1092</v>
      </c>
      <c r="D147" t="s">
        <v>1088</v>
      </c>
      <c r="E147">
        <v>21057</v>
      </c>
      <c r="F147">
        <v>900</v>
      </c>
      <c r="G147">
        <v>1015</v>
      </c>
      <c r="H147">
        <v>1015</v>
      </c>
      <c r="I147">
        <v>1112</v>
      </c>
      <c r="J147">
        <v>1.2629999999999999</v>
      </c>
      <c r="K147">
        <v>8.4629999999999992</v>
      </c>
      <c r="L147">
        <v>30.335000000000001</v>
      </c>
      <c r="M147">
        <v>193.12</v>
      </c>
    </row>
    <row r="148" spans="1:13">
      <c r="A148" t="s">
        <v>1240</v>
      </c>
      <c r="B148" t="s">
        <v>1242</v>
      </c>
      <c r="C148" t="s">
        <v>1092</v>
      </c>
      <c r="D148" t="s">
        <v>1103</v>
      </c>
      <c r="E148">
        <v>12768</v>
      </c>
      <c r="F148">
        <v>857</v>
      </c>
      <c r="G148">
        <v>857</v>
      </c>
      <c r="H148">
        <v>1024</v>
      </c>
      <c r="I148">
        <v>1024</v>
      </c>
      <c r="J148">
        <v>0.63</v>
      </c>
      <c r="K148">
        <v>4.83</v>
      </c>
      <c r="L148">
        <v>40</v>
      </c>
      <c r="M148" t="s">
        <v>13</v>
      </c>
    </row>
    <row r="149" spans="1:13">
      <c r="A149" t="s">
        <v>1240</v>
      </c>
      <c r="B149" t="s">
        <v>1244</v>
      </c>
      <c r="C149" t="s">
        <v>1092</v>
      </c>
      <c r="D149" t="s">
        <v>1103</v>
      </c>
      <c r="E149">
        <v>20131</v>
      </c>
      <c r="F149">
        <v>900</v>
      </c>
      <c r="G149">
        <v>1015</v>
      </c>
      <c r="H149">
        <v>1015</v>
      </c>
      <c r="I149">
        <v>1112</v>
      </c>
      <c r="J149">
        <v>1.1599999999999999</v>
      </c>
      <c r="K149">
        <v>8.01</v>
      </c>
      <c r="L149">
        <v>39</v>
      </c>
      <c r="M149" t="s">
        <v>13</v>
      </c>
    </row>
    <row r="150" spans="1:13">
      <c r="A150" t="s">
        <v>1240</v>
      </c>
      <c r="B150" t="s">
        <v>1245</v>
      </c>
      <c r="C150" t="s">
        <v>1087</v>
      </c>
      <c r="D150" t="s">
        <v>1088</v>
      </c>
      <c r="E150">
        <v>22971</v>
      </c>
      <c r="F150">
        <v>1752</v>
      </c>
      <c r="G150">
        <v>1998</v>
      </c>
      <c r="H150">
        <v>1998</v>
      </c>
      <c r="I150">
        <v>2172</v>
      </c>
      <c r="J150">
        <v>0.72399999999999998</v>
      </c>
      <c r="K150">
        <v>7.9009999999999998</v>
      </c>
      <c r="L150">
        <v>39.896000000000001</v>
      </c>
      <c r="M150">
        <v>253.983</v>
      </c>
    </row>
    <row r="151" spans="1:13">
      <c r="A151" t="s">
        <v>1240</v>
      </c>
      <c r="B151" t="s">
        <v>1244</v>
      </c>
      <c r="C151" t="s">
        <v>1087</v>
      </c>
      <c r="D151" t="s">
        <v>1088</v>
      </c>
      <c r="E151">
        <v>19897</v>
      </c>
      <c r="F151">
        <v>2300</v>
      </c>
      <c r="G151">
        <v>2450</v>
      </c>
      <c r="H151">
        <v>2450</v>
      </c>
      <c r="I151">
        <v>2600</v>
      </c>
      <c r="J151">
        <v>0.62</v>
      </c>
      <c r="K151">
        <v>6.84</v>
      </c>
      <c r="L151">
        <v>35.06</v>
      </c>
      <c r="M151" t="s">
        <v>13</v>
      </c>
    </row>
    <row r="152" spans="1:13">
      <c r="A152" t="s">
        <v>1246</v>
      </c>
      <c r="B152" t="s">
        <v>1247</v>
      </c>
      <c r="C152" t="s">
        <v>1092</v>
      </c>
      <c r="D152" t="s">
        <v>1088</v>
      </c>
      <c r="E152">
        <v>24939</v>
      </c>
      <c r="F152">
        <v>816</v>
      </c>
      <c r="G152">
        <v>889</v>
      </c>
      <c r="H152">
        <v>889</v>
      </c>
      <c r="I152">
        <v>947</v>
      </c>
      <c r="J152">
        <v>1.996</v>
      </c>
      <c r="K152">
        <v>10.196</v>
      </c>
      <c r="L152">
        <v>50.496000000000002</v>
      </c>
      <c r="M152">
        <v>321.471</v>
      </c>
    </row>
    <row r="153" spans="1:13">
      <c r="A153" t="s">
        <v>1246</v>
      </c>
      <c r="B153" t="s">
        <v>1248</v>
      </c>
      <c r="C153" t="s">
        <v>1092</v>
      </c>
      <c r="D153" t="s">
        <v>1088</v>
      </c>
      <c r="E153">
        <v>43937</v>
      </c>
      <c r="F153">
        <v>816</v>
      </c>
      <c r="G153">
        <v>889</v>
      </c>
      <c r="H153">
        <v>889</v>
      </c>
      <c r="I153">
        <v>947</v>
      </c>
      <c r="J153">
        <v>3.7669999999999999</v>
      </c>
      <c r="K153">
        <v>17.664000000000001</v>
      </c>
      <c r="L153">
        <v>61.518000000000001</v>
      </c>
      <c r="M153">
        <v>391.63299999999998</v>
      </c>
    </row>
    <row r="154" spans="1:13">
      <c r="A154" t="s">
        <v>1246</v>
      </c>
      <c r="B154" t="s">
        <v>1249</v>
      </c>
      <c r="C154" t="s">
        <v>1092</v>
      </c>
      <c r="D154" t="s">
        <v>1088</v>
      </c>
      <c r="E154">
        <v>5560</v>
      </c>
      <c r="F154">
        <v>1062</v>
      </c>
      <c r="G154">
        <v>1160</v>
      </c>
      <c r="H154">
        <v>1160</v>
      </c>
      <c r="I154">
        <v>1238</v>
      </c>
      <c r="J154">
        <v>0.32500000000000001</v>
      </c>
      <c r="K154">
        <v>2.1720000000000002</v>
      </c>
      <c r="L154">
        <v>7.7919999999999998</v>
      </c>
      <c r="M154">
        <v>49.606999999999999</v>
      </c>
    </row>
    <row r="155" spans="1:13">
      <c r="A155" t="s">
        <v>1250</v>
      </c>
      <c r="B155" t="s">
        <v>1249</v>
      </c>
      <c r="C155" t="s">
        <v>1092</v>
      </c>
      <c r="D155" t="s">
        <v>1103</v>
      </c>
      <c r="E155">
        <v>5733</v>
      </c>
      <c r="F155">
        <v>1062</v>
      </c>
      <c r="G155">
        <v>1160</v>
      </c>
      <c r="H155">
        <v>1160</v>
      </c>
      <c r="I155">
        <v>1238</v>
      </c>
      <c r="J155">
        <v>0.34399999999999997</v>
      </c>
      <c r="K155">
        <v>2.3039999999999998</v>
      </c>
      <c r="L155">
        <v>8.2309999999999999</v>
      </c>
      <c r="M155">
        <v>52.401000000000003</v>
      </c>
    </row>
    <row r="156" spans="1:13">
      <c r="A156" t="s">
        <v>1091</v>
      </c>
      <c r="B156" t="s">
        <v>1251</v>
      </c>
      <c r="C156" t="s">
        <v>1092</v>
      </c>
      <c r="D156" t="s">
        <v>1088</v>
      </c>
      <c r="E156">
        <v>35413</v>
      </c>
      <c r="F156">
        <v>1012</v>
      </c>
      <c r="G156">
        <v>1150</v>
      </c>
      <c r="H156">
        <v>1150</v>
      </c>
      <c r="I156">
        <v>1247</v>
      </c>
      <c r="J156">
        <v>2.1240000000000001</v>
      </c>
      <c r="K156">
        <v>14.106999999999999</v>
      </c>
      <c r="L156">
        <v>51.218000000000004</v>
      </c>
      <c r="M156">
        <v>326.06200000000001</v>
      </c>
    </row>
    <row r="157" spans="1:13">
      <c r="A157" t="s">
        <v>1091</v>
      </c>
      <c r="B157" t="s">
        <v>1252</v>
      </c>
      <c r="C157" t="s">
        <v>1092</v>
      </c>
      <c r="D157" t="s">
        <v>1088</v>
      </c>
      <c r="E157">
        <v>27611</v>
      </c>
      <c r="F157">
        <v>1180</v>
      </c>
      <c r="G157">
        <v>1310</v>
      </c>
      <c r="H157">
        <v>1310</v>
      </c>
      <c r="I157">
        <v>1390</v>
      </c>
      <c r="J157">
        <v>1.6559999999999999</v>
      </c>
      <c r="K157">
        <v>10.454000000000001</v>
      </c>
      <c r="L157">
        <v>42.365000000000002</v>
      </c>
      <c r="M157">
        <v>269.70100000000002</v>
      </c>
    </row>
    <row r="158" spans="1:13">
      <c r="A158" t="s">
        <v>1091</v>
      </c>
      <c r="B158" t="s">
        <v>1252</v>
      </c>
      <c r="C158" t="s">
        <v>1092</v>
      </c>
      <c r="D158" t="s">
        <v>1103</v>
      </c>
      <c r="E158">
        <v>27592</v>
      </c>
      <c r="F158">
        <v>1180</v>
      </c>
      <c r="G158">
        <v>1310</v>
      </c>
      <c r="H158">
        <v>1310</v>
      </c>
      <c r="I158">
        <v>1390</v>
      </c>
      <c r="J158">
        <v>1.653</v>
      </c>
      <c r="K158">
        <v>10.436</v>
      </c>
      <c r="L158">
        <v>42.293999999999997</v>
      </c>
      <c r="M158">
        <v>269.25200000000001</v>
      </c>
    </row>
    <row r="159" spans="1:13">
      <c r="A159" t="s">
        <v>1253</v>
      </c>
      <c r="B159" t="s">
        <v>1146</v>
      </c>
      <c r="C159" t="s">
        <v>1092</v>
      </c>
      <c r="D159" t="s">
        <v>1088</v>
      </c>
      <c r="E159">
        <v>28492</v>
      </c>
      <c r="F159">
        <v>1172</v>
      </c>
      <c r="G159">
        <v>1285</v>
      </c>
      <c r="H159">
        <v>1285</v>
      </c>
      <c r="I159">
        <v>1388</v>
      </c>
      <c r="J159">
        <v>1.702</v>
      </c>
      <c r="K159">
        <v>11.349</v>
      </c>
      <c r="L159">
        <v>40.981999999999999</v>
      </c>
      <c r="M159">
        <v>260.899</v>
      </c>
    </row>
    <row r="160" spans="1:13">
      <c r="A160" t="s">
        <v>1254</v>
      </c>
      <c r="B160" t="s">
        <v>1247</v>
      </c>
      <c r="C160" t="s">
        <v>1092</v>
      </c>
      <c r="D160" t="s">
        <v>1088</v>
      </c>
      <c r="E160">
        <v>28383</v>
      </c>
      <c r="F160">
        <v>862</v>
      </c>
      <c r="G160">
        <v>928</v>
      </c>
      <c r="H160">
        <v>928</v>
      </c>
      <c r="I160">
        <v>987</v>
      </c>
      <c r="J160">
        <v>2.4329999999999998</v>
      </c>
      <c r="K160">
        <v>11.462999999999999</v>
      </c>
      <c r="L160">
        <v>40.006</v>
      </c>
      <c r="M160">
        <v>254.68899999999999</v>
      </c>
    </row>
    <row r="161" spans="1:13">
      <c r="A161" t="s">
        <v>1254</v>
      </c>
      <c r="B161" t="s">
        <v>1255</v>
      </c>
      <c r="C161" t="s">
        <v>1092</v>
      </c>
      <c r="D161" t="s">
        <v>1088</v>
      </c>
      <c r="E161">
        <v>19100</v>
      </c>
      <c r="F161">
        <v>862</v>
      </c>
      <c r="G161">
        <v>928</v>
      </c>
      <c r="H161">
        <v>928</v>
      </c>
      <c r="I161">
        <v>987</v>
      </c>
      <c r="J161">
        <v>1.724</v>
      </c>
      <c r="K161">
        <v>7.6710000000000003</v>
      </c>
      <c r="L161">
        <v>26.716000000000001</v>
      </c>
      <c r="M161">
        <v>170.08099999999999</v>
      </c>
    </row>
    <row r="162" spans="1:13">
      <c r="A162" t="s">
        <v>1256</v>
      </c>
      <c r="B162" t="s">
        <v>1257</v>
      </c>
      <c r="C162" t="s">
        <v>1092</v>
      </c>
      <c r="D162" t="s">
        <v>1088</v>
      </c>
      <c r="E162">
        <v>63400</v>
      </c>
      <c r="F162">
        <v>2200</v>
      </c>
      <c r="G162">
        <v>2300</v>
      </c>
      <c r="H162">
        <v>2300</v>
      </c>
      <c r="I162">
        <v>2400</v>
      </c>
      <c r="J162">
        <v>1.641</v>
      </c>
      <c r="K162">
        <v>17.352</v>
      </c>
      <c r="L162">
        <v>131.62799999999999</v>
      </c>
      <c r="M162">
        <v>837.96799999999996</v>
      </c>
    </row>
    <row r="163" spans="1:13">
      <c r="A163" t="s">
        <v>1256</v>
      </c>
      <c r="B163" t="s">
        <v>1258</v>
      </c>
      <c r="C163" t="s">
        <v>1092</v>
      </c>
      <c r="D163" t="s">
        <v>1088</v>
      </c>
      <c r="E163">
        <v>82950</v>
      </c>
      <c r="F163">
        <v>1062</v>
      </c>
      <c r="G163">
        <v>1160</v>
      </c>
      <c r="H163">
        <v>1160</v>
      </c>
      <c r="I163">
        <v>1238</v>
      </c>
      <c r="J163">
        <v>1.6619999999999999</v>
      </c>
      <c r="K163">
        <v>21.853999999999999</v>
      </c>
      <c r="L163">
        <v>181.393</v>
      </c>
      <c r="M163">
        <v>1154.7809999999999</v>
      </c>
    </row>
    <row r="164" spans="1:13">
      <c r="A164" t="s">
        <v>1256</v>
      </c>
      <c r="B164" t="s">
        <v>1259</v>
      </c>
      <c r="C164" t="s">
        <v>1092</v>
      </c>
      <c r="D164" t="s">
        <v>1088</v>
      </c>
      <c r="E164">
        <v>13295</v>
      </c>
      <c r="F164">
        <v>1144</v>
      </c>
      <c r="G164">
        <v>1249</v>
      </c>
      <c r="H164">
        <v>1249</v>
      </c>
      <c r="I164">
        <v>1333</v>
      </c>
      <c r="J164">
        <v>0.70499999999999996</v>
      </c>
      <c r="K164">
        <v>5.5730000000000004</v>
      </c>
      <c r="L164">
        <v>18.600000000000001</v>
      </c>
      <c r="M164">
        <v>118.414</v>
      </c>
    </row>
    <row r="165" spans="1:13">
      <c r="A165" t="s">
        <v>1260</v>
      </c>
      <c r="B165" t="s">
        <v>1239</v>
      </c>
      <c r="C165" t="s">
        <v>1092</v>
      </c>
      <c r="D165" t="s">
        <v>1088</v>
      </c>
      <c r="E165">
        <v>64661</v>
      </c>
      <c r="F165">
        <v>1250</v>
      </c>
      <c r="G165">
        <v>1250</v>
      </c>
      <c r="H165">
        <v>1600</v>
      </c>
      <c r="I165">
        <v>1600</v>
      </c>
      <c r="J165">
        <v>1.02</v>
      </c>
      <c r="K165">
        <v>10.4</v>
      </c>
      <c r="L165">
        <v>2451</v>
      </c>
      <c r="M165">
        <v>15603.550999999999</v>
      </c>
    </row>
    <row r="166" spans="1:13">
      <c r="A166" t="s">
        <v>1260</v>
      </c>
      <c r="B166" t="s">
        <v>1261</v>
      </c>
      <c r="C166" t="s">
        <v>1087</v>
      </c>
      <c r="D166" t="s">
        <v>1088</v>
      </c>
      <c r="E166">
        <v>8950</v>
      </c>
      <c r="F166">
        <v>3192</v>
      </c>
      <c r="G166">
        <v>3489</v>
      </c>
      <c r="H166">
        <v>3489</v>
      </c>
      <c r="I166">
        <v>3723</v>
      </c>
      <c r="J166">
        <v>0.14699999999999999</v>
      </c>
      <c r="K166">
        <v>2.3559999999999999</v>
      </c>
      <c r="L166">
        <v>17.068000000000001</v>
      </c>
      <c r="M166">
        <v>108.65600000000001</v>
      </c>
    </row>
    <row r="167" spans="1:13">
      <c r="A167" t="s">
        <v>1262</v>
      </c>
      <c r="B167" t="s">
        <v>1190</v>
      </c>
      <c r="C167" t="s">
        <v>1087</v>
      </c>
      <c r="D167" t="s">
        <v>1088</v>
      </c>
      <c r="E167">
        <v>38018</v>
      </c>
      <c r="F167">
        <v>2200</v>
      </c>
      <c r="G167">
        <v>2300</v>
      </c>
      <c r="H167">
        <v>2300</v>
      </c>
      <c r="I167">
        <v>2400</v>
      </c>
      <c r="J167">
        <v>0.92100000000000004</v>
      </c>
      <c r="K167">
        <v>11.920999999999999</v>
      </c>
      <c r="L167">
        <v>73.525999999999996</v>
      </c>
      <c r="M167">
        <v>468.08</v>
      </c>
    </row>
    <row r="168" spans="1:13">
      <c r="A168" t="s">
        <v>1262</v>
      </c>
      <c r="B168" t="s">
        <v>1263</v>
      </c>
      <c r="C168" t="s">
        <v>1087</v>
      </c>
      <c r="D168" t="s">
        <v>1088</v>
      </c>
      <c r="E168">
        <v>47291</v>
      </c>
      <c r="F168">
        <v>3072</v>
      </c>
      <c r="G168">
        <v>3414</v>
      </c>
      <c r="H168">
        <v>3414</v>
      </c>
      <c r="I168">
        <v>3598</v>
      </c>
      <c r="J168">
        <v>0.99399999999999999</v>
      </c>
      <c r="K168">
        <v>14.43</v>
      </c>
      <c r="L168">
        <v>89.858999999999995</v>
      </c>
      <c r="M168">
        <v>572.05700000000002</v>
      </c>
    </row>
    <row r="169" spans="1:13">
      <c r="A169" t="s">
        <v>1264</v>
      </c>
      <c r="B169" t="s">
        <v>1265</v>
      </c>
      <c r="C169" t="s">
        <v>1087</v>
      </c>
      <c r="D169" t="s">
        <v>1103</v>
      </c>
      <c r="E169">
        <v>31061</v>
      </c>
      <c r="F169">
        <v>3072</v>
      </c>
      <c r="G169">
        <v>3414</v>
      </c>
      <c r="H169">
        <v>3414</v>
      </c>
      <c r="I169">
        <v>3598</v>
      </c>
      <c r="J169">
        <v>0.64200000000000002</v>
      </c>
      <c r="K169">
        <v>9.3179999999999996</v>
      </c>
      <c r="L169">
        <v>57.939</v>
      </c>
      <c r="M169">
        <v>368.85199999999998</v>
      </c>
    </row>
    <row r="170" spans="1:13">
      <c r="A170" t="s">
        <v>1264</v>
      </c>
      <c r="B170" t="s">
        <v>1263</v>
      </c>
      <c r="C170" t="s">
        <v>1087</v>
      </c>
      <c r="D170" t="s">
        <v>1103</v>
      </c>
      <c r="E170">
        <v>47365</v>
      </c>
      <c r="F170">
        <v>3072</v>
      </c>
      <c r="G170">
        <v>3414</v>
      </c>
      <c r="H170">
        <v>3414</v>
      </c>
      <c r="I170">
        <v>3598</v>
      </c>
      <c r="J170">
        <v>0.99399999999999999</v>
      </c>
      <c r="K170">
        <v>14.43</v>
      </c>
      <c r="L170">
        <v>89.856999999999999</v>
      </c>
      <c r="M170">
        <v>572.04499999999996</v>
      </c>
    </row>
    <row r="171" spans="1:13">
      <c r="A171" t="s">
        <v>1262</v>
      </c>
      <c r="B171" t="s">
        <v>1265</v>
      </c>
      <c r="C171" t="s">
        <v>1087</v>
      </c>
      <c r="D171" t="s">
        <v>1104</v>
      </c>
      <c r="E171">
        <v>31831</v>
      </c>
      <c r="F171">
        <v>3072</v>
      </c>
      <c r="G171">
        <v>3414</v>
      </c>
      <c r="H171">
        <v>3414</v>
      </c>
      <c r="I171">
        <v>3598</v>
      </c>
      <c r="J171">
        <v>0.67300000000000004</v>
      </c>
      <c r="K171">
        <v>9.7710000000000008</v>
      </c>
      <c r="L171">
        <v>60.758000000000003</v>
      </c>
      <c r="M171">
        <v>386.79500000000002</v>
      </c>
    </row>
    <row r="172" spans="1:13">
      <c r="A172" t="s">
        <v>1262</v>
      </c>
      <c r="B172" t="s">
        <v>1265</v>
      </c>
      <c r="C172" t="s">
        <v>1087</v>
      </c>
      <c r="D172" t="s">
        <v>1266</v>
      </c>
      <c r="E172">
        <v>31807</v>
      </c>
      <c r="F172">
        <v>3072</v>
      </c>
      <c r="G172">
        <v>3414</v>
      </c>
      <c r="H172">
        <v>3414</v>
      </c>
      <c r="I172">
        <v>3598</v>
      </c>
      <c r="J172">
        <v>0.67400000000000004</v>
      </c>
      <c r="K172">
        <v>9.7799999999999994</v>
      </c>
      <c r="L172">
        <v>60.814999999999998</v>
      </c>
      <c r="M172">
        <v>387.16300000000001</v>
      </c>
    </row>
    <row r="173" spans="1:13">
      <c r="A173" t="s">
        <v>1267</v>
      </c>
      <c r="B173" t="s">
        <v>1268</v>
      </c>
      <c r="C173" t="s">
        <v>1092</v>
      </c>
      <c r="D173" t="s">
        <v>1088</v>
      </c>
      <c r="E173">
        <v>16576</v>
      </c>
      <c r="F173">
        <v>831</v>
      </c>
      <c r="G173">
        <v>984</v>
      </c>
      <c r="H173">
        <v>984</v>
      </c>
      <c r="I173">
        <v>1099</v>
      </c>
      <c r="J173">
        <v>0.97899999999999998</v>
      </c>
      <c r="K173">
        <v>6.5460000000000003</v>
      </c>
      <c r="L173">
        <v>23.75</v>
      </c>
      <c r="M173">
        <v>151.19900000000001</v>
      </c>
    </row>
    <row r="174" spans="1:13">
      <c r="A174" t="s">
        <v>1267</v>
      </c>
      <c r="B174" t="s">
        <v>1198</v>
      </c>
      <c r="C174" t="s">
        <v>1092</v>
      </c>
      <c r="D174" t="s">
        <v>1088</v>
      </c>
      <c r="E174">
        <v>39187</v>
      </c>
      <c r="F174">
        <v>831</v>
      </c>
      <c r="G174">
        <v>984</v>
      </c>
      <c r="H174">
        <v>984</v>
      </c>
      <c r="I174">
        <v>1099</v>
      </c>
      <c r="J174">
        <v>2.35</v>
      </c>
      <c r="K174">
        <v>15.638</v>
      </c>
      <c r="L174">
        <v>56.597999999999999</v>
      </c>
      <c r="M174">
        <v>360.31299999999999</v>
      </c>
    </row>
    <row r="175" spans="1:13">
      <c r="A175" t="s">
        <v>1269</v>
      </c>
      <c r="B175" t="s">
        <v>1270</v>
      </c>
      <c r="C175" t="s">
        <v>1092</v>
      </c>
      <c r="D175" t="s">
        <v>1088</v>
      </c>
      <c r="E175">
        <v>31072</v>
      </c>
      <c r="F175">
        <v>1250</v>
      </c>
      <c r="G175">
        <v>1312</v>
      </c>
      <c r="H175">
        <v>1312</v>
      </c>
      <c r="I175">
        <v>1375</v>
      </c>
      <c r="J175">
        <v>1.762</v>
      </c>
      <c r="K175">
        <v>12.128</v>
      </c>
      <c r="L175">
        <v>44.680999999999997</v>
      </c>
      <c r="M175">
        <v>284.44900000000001</v>
      </c>
    </row>
    <row r="176" spans="1:13">
      <c r="A176" t="s">
        <v>1269</v>
      </c>
      <c r="B176" t="s">
        <v>1271</v>
      </c>
      <c r="C176" t="s">
        <v>1092</v>
      </c>
      <c r="D176" t="s">
        <v>1088</v>
      </c>
      <c r="E176">
        <v>21445</v>
      </c>
      <c r="F176">
        <v>1300</v>
      </c>
      <c r="G176">
        <v>1350</v>
      </c>
      <c r="H176">
        <v>1350</v>
      </c>
      <c r="I176">
        <v>1400</v>
      </c>
      <c r="J176">
        <v>1.2969999999999999</v>
      </c>
      <c r="K176">
        <v>8.6010000000000009</v>
      </c>
      <c r="L176">
        <v>31.297000000000001</v>
      </c>
      <c r="M176">
        <v>199.244</v>
      </c>
    </row>
    <row r="177" spans="1:13">
      <c r="A177" t="s">
        <v>1272</v>
      </c>
      <c r="B177" t="s">
        <v>1273</v>
      </c>
      <c r="C177" t="s">
        <v>1092</v>
      </c>
      <c r="D177" t="s">
        <v>1088</v>
      </c>
      <c r="E177">
        <v>81146</v>
      </c>
      <c r="F177">
        <v>629</v>
      </c>
      <c r="G177">
        <v>756</v>
      </c>
      <c r="H177">
        <v>756</v>
      </c>
      <c r="I177">
        <v>844</v>
      </c>
      <c r="J177">
        <v>7.28</v>
      </c>
      <c r="K177">
        <v>32.935000000000002</v>
      </c>
      <c r="L177">
        <v>113.52800000000001</v>
      </c>
      <c r="M177">
        <v>722.74300000000005</v>
      </c>
    </row>
    <row r="178" spans="1:13">
      <c r="A178" t="s">
        <v>1272</v>
      </c>
      <c r="B178" t="s">
        <v>1149</v>
      </c>
      <c r="C178" t="s">
        <v>1092</v>
      </c>
      <c r="D178" t="s">
        <v>1088</v>
      </c>
      <c r="E178">
        <v>19922</v>
      </c>
      <c r="F178">
        <v>622</v>
      </c>
      <c r="G178">
        <v>748</v>
      </c>
      <c r="H178">
        <v>748</v>
      </c>
      <c r="I178">
        <v>834</v>
      </c>
      <c r="J178">
        <v>1.7909999999999999</v>
      </c>
      <c r="K178">
        <v>8.3450000000000006</v>
      </c>
      <c r="L178">
        <v>27.257999999999999</v>
      </c>
      <c r="M178">
        <v>173.52799999999999</v>
      </c>
    </row>
    <row r="179" spans="1:13">
      <c r="A179" t="s">
        <v>1272</v>
      </c>
      <c r="B179" t="s">
        <v>1274</v>
      </c>
      <c r="C179" t="s">
        <v>1092</v>
      </c>
      <c r="D179" t="s">
        <v>1088</v>
      </c>
      <c r="E179">
        <v>71580</v>
      </c>
      <c r="F179">
        <v>629</v>
      </c>
      <c r="G179">
        <v>756</v>
      </c>
      <c r="H179">
        <v>756</v>
      </c>
      <c r="I179">
        <v>844</v>
      </c>
      <c r="J179">
        <v>6.3959999999999999</v>
      </c>
      <c r="K179">
        <v>28.64</v>
      </c>
      <c r="L179">
        <v>99.662999999999997</v>
      </c>
      <c r="M179">
        <v>634.47299999999996</v>
      </c>
    </row>
    <row r="180" spans="1:13">
      <c r="A180" t="s">
        <v>1275</v>
      </c>
      <c r="B180" t="s">
        <v>1219</v>
      </c>
      <c r="C180" t="s">
        <v>1087</v>
      </c>
      <c r="D180" t="s">
        <v>1088</v>
      </c>
      <c r="E180">
        <v>209132</v>
      </c>
      <c r="F180">
        <v>1410</v>
      </c>
      <c r="G180">
        <v>1632</v>
      </c>
      <c r="H180">
        <v>1632</v>
      </c>
      <c r="I180">
        <v>1806</v>
      </c>
      <c r="J180">
        <v>9.5030000000000001</v>
      </c>
      <c r="K180">
        <v>71.427000000000007</v>
      </c>
      <c r="L180">
        <v>350.81900000000002</v>
      </c>
      <c r="M180">
        <v>2233.386</v>
      </c>
    </row>
    <row r="181" spans="1:13">
      <c r="A181" t="s">
        <v>1275</v>
      </c>
      <c r="B181" t="s">
        <v>1276</v>
      </c>
      <c r="C181" t="s">
        <v>1087</v>
      </c>
      <c r="D181" t="s">
        <v>1088</v>
      </c>
      <c r="E181">
        <v>65449</v>
      </c>
      <c r="F181">
        <v>1120</v>
      </c>
      <c r="G181">
        <v>1560</v>
      </c>
      <c r="H181" t="s">
        <v>13</v>
      </c>
      <c r="I181">
        <v>1780</v>
      </c>
      <c r="J181">
        <v>1.964</v>
      </c>
      <c r="K181">
        <v>21.402000000000001</v>
      </c>
      <c r="L181">
        <v>115.146</v>
      </c>
      <c r="M181">
        <v>733.04</v>
      </c>
    </row>
    <row r="182" spans="1:13">
      <c r="A182" t="s">
        <v>1189</v>
      </c>
      <c r="B182" t="s">
        <v>1277</v>
      </c>
      <c r="C182" t="s">
        <v>1092</v>
      </c>
      <c r="D182" t="s">
        <v>1088</v>
      </c>
      <c r="E182">
        <v>13884</v>
      </c>
      <c r="F182">
        <v>655</v>
      </c>
      <c r="G182">
        <v>655</v>
      </c>
      <c r="H182">
        <v>760</v>
      </c>
      <c r="I182">
        <v>760</v>
      </c>
      <c r="J182">
        <v>0.82799999999999996</v>
      </c>
      <c r="K182">
        <v>5.5380000000000003</v>
      </c>
      <c r="L182">
        <v>21.295000000000002</v>
      </c>
      <c r="M182">
        <v>135.56800000000001</v>
      </c>
    </row>
    <row r="183" spans="1:13">
      <c r="A183" t="s">
        <v>1278</v>
      </c>
      <c r="B183" t="s">
        <v>1151</v>
      </c>
      <c r="C183" t="s">
        <v>1092</v>
      </c>
      <c r="D183" t="s">
        <v>1088</v>
      </c>
      <c r="E183">
        <v>44040</v>
      </c>
      <c r="F183">
        <v>1250</v>
      </c>
      <c r="G183">
        <v>1250</v>
      </c>
      <c r="H183">
        <v>1250</v>
      </c>
      <c r="I183">
        <v>1250</v>
      </c>
      <c r="J183">
        <v>2.641</v>
      </c>
      <c r="K183">
        <v>17.72</v>
      </c>
      <c r="L183">
        <v>63.207999999999998</v>
      </c>
      <c r="M183">
        <v>402.39800000000002</v>
      </c>
    </row>
    <row r="184" spans="1:13">
      <c r="A184" t="s">
        <v>1279</v>
      </c>
      <c r="B184" t="s">
        <v>1280</v>
      </c>
      <c r="C184" t="s">
        <v>1092</v>
      </c>
      <c r="D184" t="s">
        <v>1088</v>
      </c>
      <c r="E184">
        <v>31532</v>
      </c>
      <c r="F184">
        <v>632</v>
      </c>
      <c r="G184">
        <v>890</v>
      </c>
      <c r="H184">
        <v>890</v>
      </c>
      <c r="I184">
        <v>1039</v>
      </c>
      <c r="J184">
        <v>1.7989999999999999</v>
      </c>
      <c r="K184">
        <v>12.414999999999999</v>
      </c>
      <c r="L184">
        <v>45.789000000000001</v>
      </c>
      <c r="M184">
        <v>291.50400000000002</v>
      </c>
    </row>
    <row r="185" spans="1:13">
      <c r="A185" t="s">
        <v>1279</v>
      </c>
      <c r="B185" t="s">
        <v>1281</v>
      </c>
      <c r="C185" t="s">
        <v>1092</v>
      </c>
      <c r="D185" t="s">
        <v>1088</v>
      </c>
      <c r="E185">
        <v>54903</v>
      </c>
      <c r="F185">
        <v>1249</v>
      </c>
      <c r="G185">
        <v>1337</v>
      </c>
      <c r="H185">
        <v>1337</v>
      </c>
      <c r="I185">
        <v>1434</v>
      </c>
      <c r="J185">
        <v>3.2869999999999999</v>
      </c>
      <c r="K185">
        <v>21.902999999999999</v>
      </c>
      <c r="L185">
        <v>79.244</v>
      </c>
      <c r="M185">
        <v>504.48099999999999</v>
      </c>
    </row>
    <row r="186" spans="1:13">
      <c r="A186" t="s">
        <v>1279</v>
      </c>
      <c r="B186" t="s">
        <v>1282</v>
      </c>
      <c r="C186" t="s">
        <v>1092</v>
      </c>
      <c r="D186" t="s">
        <v>1088</v>
      </c>
      <c r="E186">
        <v>69365</v>
      </c>
      <c r="F186">
        <v>1249</v>
      </c>
      <c r="G186">
        <v>1337</v>
      </c>
      <c r="H186">
        <v>1337</v>
      </c>
      <c r="I186">
        <v>1432</v>
      </c>
      <c r="J186">
        <v>4.0069999999999997</v>
      </c>
      <c r="K186">
        <v>27.335000000000001</v>
      </c>
      <c r="L186">
        <v>100.456</v>
      </c>
      <c r="M186">
        <v>639.524</v>
      </c>
    </row>
    <row r="187" spans="1:13">
      <c r="A187" t="s">
        <v>1283</v>
      </c>
      <c r="B187" t="s">
        <v>1284</v>
      </c>
      <c r="C187" t="s">
        <v>1092</v>
      </c>
      <c r="D187" t="s">
        <v>1088</v>
      </c>
      <c r="E187">
        <v>20498</v>
      </c>
      <c r="F187">
        <v>483</v>
      </c>
      <c r="G187">
        <v>675</v>
      </c>
      <c r="H187">
        <v>675</v>
      </c>
      <c r="I187">
        <v>786</v>
      </c>
      <c r="J187">
        <v>1.7849999999999999</v>
      </c>
      <c r="K187">
        <v>8.5150000000000006</v>
      </c>
      <c r="L187">
        <v>27.739000000000001</v>
      </c>
      <c r="M187">
        <v>176.59200000000001</v>
      </c>
    </row>
    <row r="188" spans="1:13">
      <c r="A188" t="s">
        <v>1285</v>
      </c>
      <c r="B188" t="s">
        <v>1286</v>
      </c>
      <c r="C188" t="s">
        <v>1092</v>
      </c>
      <c r="D188" t="s">
        <v>1088</v>
      </c>
      <c r="E188">
        <v>67287</v>
      </c>
      <c r="F188">
        <v>439</v>
      </c>
      <c r="G188">
        <v>606</v>
      </c>
      <c r="H188">
        <v>606</v>
      </c>
      <c r="I188">
        <v>770</v>
      </c>
      <c r="J188">
        <v>5.758</v>
      </c>
      <c r="K188">
        <v>27.283999999999999</v>
      </c>
      <c r="L188">
        <v>94.722999999999999</v>
      </c>
      <c r="M188">
        <v>603.02300000000002</v>
      </c>
    </row>
    <row r="189" spans="1:13">
      <c r="A189" t="s">
        <v>1285</v>
      </c>
      <c r="B189" t="s">
        <v>1287</v>
      </c>
      <c r="C189" t="s">
        <v>1092</v>
      </c>
      <c r="D189" t="s">
        <v>1088</v>
      </c>
      <c r="E189">
        <v>51911</v>
      </c>
      <c r="F189">
        <v>731</v>
      </c>
      <c r="G189">
        <v>835</v>
      </c>
      <c r="H189">
        <v>835</v>
      </c>
      <c r="I189">
        <v>930</v>
      </c>
      <c r="J189">
        <v>4.258</v>
      </c>
      <c r="K189">
        <v>20.966000000000001</v>
      </c>
      <c r="L189">
        <v>72.876000000000005</v>
      </c>
      <c r="M189">
        <v>463.94099999999997</v>
      </c>
    </row>
    <row r="190" spans="1:13">
      <c r="A190" t="s">
        <v>1285</v>
      </c>
      <c r="B190" t="s">
        <v>1288</v>
      </c>
      <c r="C190" t="s">
        <v>1092</v>
      </c>
      <c r="D190" t="s">
        <v>1088</v>
      </c>
      <c r="E190">
        <v>30447</v>
      </c>
      <c r="F190">
        <v>1172</v>
      </c>
      <c r="G190">
        <v>1285</v>
      </c>
      <c r="H190">
        <v>1285</v>
      </c>
      <c r="I190">
        <v>1388</v>
      </c>
      <c r="J190">
        <v>1.75</v>
      </c>
      <c r="K190">
        <v>12.010999999999999</v>
      </c>
      <c r="L190">
        <v>44.347999999999999</v>
      </c>
      <c r="M190">
        <v>282.32600000000002</v>
      </c>
    </row>
    <row r="191" spans="1:13">
      <c r="A191" t="s">
        <v>1285</v>
      </c>
      <c r="B191" t="s">
        <v>1289</v>
      </c>
      <c r="C191" t="s">
        <v>1092</v>
      </c>
      <c r="D191" t="s">
        <v>1088</v>
      </c>
      <c r="E191">
        <v>21161</v>
      </c>
      <c r="F191">
        <v>899</v>
      </c>
      <c r="G191">
        <v>984</v>
      </c>
      <c r="H191">
        <v>984</v>
      </c>
      <c r="I191">
        <v>1061</v>
      </c>
      <c r="J191">
        <v>1.9159999999999999</v>
      </c>
      <c r="K191">
        <v>8.609</v>
      </c>
      <c r="L191">
        <v>29.895</v>
      </c>
      <c r="M191">
        <v>190.31800000000001</v>
      </c>
    </row>
    <row r="192" spans="1:13">
      <c r="A192" t="s">
        <v>1285</v>
      </c>
      <c r="B192" t="s">
        <v>1288</v>
      </c>
      <c r="C192" t="s">
        <v>1092</v>
      </c>
      <c r="D192" t="s">
        <v>1103</v>
      </c>
      <c r="E192">
        <v>31657</v>
      </c>
      <c r="F192">
        <v>1400</v>
      </c>
      <c r="G192">
        <v>1500</v>
      </c>
      <c r="H192">
        <v>1500</v>
      </c>
      <c r="I192">
        <v>1550</v>
      </c>
      <c r="J192">
        <v>0.95</v>
      </c>
      <c r="K192">
        <v>9.2409999999999997</v>
      </c>
      <c r="L192">
        <v>62.697000000000003</v>
      </c>
      <c r="M192">
        <v>399.14100000000002</v>
      </c>
    </row>
    <row r="193" spans="1:13">
      <c r="A193" t="s">
        <v>1285</v>
      </c>
      <c r="B193" t="s">
        <v>1288</v>
      </c>
      <c r="C193" t="s">
        <v>1092</v>
      </c>
      <c r="D193" t="s">
        <v>1104</v>
      </c>
      <c r="E193">
        <v>31467</v>
      </c>
      <c r="F193">
        <v>2200</v>
      </c>
      <c r="G193">
        <v>2300</v>
      </c>
      <c r="H193">
        <v>2300</v>
      </c>
      <c r="I193">
        <v>2400</v>
      </c>
      <c r="J193">
        <v>0.94399999999999995</v>
      </c>
      <c r="K193">
        <v>8.8650000000000002</v>
      </c>
      <c r="L193">
        <v>64.153999999999996</v>
      </c>
      <c r="M193">
        <v>408.41699999999997</v>
      </c>
    </row>
    <row r="194" spans="1:13">
      <c r="A194" t="s">
        <v>1290</v>
      </c>
      <c r="B194" t="s">
        <v>1122</v>
      </c>
      <c r="C194" t="s">
        <v>1092</v>
      </c>
      <c r="D194" t="s">
        <v>1088</v>
      </c>
      <c r="E194">
        <v>13832</v>
      </c>
      <c r="F194">
        <v>791</v>
      </c>
      <c r="G194">
        <v>853</v>
      </c>
      <c r="H194">
        <v>853</v>
      </c>
      <c r="I194">
        <v>934</v>
      </c>
      <c r="J194">
        <v>1.431</v>
      </c>
      <c r="K194">
        <v>5.5979999999999999</v>
      </c>
      <c r="L194">
        <v>19.462</v>
      </c>
      <c r="M194">
        <v>123.89700000000001</v>
      </c>
    </row>
    <row r="195" spans="1:13">
      <c r="A195" t="s">
        <v>1290</v>
      </c>
      <c r="B195" t="s">
        <v>1291</v>
      </c>
      <c r="C195" t="s">
        <v>1092</v>
      </c>
      <c r="D195" t="s">
        <v>1088</v>
      </c>
      <c r="E195">
        <v>11881</v>
      </c>
      <c r="F195">
        <v>791</v>
      </c>
      <c r="G195">
        <v>853</v>
      </c>
      <c r="H195">
        <v>853</v>
      </c>
      <c r="I195">
        <v>934</v>
      </c>
      <c r="J195">
        <v>1.143</v>
      </c>
      <c r="K195">
        <v>4.7889999999999997</v>
      </c>
      <c r="L195">
        <v>16.847000000000001</v>
      </c>
      <c r="M195">
        <v>107.252</v>
      </c>
    </row>
    <row r="196" spans="1:13">
      <c r="A196" t="s">
        <v>1292</v>
      </c>
      <c r="B196" t="s">
        <v>1293</v>
      </c>
      <c r="C196" t="s">
        <v>1092</v>
      </c>
      <c r="D196" t="s">
        <v>1088</v>
      </c>
      <c r="E196">
        <v>39040</v>
      </c>
      <c r="F196">
        <v>899</v>
      </c>
      <c r="G196">
        <v>984</v>
      </c>
      <c r="H196">
        <v>984</v>
      </c>
      <c r="I196">
        <v>1061</v>
      </c>
      <c r="J196">
        <v>2.8359999999999999</v>
      </c>
      <c r="K196">
        <v>15.641</v>
      </c>
      <c r="L196">
        <v>55.9</v>
      </c>
      <c r="M196">
        <v>355.86799999999999</v>
      </c>
    </row>
    <row r="197" spans="1:13">
      <c r="A197" t="s">
        <v>1292</v>
      </c>
      <c r="B197" t="s">
        <v>1294</v>
      </c>
      <c r="C197" t="s">
        <v>1092</v>
      </c>
      <c r="D197" t="s">
        <v>1088</v>
      </c>
      <c r="E197">
        <v>32175</v>
      </c>
      <c r="F197">
        <v>1172</v>
      </c>
      <c r="G197">
        <v>1285</v>
      </c>
      <c r="H197">
        <v>1285</v>
      </c>
      <c r="I197">
        <v>1388</v>
      </c>
      <c r="J197">
        <v>1.931</v>
      </c>
      <c r="K197">
        <v>12.851000000000001</v>
      </c>
      <c r="L197">
        <v>46.555</v>
      </c>
      <c r="M197">
        <v>296.38</v>
      </c>
    </row>
    <row r="198" spans="1:13">
      <c r="A198" t="s">
        <v>1295</v>
      </c>
      <c r="B198" t="s">
        <v>1296</v>
      </c>
      <c r="C198" t="s">
        <v>1092</v>
      </c>
      <c r="D198" t="s">
        <v>1088</v>
      </c>
      <c r="E198">
        <v>30500</v>
      </c>
      <c r="F198">
        <v>843</v>
      </c>
      <c r="G198">
        <v>909</v>
      </c>
      <c r="H198">
        <v>909</v>
      </c>
      <c r="I198">
        <v>996</v>
      </c>
      <c r="J198">
        <v>2.649</v>
      </c>
      <c r="K198">
        <v>12.359</v>
      </c>
      <c r="L198">
        <v>43.005000000000003</v>
      </c>
      <c r="M198">
        <v>273.779</v>
      </c>
    </row>
    <row r="199" spans="1:13">
      <c r="A199" t="s">
        <v>1295</v>
      </c>
      <c r="B199" t="s">
        <v>1296</v>
      </c>
      <c r="C199" t="s">
        <v>1092</v>
      </c>
      <c r="D199" t="s">
        <v>1103</v>
      </c>
      <c r="E199">
        <v>33800</v>
      </c>
      <c r="F199">
        <v>847</v>
      </c>
      <c r="G199">
        <v>865</v>
      </c>
      <c r="H199">
        <v>985</v>
      </c>
      <c r="I199">
        <v>1060</v>
      </c>
      <c r="J199">
        <v>2.0049999999999999</v>
      </c>
      <c r="K199">
        <v>13.363</v>
      </c>
      <c r="L199">
        <v>52.860999999999997</v>
      </c>
      <c r="M199">
        <v>336.52300000000002</v>
      </c>
    </row>
    <row r="200" spans="1:13">
      <c r="A200" t="s">
        <v>1297</v>
      </c>
      <c r="B200" t="s">
        <v>1298</v>
      </c>
      <c r="C200" t="s">
        <v>1092</v>
      </c>
      <c r="D200" t="s">
        <v>1088</v>
      </c>
      <c r="E200">
        <v>30000</v>
      </c>
      <c r="F200">
        <v>862</v>
      </c>
      <c r="G200">
        <v>928</v>
      </c>
      <c r="H200">
        <v>928</v>
      </c>
      <c r="I200">
        <v>987</v>
      </c>
      <c r="J200">
        <v>2.6930000000000001</v>
      </c>
      <c r="K200">
        <v>12.205</v>
      </c>
      <c r="L200">
        <v>41.838000000000001</v>
      </c>
      <c r="M200">
        <v>266.346</v>
      </c>
    </row>
    <row r="201" spans="1:13">
      <c r="A201" t="s">
        <v>1297</v>
      </c>
      <c r="B201" t="s">
        <v>1299</v>
      </c>
      <c r="C201" t="s">
        <v>1092</v>
      </c>
      <c r="D201" t="s">
        <v>1088</v>
      </c>
      <c r="E201">
        <v>21904</v>
      </c>
      <c r="F201">
        <v>862</v>
      </c>
      <c r="G201">
        <v>928</v>
      </c>
      <c r="H201">
        <v>928</v>
      </c>
      <c r="I201">
        <v>987</v>
      </c>
      <c r="J201">
        <v>1.7230000000000001</v>
      </c>
      <c r="K201">
        <v>8.8810000000000002</v>
      </c>
      <c r="L201">
        <v>30.913</v>
      </c>
      <c r="M201">
        <v>196.80099999999999</v>
      </c>
    </row>
    <row r="202" spans="1:13">
      <c r="A202" t="s">
        <v>1297</v>
      </c>
      <c r="B202" t="s">
        <v>1298</v>
      </c>
      <c r="C202" t="s">
        <v>1092</v>
      </c>
      <c r="D202" t="s">
        <v>1103</v>
      </c>
      <c r="E202">
        <v>30035</v>
      </c>
      <c r="F202">
        <v>862</v>
      </c>
      <c r="G202">
        <v>928</v>
      </c>
      <c r="H202">
        <v>928</v>
      </c>
      <c r="I202">
        <v>987</v>
      </c>
      <c r="J202">
        <v>2.742</v>
      </c>
      <c r="K202">
        <v>12.439</v>
      </c>
      <c r="L202">
        <v>46.104999999999997</v>
      </c>
      <c r="M202">
        <v>293.51100000000002</v>
      </c>
    </row>
    <row r="203" spans="1:13">
      <c r="A203" t="s">
        <v>1300</v>
      </c>
      <c r="B203" t="s">
        <v>1301</v>
      </c>
      <c r="C203" t="s">
        <v>1092</v>
      </c>
      <c r="D203" t="s">
        <v>1088</v>
      </c>
      <c r="E203">
        <v>6800</v>
      </c>
      <c r="F203">
        <v>1110</v>
      </c>
      <c r="G203">
        <v>1110</v>
      </c>
      <c r="H203">
        <v>1403</v>
      </c>
      <c r="I203">
        <v>1403</v>
      </c>
      <c r="J203">
        <v>0.104</v>
      </c>
      <c r="K203">
        <v>1.0669999999999999</v>
      </c>
      <c r="L203">
        <v>254.47300000000001</v>
      </c>
      <c r="M203">
        <v>1620.028</v>
      </c>
    </row>
    <row r="204" spans="1:13">
      <c r="A204" t="s">
        <v>1300</v>
      </c>
      <c r="B204" t="s">
        <v>1302</v>
      </c>
      <c r="C204" t="s">
        <v>1087</v>
      </c>
      <c r="D204" t="s">
        <v>1088</v>
      </c>
      <c r="E204">
        <v>141416</v>
      </c>
      <c r="F204">
        <v>2200</v>
      </c>
      <c r="G204">
        <v>2300</v>
      </c>
      <c r="H204">
        <v>2300</v>
      </c>
      <c r="I204">
        <v>2400</v>
      </c>
      <c r="J204">
        <v>4.1859999999999999</v>
      </c>
      <c r="K204">
        <v>42.432000000000002</v>
      </c>
      <c r="L204">
        <v>262.91800000000001</v>
      </c>
      <c r="M204">
        <v>1673.787</v>
      </c>
    </row>
    <row r="205" spans="1:13">
      <c r="A205" t="s">
        <v>1300</v>
      </c>
      <c r="B205" t="s">
        <v>1270</v>
      </c>
      <c r="C205" t="s">
        <v>1087</v>
      </c>
      <c r="D205" t="s">
        <v>1088</v>
      </c>
      <c r="E205">
        <v>98335</v>
      </c>
      <c r="F205">
        <v>2862</v>
      </c>
      <c r="G205">
        <v>2920</v>
      </c>
      <c r="H205">
        <v>2920</v>
      </c>
      <c r="I205">
        <v>3020</v>
      </c>
      <c r="J205">
        <v>2.9529999999999998</v>
      </c>
      <c r="K205">
        <v>29.940999999999999</v>
      </c>
      <c r="L205">
        <v>185.41300000000001</v>
      </c>
      <c r="M205">
        <v>1180.375</v>
      </c>
    </row>
    <row r="206" spans="1:13">
      <c r="A206" t="s">
        <v>1120</v>
      </c>
      <c r="B206" t="s">
        <v>1222</v>
      </c>
      <c r="C206" t="s">
        <v>1092</v>
      </c>
      <c r="D206" t="s">
        <v>1088</v>
      </c>
      <c r="E206">
        <v>77402</v>
      </c>
      <c r="F206">
        <v>997</v>
      </c>
      <c r="G206">
        <v>1096</v>
      </c>
      <c r="H206">
        <v>1096</v>
      </c>
      <c r="I206">
        <v>1155</v>
      </c>
      <c r="J206">
        <v>4.6779999999999999</v>
      </c>
      <c r="K206">
        <v>30.486000000000001</v>
      </c>
      <c r="L206">
        <v>111.00700000000001</v>
      </c>
      <c r="M206">
        <v>706.69</v>
      </c>
    </row>
    <row r="207" spans="1:13">
      <c r="A207" t="s">
        <v>1120</v>
      </c>
      <c r="B207" t="s">
        <v>1118</v>
      </c>
      <c r="C207" t="s">
        <v>1092</v>
      </c>
      <c r="D207" t="s">
        <v>1088</v>
      </c>
      <c r="E207">
        <v>83100</v>
      </c>
      <c r="F207">
        <v>1884</v>
      </c>
      <c r="G207">
        <v>1890</v>
      </c>
      <c r="H207">
        <v>1890</v>
      </c>
      <c r="I207">
        <v>1890</v>
      </c>
      <c r="J207">
        <v>4.5629999999999997</v>
      </c>
      <c r="K207">
        <v>33.777999999999999</v>
      </c>
      <c r="L207">
        <v>117.74299999999999</v>
      </c>
      <c r="M207">
        <v>749.57299999999998</v>
      </c>
    </row>
    <row r="208" spans="1:13">
      <c r="A208" t="s">
        <v>1120</v>
      </c>
      <c r="B208" t="s">
        <v>1303</v>
      </c>
      <c r="C208" t="s">
        <v>1092</v>
      </c>
      <c r="D208" t="s">
        <v>1088</v>
      </c>
      <c r="E208">
        <v>38208</v>
      </c>
      <c r="F208">
        <v>935</v>
      </c>
      <c r="G208">
        <v>1000</v>
      </c>
      <c r="H208" t="s">
        <v>13</v>
      </c>
      <c r="I208">
        <v>1080</v>
      </c>
      <c r="J208">
        <v>2.2959999999999998</v>
      </c>
      <c r="K208">
        <v>15.425000000000001</v>
      </c>
      <c r="L208">
        <v>54.470999999999997</v>
      </c>
      <c r="M208">
        <v>346.77100000000002</v>
      </c>
    </row>
    <row r="209" spans="1:13">
      <c r="A209" t="s">
        <v>1120</v>
      </c>
      <c r="B209" t="s">
        <v>1303</v>
      </c>
      <c r="C209" t="s">
        <v>1092</v>
      </c>
      <c r="D209" t="s">
        <v>1103</v>
      </c>
      <c r="E209">
        <v>36790</v>
      </c>
      <c r="F209">
        <v>845</v>
      </c>
      <c r="G209">
        <v>925</v>
      </c>
      <c r="H209" t="s">
        <v>13</v>
      </c>
      <c r="I209">
        <v>1005</v>
      </c>
      <c r="J209">
        <v>2.1880000000000002</v>
      </c>
      <c r="K209">
        <v>14.696</v>
      </c>
      <c r="L209">
        <v>51.871000000000002</v>
      </c>
      <c r="M209">
        <v>330.22199999999998</v>
      </c>
    </row>
    <row r="210" spans="1:13">
      <c r="A210" t="s">
        <v>1120</v>
      </c>
      <c r="B210" t="s">
        <v>1304</v>
      </c>
      <c r="C210" t="s">
        <v>1087</v>
      </c>
      <c r="D210" t="s">
        <v>1103</v>
      </c>
      <c r="E210">
        <v>71885</v>
      </c>
      <c r="F210">
        <v>2690</v>
      </c>
      <c r="G210">
        <v>2822</v>
      </c>
      <c r="H210">
        <v>2822</v>
      </c>
      <c r="I210">
        <v>2936</v>
      </c>
      <c r="J210">
        <v>1.96</v>
      </c>
      <c r="K210">
        <v>25.405999999999999</v>
      </c>
      <c r="L210">
        <v>120.523</v>
      </c>
      <c r="M210">
        <v>767.27599999999995</v>
      </c>
    </row>
    <row r="211" spans="1:13">
      <c r="A211" t="s">
        <v>1305</v>
      </c>
      <c r="B211" t="s">
        <v>1304</v>
      </c>
      <c r="C211" t="s">
        <v>1087</v>
      </c>
      <c r="D211" t="s">
        <v>1104</v>
      </c>
      <c r="E211">
        <v>71813</v>
      </c>
      <c r="F211">
        <v>2690</v>
      </c>
      <c r="G211">
        <v>2822</v>
      </c>
      <c r="H211">
        <v>2822</v>
      </c>
      <c r="I211">
        <v>2936</v>
      </c>
      <c r="J211">
        <v>1.9390000000000001</v>
      </c>
      <c r="K211">
        <v>25.135000000000002</v>
      </c>
      <c r="L211">
        <v>119.233</v>
      </c>
      <c r="M211">
        <v>759.06299999999999</v>
      </c>
    </row>
    <row r="212" spans="1:13">
      <c r="A212" t="s">
        <v>1286</v>
      </c>
      <c r="B212" t="s">
        <v>1151</v>
      </c>
      <c r="C212" t="s">
        <v>1092</v>
      </c>
      <c r="D212" t="s">
        <v>1088</v>
      </c>
      <c r="E212">
        <v>30470</v>
      </c>
      <c r="F212">
        <v>1273</v>
      </c>
      <c r="G212">
        <v>1346</v>
      </c>
      <c r="H212">
        <v>1346</v>
      </c>
      <c r="I212">
        <v>1453</v>
      </c>
      <c r="J212">
        <v>1.827</v>
      </c>
      <c r="K212">
        <v>12.238</v>
      </c>
      <c r="L212">
        <v>43.783000000000001</v>
      </c>
      <c r="M212">
        <v>278.73099999999999</v>
      </c>
    </row>
    <row r="213" spans="1:13">
      <c r="A213" t="s">
        <v>1306</v>
      </c>
      <c r="B213" t="s">
        <v>1307</v>
      </c>
      <c r="C213" t="s">
        <v>1087</v>
      </c>
      <c r="D213" t="s">
        <v>1088</v>
      </c>
      <c r="E213">
        <v>52290</v>
      </c>
      <c r="F213">
        <v>2196</v>
      </c>
      <c r="G213">
        <v>2422</v>
      </c>
      <c r="H213">
        <v>2422</v>
      </c>
      <c r="I213">
        <v>2596</v>
      </c>
      <c r="J213">
        <v>1.639</v>
      </c>
      <c r="K213">
        <v>17.552</v>
      </c>
      <c r="L213">
        <v>92.176000000000002</v>
      </c>
      <c r="M213">
        <v>586.81299999999999</v>
      </c>
    </row>
    <row r="214" spans="1:13">
      <c r="A214" t="s">
        <v>1306</v>
      </c>
      <c r="B214" t="s">
        <v>1161</v>
      </c>
      <c r="C214" t="s">
        <v>1087</v>
      </c>
      <c r="D214" t="s">
        <v>1088</v>
      </c>
      <c r="E214">
        <v>60965</v>
      </c>
      <c r="F214">
        <v>2570</v>
      </c>
      <c r="G214">
        <v>2718</v>
      </c>
      <c r="H214">
        <v>2718</v>
      </c>
      <c r="I214">
        <v>2914</v>
      </c>
      <c r="J214">
        <v>1.887</v>
      </c>
      <c r="K214">
        <v>20.213000000000001</v>
      </c>
      <c r="L214">
        <v>106.15600000000001</v>
      </c>
      <c r="M214">
        <v>675.81200000000001</v>
      </c>
    </row>
    <row r="215" spans="1:13">
      <c r="A215" t="s">
        <v>1308</v>
      </c>
      <c r="B215" t="s">
        <v>1309</v>
      </c>
      <c r="C215" t="s">
        <v>1092</v>
      </c>
      <c r="D215" t="s">
        <v>1088</v>
      </c>
      <c r="E215">
        <v>28277</v>
      </c>
      <c r="F215">
        <v>1172</v>
      </c>
      <c r="G215">
        <v>1285</v>
      </c>
      <c r="H215">
        <v>1285</v>
      </c>
      <c r="I215">
        <v>1388</v>
      </c>
      <c r="J215">
        <v>1.7</v>
      </c>
      <c r="K215">
        <v>11.31</v>
      </c>
      <c r="L215">
        <v>40.71</v>
      </c>
      <c r="M215" t="s">
        <v>13</v>
      </c>
    </row>
    <row r="216" spans="1:13">
      <c r="A216" t="s">
        <v>1310</v>
      </c>
      <c r="B216" t="s">
        <v>1311</v>
      </c>
      <c r="C216" t="s">
        <v>1092</v>
      </c>
      <c r="D216" t="s">
        <v>1088</v>
      </c>
      <c r="E216">
        <v>26831</v>
      </c>
      <c r="F216">
        <v>510</v>
      </c>
      <c r="G216">
        <v>767</v>
      </c>
      <c r="H216">
        <v>767</v>
      </c>
      <c r="I216">
        <v>976</v>
      </c>
      <c r="J216">
        <v>1.6220000000000001</v>
      </c>
      <c r="K216">
        <v>10.781000000000001</v>
      </c>
      <c r="L216">
        <v>38.323999999999998</v>
      </c>
      <c r="M216">
        <v>243.97900000000001</v>
      </c>
    </row>
    <row r="217" spans="1:13">
      <c r="A217" t="s">
        <v>1308</v>
      </c>
      <c r="B217" t="s">
        <v>1132</v>
      </c>
      <c r="C217" t="s">
        <v>1092</v>
      </c>
      <c r="D217" t="s">
        <v>1088</v>
      </c>
      <c r="E217">
        <v>15649</v>
      </c>
      <c r="F217">
        <v>2046</v>
      </c>
      <c r="G217">
        <v>2300</v>
      </c>
      <c r="H217">
        <v>2300</v>
      </c>
      <c r="I217">
        <v>2400</v>
      </c>
      <c r="J217">
        <v>0.46899999999999997</v>
      </c>
      <c r="K217">
        <v>4.4169999999999998</v>
      </c>
      <c r="L217">
        <v>31.824000000000002</v>
      </c>
      <c r="M217">
        <v>202.596</v>
      </c>
    </row>
    <row r="218" spans="1:13">
      <c r="A218" t="s">
        <v>1308</v>
      </c>
      <c r="B218" t="s">
        <v>1132</v>
      </c>
      <c r="C218" t="s">
        <v>1092</v>
      </c>
      <c r="D218" t="s">
        <v>1103</v>
      </c>
      <c r="E218">
        <v>15648</v>
      </c>
      <c r="F218">
        <v>2200</v>
      </c>
      <c r="G218">
        <v>2300</v>
      </c>
      <c r="H218">
        <v>2300</v>
      </c>
      <c r="I218">
        <v>2400</v>
      </c>
      <c r="J218">
        <v>0.45400000000000001</v>
      </c>
      <c r="K218">
        <v>4.2649999999999997</v>
      </c>
      <c r="L218">
        <v>30.803999999999998</v>
      </c>
      <c r="M218">
        <v>196.10499999999999</v>
      </c>
    </row>
    <row r="219" spans="1:13">
      <c r="A219" t="s">
        <v>1312</v>
      </c>
      <c r="B219" t="s">
        <v>1313</v>
      </c>
      <c r="C219" t="s">
        <v>1092</v>
      </c>
      <c r="D219" t="s">
        <v>1088</v>
      </c>
      <c r="E219">
        <v>83146</v>
      </c>
      <c r="F219">
        <v>828</v>
      </c>
      <c r="G219">
        <v>908</v>
      </c>
      <c r="H219">
        <v>908</v>
      </c>
      <c r="I219">
        <v>986</v>
      </c>
      <c r="J219">
        <v>6.6349999999999998</v>
      </c>
      <c r="K219">
        <v>33.491999999999997</v>
      </c>
      <c r="L219">
        <v>118.377</v>
      </c>
      <c r="M219">
        <v>753.60799999999995</v>
      </c>
    </row>
    <row r="220" spans="1:13">
      <c r="A220" t="s">
        <v>1312</v>
      </c>
      <c r="B220" t="s">
        <v>1208</v>
      </c>
      <c r="C220" t="s">
        <v>1092</v>
      </c>
      <c r="D220" t="s">
        <v>1088</v>
      </c>
      <c r="E220">
        <v>12123</v>
      </c>
      <c r="F220">
        <v>828</v>
      </c>
      <c r="G220">
        <v>908</v>
      </c>
      <c r="H220">
        <v>908</v>
      </c>
      <c r="I220">
        <v>986</v>
      </c>
      <c r="J220">
        <v>1.054</v>
      </c>
      <c r="K220">
        <v>5.0369999999999999</v>
      </c>
      <c r="L220">
        <v>16.568999999999999</v>
      </c>
      <c r="M220">
        <v>105.48099999999999</v>
      </c>
    </row>
    <row r="221" spans="1:13">
      <c r="A221" t="s">
        <v>1312</v>
      </c>
      <c r="B221" t="s">
        <v>1208</v>
      </c>
      <c r="C221" t="s">
        <v>1092</v>
      </c>
      <c r="D221" t="s">
        <v>1103</v>
      </c>
      <c r="E221">
        <v>11751</v>
      </c>
      <c r="F221">
        <v>1018</v>
      </c>
      <c r="G221">
        <v>1117</v>
      </c>
      <c r="H221">
        <v>1117</v>
      </c>
      <c r="I221">
        <v>1213</v>
      </c>
      <c r="J221">
        <v>0.77600000000000002</v>
      </c>
      <c r="K221">
        <v>4.67</v>
      </c>
      <c r="L221">
        <v>16.997</v>
      </c>
      <c r="M221">
        <v>108.209</v>
      </c>
    </row>
    <row r="222" spans="1:13">
      <c r="A222" t="s">
        <v>1312</v>
      </c>
      <c r="B222" t="s">
        <v>1208</v>
      </c>
      <c r="C222" t="s">
        <v>1092</v>
      </c>
      <c r="D222" t="s">
        <v>1104</v>
      </c>
      <c r="E222">
        <v>11752</v>
      </c>
      <c r="F222">
        <v>1018</v>
      </c>
      <c r="G222">
        <v>1117</v>
      </c>
      <c r="H222">
        <v>1117</v>
      </c>
      <c r="I222">
        <v>1213</v>
      </c>
      <c r="J222">
        <v>0.78600000000000003</v>
      </c>
      <c r="K222">
        <v>4.7320000000000002</v>
      </c>
      <c r="L222">
        <v>17.213999999999999</v>
      </c>
      <c r="M222">
        <v>109.587</v>
      </c>
    </row>
    <row r="223" spans="1:13">
      <c r="A223" t="s">
        <v>1314</v>
      </c>
      <c r="B223" t="s">
        <v>1222</v>
      </c>
      <c r="C223" t="s">
        <v>1087</v>
      </c>
      <c r="D223" t="s">
        <v>1088</v>
      </c>
      <c r="E223">
        <v>108896</v>
      </c>
      <c r="F223">
        <v>3316</v>
      </c>
      <c r="G223">
        <v>3622</v>
      </c>
      <c r="H223">
        <v>3622</v>
      </c>
      <c r="I223">
        <v>3780</v>
      </c>
      <c r="J223">
        <v>2.0960000000000001</v>
      </c>
      <c r="K223">
        <v>29.202000000000002</v>
      </c>
      <c r="L223">
        <v>233.399</v>
      </c>
      <c r="M223">
        <v>1485.8630000000001</v>
      </c>
    </row>
    <row r="224" spans="1:13">
      <c r="A224" t="s">
        <v>1314</v>
      </c>
      <c r="B224" t="s">
        <v>1198</v>
      </c>
      <c r="C224" t="s">
        <v>1087</v>
      </c>
      <c r="D224" t="s">
        <v>1088</v>
      </c>
      <c r="E224">
        <v>121162</v>
      </c>
      <c r="F224">
        <v>3255</v>
      </c>
      <c r="G224">
        <v>3600</v>
      </c>
      <c r="H224">
        <v>3600</v>
      </c>
      <c r="I224">
        <v>3780</v>
      </c>
      <c r="J224">
        <v>2.4140000000000001</v>
      </c>
      <c r="K224">
        <v>32.023000000000003</v>
      </c>
      <c r="L224">
        <v>263.399</v>
      </c>
      <c r="M224">
        <v>1676.85</v>
      </c>
    </row>
    <row r="225" spans="1:13">
      <c r="A225" t="s">
        <v>1312</v>
      </c>
      <c r="B225" t="s">
        <v>1222</v>
      </c>
      <c r="C225" t="s">
        <v>1087</v>
      </c>
      <c r="D225" t="s">
        <v>1103</v>
      </c>
      <c r="E225">
        <v>108878</v>
      </c>
      <c r="F225">
        <v>3316</v>
      </c>
      <c r="G225">
        <v>3622</v>
      </c>
      <c r="H225">
        <v>3622</v>
      </c>
      <c r="I225">
        <v>3780</v>
      </c>
      <c r="J225">
        <v>2.09</v>
      </c>
      <c r="K225">
        <v>29.12</v>
      </c>
      <c r="L225">
        <v>232.72499999999999</v>
      </c>
      <c r="M225">
        <v>1481.576</v>
      </c>
    </row>
    <row r="226" spans="1:13">
      <c r="A226" t="s">
        <v>1312</v>
      </c>
      <c r="B226" t="s">
        <v>1198</v>
      </c>
      <c r="C226" t="s">
        <v>1087</v>
      </c>
      <c r="D226" t="s">
        <v>1103</v>
      </c>
      <c r="E226">
        <v>121130</v>
      </c>
      <c r="F226">
        <v>3255</v>
      </c>
      <c r="G226">
        <v>3600</v>
      </c>
      <c r="H226">
        <v>3600</v>
      </c>
      <c r="I226">
        <v>3780</v>
      </c>
      <c r="J226">
        <v>2.4119999999999999</v>
      </c>
      <c r="K226">
        <v>32.015000000000001</v>
      </c>
      <c r="L226">
        <v>264.12700000000001</v>
      </c>
      <c r="M226">
        <v>1681.4839999999999</v>
      </c>
    </row>
    <row r="227" spans="1:13">
      <c r="A227" t="s">
        <v>1315</v>
      </c>
      <c r="B227" t="s">
        <v>1316</v>
      </c>
      <c r="C227" t="s">
        <v>1087</v>
      </c>
      <c r="D227" t="s">
        <v>1088</v>
      </c>
      <c r="E227">
        <v>93087</v>
      </c>
      <c r="F227">
        <v>1812</v>
      </c>
      <c r="G227">
        <v>1988</v>
      </c>
      <c r="H227">
        <v>1988</v>
      </c>
      <c r="I227">
        <v>2124</v>
      </c>
      <c r="J227">
        <v>4.1479999999999997</v>
      </c>
      <c r="K227">
        <v>32.015000000000001</v>
      </c>
      <c r="L227">
        <v>155.33099999999999</v>
      </c>
      <c r="M227">
        <v>988.87</v>
      </c>
    </row>
    <row r="228" spans="1:13">
      <c r="A228" t="s">
        <v>1317</v>
      </c>
      <c r="B228" t="s">
        <v>1311</v>
      </c>
      <c r="C228" t="s">
        <v>1092</v>
      </c>
      <c r="D228" t="s">
        <v>1088</v>
      </c>
      <c r="E228">
        <v>43020</v>
      </c>
      <c r="F228">
        <v>520</v>
      </c>
      <c r="G228">
        <v>782</v>
      </c>
      <c r="H228">
        <v>782</v>
      </c>
      <c r="I228">
        <v>998</v>
      </c>
      <c r="J228">
        <v>1.982</v>
      </c>
      <c r="K228">
        <v>17.164999999999999</v>
      </c>
      <c r="L228">
        <v>62.488999999999997</v>
      </c>
      <c r="M228">
        <v>397.81799999999998</v>
      </c>
    </row>
    <row r="229" spans="1:13">
      <c r="A229" t="s">
        <v>1318</v>
      </c>
      <c r="B229" t="s">
        <v>1319</v>
      </c>
      <c r="C229" t="s">
        <v>1092</v>
      </c>
      <c r="D229" t="s">
        <v>1088</v>
      </c>
      <c r="E229">
        <v>27066</v>
      </c>
      <c r="F229">
        <v>926</v>
      </c>
      <c r="G229">
        <v>1060</v>
      </c>
      <c r="H229">
        <v>1060</v>
      </c>
      <c r="I229">
        <v>1181</v>
      </c>
      <c r="J229">
        <v>1.6319999999999999</v>
      </c>
      <c r="K229">
        <v>10.7</v>
      </c>
      <c r="L229">
        <v>38.734000000000002</v>
      </c>
      <c r="M229">
        <v>246.58699999999999</v>
      </c>
    </row>
    <row r="230" spans="1:13">
      <c r="A230" t="s">
        <v>1318</v>
      </c>
      <c r="B230" t="s">
        <v>1320</v>
      </c>
      <c r="C230" t="s">
        <v>1092</v>
      </c>
      <c r="D230" t="s">
        <v>1088</v>
      </c>
      <c r="E230">
        <v>4670</v>
      </c>
      <c r="F230">
        <v>1172</v>
      </c>
      <c r="G230">
        <v>1285</v>
      </c>
      <c r="H230">
        <v>1285</v>
      </c>
      <c r="I230">
        <v>1388</v>
      </c>
      <c r="J230">
        <v>0.28000000000000003</v>
      </c>
      <c r="K230">
        <v>1.865</v>
      </c>
      <c r="L230">
        <v>6.7539999999999996</v>
      </c>
      <c r="M230">
        <v>42.994999999999997</v>
      </c>
    </row>
    <row r="231" spans="1:13">
      <c r="A231" t="s">
        <v>1318</v>
      </c>
      <c r="B231" t="s">
        <v>1146</v>
      </c>
      <c r="C231" t="s">
        <v>1087</v>
      </c>
      <c r="D231" t="s">
        <v>1088</v>
      </c>
      <c r="E231">
        <v>32739</v>
      </c>
      <c r="F231">
        <v>2200</v>
      </c>
      <c r="G231">
        <v>2300</v>
      </c>
      <c r="H231">
        <v>2300</v>
      </c>
      <c r="I231">
        <v>2400</v>
      </c>
      <c r="J231">
        <v>0.99099999999999999</v>
      </c>
      <c r="K231">
        <v>10.236000000000001</v>
      </c>
      <c r="L231">
        <v>60.341999999999999</v>
      </c>
      <c r="M231">
        <v>384.14600000000002</v>
      </c>
    </row>
    <row r="232" spans="1:13">
      <c r="A232" t="s">
        <v>1318</v>
      </c>
      <c r="B232" t="s">
        <v>1132</v>
      </c>
      <c r="C232" t="s">
        <v>1087</v>
      </c>
      <c r="D232" t="s">
        <v>1088</v>
      </c>
      <c r="E232">
        <v>28595</v>
      </c>
      <c r="F232">
        <v>2366</v>
      </c>
      <c r="G232">
        <v>2596</v>
      </c>
      <c r="H232">
        <v>2596</v>
      </c>
      <c r="I232">
        <v>2778</v>
      </c>
      <c r="J232">
        <v>0.876</v>
      </c>
      <c r="K232">
        <v>9.2119999999999997</v>
      </c>
      <c r="L232">
        <v>51.293999999999997</v>
      </c>
      <c r="M232">
        <v>326.54899999999998</v>
      </c>
    </row>
    <row r="233" spans="1:13">
      <c r="A233" t="s">
        <v>1318</v>
      </c>
      <c r="B233" t="s">
        <v>1146</v>
      </c>
      <c r="C233" t="s">
        <v>1087</v>
      </c>
      <c r="D233" t="s">
        <v>1103</v>
      </c>
      <c r="E233">
        <v>32714</v>
      </c>
      <c r="F233">
        <v>2200</v>
      </c>
      <c r="G233">
        <v>2300</v>
      </c>
      <c r="H233">
        <v>2300</v>
      </c>
      <c r="I233">
        <v>2400</v>
      </c>
      <c r="J233">
        <v>0.99</v>
      </c>
      <c r="K233">
        <v>10.227</v>
      </c>
      <c r="L233">
        <v>60.287999999999997</v>
      </c>
      <c r="M233">
        <v>383.80799999999999</v>
      </c>
    </row>
    <row r="234" spans="1:13">
      <c r="A234" t="s">
        <v>1318</v>
      </c>
      <c r="B234" t="s">
        <v>1132</v>
      </c>
      <c r="C234" t="s">
        <v>1087</v>
      </c>
      <c r="D234" t="s">
        <v>1103</v>
      </c>
      <c r="E234">
        <v>28712</v>
      </c>
      <c r="F234">
        <v>2366</v>
      </c>
      <c r="G234">
        <v>2596</v>
      </c>
      <c r="H234">
        <v>2596</v>
      </c>
      <c r="I234">
        <v>2778</v>
      </c>
      <c r="J234">
        <v>0.879</v>
      </c>
      <c r="K234">
        <v>9.2530000000000001</v>
      </c>
      <c r="L234">
        <v>51.485999999999997</v>
      </c>
      <c r="M234">
        <v>327.76799999999997</v>
      </c>
    </row>
    <row r="235" spans="1:13">
      <c r="A235" t="s">
        <v>1321</v>
      </c>
      <c r="B235" t="s">
        <v>1322</v>
      </c>
      <c r="C235" t="s">
        <v>1092</v>
      </c>
      <c r="D235" t="s">
        <v>1088</v>
      </c>
      <c r="E235">
        <v>17550</v>
      </c>
      <c r="F235">
        <v>1172</v>
      </c>
      <c r="G235">
        <v>1285</v>
      </c>
      <c r="H235">
        <v>1285</v>
      </c>
      <c r="I235">
        <v>1388</v>
      </c>
      <c r="J235">
        <v>1.0509999999999999</v>
      </c>
      <c r="K235">
        <v>7.0060000000000002</v>
      </c>
      <c r="L235">
        <v>25.311</v>
      </c>
      <c r="M235">
        <v>161.13800000000001</v>
      </c>
    </row>
    <row r="236" spans="1:13">
      <c r="A236" t="s">
        <v>1321</v>
      </c>
      <c r="B236" t="s">
        <v>1322</v>
      </c>
      <c r="C236" t="s">
        <v>1092</v>
      </c>
      <c r="D236" t="s">
        <v>1103</v>
      </c>
      <c r="E236">
        <v>17550</v>
      </c>
      <c r="F236">
        <v>1172</v>
      </c>
      <c r="G236">
        <v>1285</v>
      </c>
      <c r="H236">
        <v>1285</v>
      </c>
      <c r="I236">
        <v>1388</v>
      </c>
      <c r="J236">
        <v>1.0509999999999999</v>
      </c>
      <c r="K236">
        <v>7.0060000000000002</v>
      </c>
      <c r="L236">
        <v>25.317</v>
      </c>
      <c r="M236">
        <v>161.172</v>
      </c>
    </row>
    <row r="237" spans="1:13">
      <c r="A237" t="s">
        <v>1323</v>
      </c>
      <c r="B237" t="s">
        <v>1324</v>
      </c>
      <c r="C237" t="s">
        <v>1092</v>
      </c>
      <c r="D237" t="s">
        <v>1088</v>
      </c>
      <c r="E237">
        <v>7334</v>
      </c>
      <c r="F237">
        <v>1249</v>
      </c>
      <c r="G237">
        <v>1337</v>
      </c>
      <c r="H237">
        <v>1337</v>
      </c>
      <c r="I237">
        <v>1432</v>
      </c>
      <c r="J237">
        <v>0.42199999999999999</v>
      </c>
      <c r="K237">
        <v>2.86</v>
      </c>
      <c r="L237">
        <v>10.548999999999999</v>
      </c>
      <c r="M237">
        <v>67.156999999999996</v>
      </c>
    </row>
    <row r="238" spans="1:13">
      <c r="A238" t="s">
        <v>1323</v>
      </c>
      <c r="B238" t="s">
        <v>1302</v>
      </c>
      <c r="C238" t="s">
        <v>1092</v>
      </c>
      <c r="D238" t="s">
        <v>1088</v>
      </c>
      <c r="E238">
        <v>19522</v>
      </c>
      <c r="F238">
        <v>1249</v>
      </c>
      <c r="G238">
        <v>1337</v>
      </c>
      <c r="H238">
        <v>1337</v>
      </c>
      <c r="I238">
        <v>1432</v>
      </c>
      <c r="J238">
        <v>1.1140000000000001</v>
      </c>
      <c r="K238">
        <v>7.5359999999999996</v>
      </c>
      <c r="L238">
        <v>27.920999999999999</v>
      </c>
      <c r="M238">
        <v>177.749</v>
      </c>
    </row>
    <row r="239" spans="1:13">
      <c r="A239" t="s">
        <v>1325</v>
      </c>
      <c r="B239" t="s">
        <v>1326</v>
      </c>
      <c r="C239" t="s">
        <v>1087</v>
      </c>
      <c r="D239" t="s">
        <v>1088</v>
      </c>
      <c r="E239">
        <v>137425</v>
      </c>
      <c r="F239">
        <v>3465</v>
      </c>
      <c r="G239">
        <v>3544</v>
      </c>
      <c r="H239">
        <v>3544</v>
      </c>
      <c r="I239">
        <v>3575</v>
      </c>
      <c r="J239">
        <v>4.1539999999999999</v>
      </c>
      <c r="K239">
        <v>41.628999999999998</v>
      </c>
      <c r="L239">
        <v>259.52600000000001</v>
      </c>
      <c r="M239">
        <v>1652.193</v>
      </c>
    </row>
    <row r="240" spans="1:13">
      <c r="A240" t="s">
        <v>1325</v>
      </c>
      <c r="B240" t="s">
        <v>1327</v>
      </c>
      <c r="C240" t="s">
        <v>1087</v>
      </c>
      <c r="D240" t="s">
        <v>1088</v>
      </c>
      <c r="E240">
        <v>104135</v>
      </c>
      <c r="F240">
        <v>2110</v>
      </c>
      <c r="G240">
        <v>2246</v>
      </c>
      <c r="H240">
        <v>2246</v>
      </c>
      <c r="I240">
        <v>2382</v>
      </c>
      <c r="J240">
        <v>3.1589999999999998</v>
      </c>
      <c r="K240">
        <v>34.991999999999997</v>
      </c>
      <c r="L240">
        <v>181.14699999999999</v>
      </c>
      <c r="M240">
        <v>1153.2159999999999</v>
      </c>
    </row>
    <row r="241" spans="1:13">
      <c r="A241" t="s">
        <v>1325</v>
      </c>
      <c r="B241" t="s">
        <v>1101</v>
      </c>
      <c r="C241" t="s">
        <v>1087</v>
      </c>
      <c r="D241" t="s">
        <v>1088</v>
      </c>
      <c r="E241">
        <v>75696</v>
      </c>
      <c r="F241">
        <v>3465</v>
      </c>
      <c r="G241">
        <v>3622</v>
      </c>
      <c r="H241">
        <v>3622</v>
      </c>
      <c r="I241">
        <v>3780</v>
      </c>
      <c r="J241">
        <v>1.44</v>
      </c>
      <c r="K241">
        <v>20.469000000000001</v>
      </c>
      <c r="L241">
        <v>160.81399999999999</v>
      </c>
      <c r="M241">
        <v>1023.776</v>
      </c>
    </row>
    <row r="242" spans="1:13">
      <c r="A242" t="s">
        <v>1325</v>
      </c>
      <c r="B242" t="s">
        <v>1244</v>
      </c>
      <c r="C242" t="s">
        <v>1087</v>
      </c>
      <c r="D242" t="s">
        <v>1088</v>
      </c>
      <c r="E242">
        <v>12222</v>
      </c>
      <c r="F242">
        <v>1764</v>
      </c>
      <c r="G242">
        <v>1876</v>
      </c>
      <c r="H242">
        <v>1876</v>
      </c>
      <c r="I242">
        <v>1988</v>
      </c>
      <c r="J242">
        <v>0.54300000000000004</v>
      </c>
      <c r="K242">
        <v>4.1740000000000004</v>
      </c>
      <c r="L242">
        <v>20.6</v>
      </c>
      <c r="M242">
        <v>131.14400000000001</v>
      </c>
    </row>
    <row r="243" spans="1:13">
      <c r="A243" t="s">
        <v>1325</v>
      </c>
      <c r="B243" t="s">
        <v>1328</v>
      </c>
      <c r="C243" t="s">
        <v>1087</v>
      </c>
      <c r="D243" t="s">
        <v>1088</v>
      </c>
      <c r="E243">
        <v>46957</v>
      </c>
      <c r="F243">
        <v>2300</v>
      </c>
      <c r="G243">
        <v>2450</v>
      </c>
      <c r="H243">
        <v>2450</v>
      </c>
      <c r="I243">
        <v>2600</v>
      </c>
      <c r="J243">
        <v>1.409</v>
      </c>
      <c r="K243">
        <v>14.276</v>
      </c>
      <c r="L243">
        <v>88.489000000000004</v>
      </c>
      <c r="M243">
        <v>563.33699999999999</v>
      </c>
    </row>
    <row r="244" spans="1:13">
      <c r="A244" t="s">
        <v>1325</v>
      </c>
      <c r="B244" t="s">
        <v>1329</v>
      </c>
      <c r="C244" t="s">
        <v>1087</v>
      </c>
      <c r="D244" t="s">
        <v>1088</v>
      </c>
      <c r="E244">
        <v>18713</v>
      </c>
      <c r="F244">
        <v>2300</v>
      </c>
      <c r="G244">
        <v>2400</v>
      </c>
      <c r="H244">
        <v>2400</v>
      </c>
      <c r="I244">
        <v>2400</v>
      </c>
      <c r="J244">
        <v>0.56200000000000006</v>
      </c>
      <c r="K244">
        <v>5.7050000000000001</v>
      </c>
      <c r="L244">
        <v>35.186999999999998</v>
      </c>
      <c r="M244">
        <v>224.00899999999999</v>
      </c>
    </row>
    <row r="245" spans="1:13">
      <c r="A245" t="s">
        <v>1245</v>
      </c>
      <c r="B245" t="s">
        <v>1327</v>
      </c>
      <c r="C245" t="s">
        <v>1087</v>
      </c>
      <c r="D245" t="s">
        <v>1103</v>
      </c>
      <c r="E245">
        <v>84001</v>
      </c>
      <c r="F245">
        <v>2110</v>
      </c>
      <c r="G245">
        <v>2246</v>
      </c>
      <c r="H245">
        <v>2246</v>
      </c>
      <c r="I245">
        <v>2382</v>
      </c>
      <c r="J245">
        <v>2.2559999999999998</v>
      </c>
      <c r="K245">
        <v>27.609000000000002</v>
      </c>
      <c r="L245">
        <v>148.14099999999999</v>
      </c>
      <c r="M245">
        <v>943.09199999999998</v>
      </c>
    </row>
    <row r="246" spans="1:13">
      <c r="A246" t="s">
        <v>1245</v>
      </c>
      <c r="B246" t="s">
        <v>1101</v>
      </c>
      <c r="C246" t="s">
        <v>1087</v>
      </c>
      <c r="D246" t="s">
        <v>1103</v>
      </c>
      <c r="E246">
        <v>75759</v>
      </c>
      <c r="F246">
        <v>3465</v>
      </c>
      <c r="G246">
        <v>3622</v>
      </c>
      <c r="H246">
        <v>3622</v>
      </c>
      <c r="I246">
        <v>3780</v>
      </c>
      <c r="J246">
        <v>1.4410000000000001</v>
      </c>
      <c r="K246">
        <v>20.472000000000001</v>
      </c>
      <c r="L246">
        <v>160.81299999999999</v>
      </c>
      <c r="M246">
        <v>1023.765</v>
      </c>
    </row>
    <row r="247" spans="1:13">
      <c r="A247" t="s">
        <v>1245</v>
      </c>
      <c r="B247" t="s">
        <v>1244</v>
      </c>
      <c r="C247" t="s">
        <v>1087</v>
      </c>
      <c r="D247" t="s">
        <v>1103</v>
      </c>
      <c r="E247">
        <v>13304</v>
      </c>
      <c r="F247">
        <v>2200</v>
      </c>
      <c r="G247">
        <v>2300</v>
      </c>
      <c r="H247">
        <v>2300</v>
      </c>
      <c r="I247">
        <v>2400</v>
      </c>
      <c r="J247">
        <v>0.28799999999999998</v>
      </c>
      <c r="K247">
        <v>3.6869999999999998</v>
      </c>
      <c r="L247">
        <v>29.338999999999999</v>
      </c>
      <c r="M247">
        <v>186.77799999999999</v>
      </c>
    </row>
    <row r="248" spans="1:13">
      <c r="A248" t="s">
        <v>1245</v>
      </c>
      <c r="B248" t="s">
        <v>1328</v>
      </c>
      <c r="C248" t="s">
        <v>1087</v>
      </c>
      <c r="D248" t="s">
        <v>1103</v>
      </c>
      <c r="E248">
        <v>46957</v>
      </c>
      <c r="F248">
        <v>2300</v>
      </c>
      <c r="G248">
        <v>2450</v>
      </c>
      <c r="H248">
        <v>2450</v>
      </c>
      <c r="I248">
        <v>2600</v>
      </c>
      <c r="J248">
        <v>1.409</v>
      </c>
      <c r="K248">
        <v>14.282999999999999</v>
      </c>
      <c r="L248">
        <v>88.528999999999996</v>
      </c>
      <c r="M248">
        <v>563.59</v>
      </c>
    </row>
    <row r="249" spans="1:13">
      <c r="A249" t="s">
        <v>1245</v>
      </c>
      <c r="B249" t="s">
        <v>1329</v>
      </c>
      <c r="C249" t="s">
        <v>1087</v>
      </c>
      <c r="D249" t="s">
        <v>1103</v>
      </c>
      <c r="E249">
        <v>18722</v>
      </c>
      <c r="F249">
        <v>2300</v>
      </c>
      <c r="G249">
        <v>2400</v>
      </c>
      <c r="H249">
        <v>2400</v>
      </c>
      <c r="I249">
        <v>2400</v>
      </c>
      <c r="J249">
        <v>0.56200000000000006</v>
      </c>
      <c r="K249">
        <v>5.71</v>
      </c>
      <c r="L249">
        <v>35.195</v>
      </c>
      <c r="M249">
        <v>224.05799999999999</v>
      </c>
    </row>
    <row r="250" spans="1:13">
      <c r="A250" t="s">
        <v>1325</v>
      </c>
      <c r="B250" t="s">
        <v>1329</v>
      </c>
      <c r="C250" t="s">
        <v>1087</v>
      </c>
      <c r="D250" t="s">
        <v>1104</v>
      </c>
      <c r="E250">
        <v>18962</v>
      </c>
      <c r="F250">
        <v>2300</v>
      </c>
      <c r="G250">
        <v>2400</v>
      </c>
      <c r="H250">
        <v>2400</v>
      </c>
      <c r="I250">
        <v>2400</v>
      </c>
      <c r="J250">
        <v>0.56899999999999995</v>
      </c>
      <c r="K250">
        <v>5.7839999999999998</v>
      </c>
      <c r="L250">
        <v>35.643000000000001</v>
      </c>
      <c r="M250">
        <v>226.91200000000001</v>
      </c>
    </row>
    <row r="251" spans="1:13">
      <c r="A251" t="s">
        <v>1325</v>
      </c>
      <c r="B251" t="s">
        <v>1329</v>
      </c>
      <c r="C251" t="s">
        <v>1087</v>
      </c>
      <c r="D251" t="s">
        <v>1266</v>
      </c>
      <c r="E251">
        <v>18944</v>
      </c>
      <c r="F251">
        <v>2300</v>
      </c>
      <c r="G251">
        <v>2450</v>
      </c>
      <c r="H251">
        <v>2450</v>
      </c>
      <c r="I251">
        <v>2600</v>
      </c>
      <c r="J251">
        <v>0.56899999999999995</v>
      </c>
      <c r="K251">
        <v>5.7779999999999996</v>
      </c>
      <c r="L251">
        <v>35.615000000000002</v>
      </c>
      <c r="M251">
        <v>226.73400000000001</v>
      </c>
    </row>
    <row r="252" spans="1:13">
      <c r="A252" t="s">
        <v>1330</v>
      </c>
      <c r="B252" t="s">
        <v>1331</v>
      </c>
      <c r="C252" t="s">
        <v>1092</v>
      </c>
      <c r="D252" t="s">
        <v>1088</v>
      </c>
      <c r="E252">
        <v>26338</v>
      </c>
      <c r="F252">
        <v>888</v>
      </c>
      <c r="G252">
        <v>983</v>
      </c>
      <c r="H252">
        <v>983</v>
      </c>
      <c r="I252">
        <v>1042</v>
      </c>
      <c r="J252">
        <v>1.5720000000000001</v>
      </c>
      <c r="K252">
        <v>10.561</v>
      </c>
      <c r="L252">
        <v>37.292999999999999</v>
      </c>
      <c r="M252">
        <v>237.417</v>
      </c>
    </row>
    <row r="253" spans="1:13">
      <c r="A253" t="s">
        <v>1332</v>
      </c>
      <c r="B253" t="s">
        <v>1331</v>
      </c>
      <c r="C253" t="s">
        <v>1092</v>
      </c>
      <c r="D253" t="s">
        <v>1103</v>
      </c>
      <c r="E253">
        <v>26253</v>
      </c>
      <c r="F253">
        <v>888</v>
      </c>
      <c r="G253">
        <v>983</v>
      </c>
      <c r="H253">
        <v>983</v>
      </c>
      <c r="I253">
        <v>1042</v>
      </c>
      <c r="J253">
        <v>2.5219999999999998</v>
      </c>
      <c r="K253">
        <v>11.141</v>
      </c>
      <c r="L253">
        <v>35.463000000000001</v>
      </c>
      <c r="M253">
        <v>225.767</v>
      </c>
    </row>
    <row r="254" spans="1:13">
      <c r="A254" t="s">
        <v>1330</v>
      </c>
      <c r="B254" t="s">
        <v>1331</v>
      </c>
      <c r="C254" t="s">
        <v>1092</v>
      </c>
      <c r="D254" t="s">
        <v>1104</v>
      </c>
      <c r="E254">
        <v>26624</v>
      </c>
      <c r="F254">
        <v>1099</v>
      </c>
      <c r="G254">
        <v>1099</v>
      </c>
      <c r="H254">
        <v>1264</v>
      </c>
      <c r="I254">
        <v>1264</v>
      </c>
      <c r="J254">
        <v>1.577</v>
      </c>
      <c r="K254">
        <v>10.534000000000001</v>
      </c>
      <c r="L254">
        <v>49.624000000000002</v>
      </c>
      <c r="M254">
        <v>315.91699999999997</v>
      </c>
    </row>
    <row r="255" spans="1:13">
      <c r="A255" t="s">
        <v>1332</v>
      </c>
      <c r="B255" t="s">
        <v>1333</v>
      </c>
      <c r="C255" t="s">
        <v>1087</v>
      </c>
      <c r="D255" t="s">
        <v>1088</v>
      </c>
      <c r="E255">
        <v>23926</v>
      </c>
      <c r="F255">
        <v>1332</v>
      </c>
      <c r="G255">
        <v>1796</v>
      </c>
      <c r="H255">
        <v>1796</v>
      </c>
      <c r="I255">
        <v>2098</v>
      </c>
      <c r="J255">
        <v>0.71599999999999997</v>
      </c>
      <c r="K255">
        <v>7.2869999999999999</v>
      </c>
      <c r="L255">
        <v>45.036999999999999</v>
      </c>
      <c r="M255">
        <v>286.71300000000002</v>
      </c>
    </row>
    <row r="256" spans="1:13">
      <c r="A256" t="s">
        <v>1330</v>
      </c>
      <c r="B256" t="s">
        <v>1333</v>
      </c>
      <c r="C256" t="s">
        <v>1087</v>
      </c>
      <c r="D256" t="s">
        <v>1103</v>
      </c>
      <c r="E256">
        <v>24011</v>
      </c>
      <c r="F256">
        <v>1332</v>
      </c>
      <c r="G256">
        <v>1796</v>
      </c>
      <c r="H256">
        <v>1796</v>
      </c>
      <c r="I256">
        <v>2098</v>
      </c>
      <c r="J256">
        <v>0.71499999999999997</v>
      </c>
      <c r="K256">
        <v>7.2750000000000004</v>
      </c>
      <c r="L256">
        <v>44.975999999999999</v>
      </c>
      <c r="M256">
        <v>286.32600000000002</v>
      </c>
    </row>
    <row r="257" spans="1:13">
      <c r="A257" t="s">
        <v>1334</v>
      </c>
      <c r="B257" t="s">
        <v>1335</v>
      </c>
      <c r="C257" t="s">
        <v>1092</v>
      </c>
      <c r="D257" t="s">
        <v>1088</v>
      </c>
      <c r="E257">
        <v>61860</v>
      </c>
      <c r="F257">
        <v>641</v>
      </c>
      <c r="G257">
        <v>742</v>
      </c>
      <c r="H257">
        <v>742</v>
      </c>
      <c r="I257">
        <v>836</v>
      </c>
      <c r="J257">
        <v>5.585</v>
      </c>
      <c r="K257">
        <v>25.536000000000001</v>
      </c>
      <c r="L257">
        <v>86.198999999999998</v>
      </c>
      <c r="M257">
        <v>548.76</v>
      </c>
    </row>
    <row r="258" spans="1:13">
      <c r="A258" t="s">
        <v>1334</v>
      </c>
      <c r="B258" t="s">
        <v>1336</v>
      </c>
      <c r="C258" t="s">
        <v>1092</v>
      </c>
      <c r="D258" t="s">
        <v>1088</v>
      </c>
      <c r="E258">
        <v>25080</v>
      </c>
      <c r="F258">
        <v>1400</v>
      </c>
      <c r="G258">
        <v>1500</v>
      </c>
      <c r="H258">
        <v>1500</v>
      </c>
      <c r="I258">
        <v>1550</v>
      </c>
      <c r="J258">
        <v>0.752</v>
      </c>
      <c r="K258">
        <v>7.0469999999999997</v>
      </c>
      <c r="L258">
        <v>51.372</v>
      </c>
      <c r="M258">
        <v>327.04300000000001</v>
      </c>
    </row>
    <row r="259" spans="1:13">
      <c r="A259" t="s">
        <v>1334</v>
      </c>
      <c r="B259" t="s">
        <v>1336</v>
      </c>
      <c r="C259" t="s">
        <v>1092</v>
      </c>
      <c r="D259" t="s">
        <v>1103</v>
      </c>
      <c r="E259">
        <v>25070</v>
      </c>
      <c r="F259">
        <v>1400</v>
      </c>
      <c r="G259">
        <v>1500</v>
      </c>
      <c r="H259">
        <v>1500</v>
      </c>
      <c r="I259">
        <v>1550</v>
      </c>
      <c r="J259">
        <v>0.752</v>
      </c>
      <c r="K259">
        <v>7.0469999999999997</v>
      </c>
      <c r="L259">
        <v>51.372</v>
      </c>
      <c r="M259">
        <v>327.04300000000001</v>
      </c>
    </row>
    <row r="260" spans="1:13">
      <c r="A260" t="s">
        <v>1337</v>
      </c>
      <c r="B260" t="s">
        <v>1167</v>
      </c>
      <c r="C260" t="s">
        <v>1087</v>
      </c>
      <c r="D260" t="s">
        <v>1088</v>
      </c>
      <c r="E260">
        <v>79155</v>
      </c>
      <c r="F260">
        <v>2200</v>
      </c>
      <c r="G260">
        <v>2300</v>
      </c>
      <c r="H260">
        <v>2300</v>
      </c>
      <c r="I260">
        <v>2400</v>
      </c>
      <c r="J260">
        <v>2.3180000000000001</v>
      </c>
      <c r="K260">
        <v>24.1</v>
      </c>
      <c r="L260">
        <v>149.4</v>
      </c>
      <c r="M260">
        <v>951.11199999999997</v>
      </c>
    </row>
    <row r="261" spans="1:13">
      <c r="A261" t="s">
        <v>1337</v>
      </c>
      <c r="B261" t="s">
        <v>1168</v>
      </c>
      <c r="C261" t="s">
        <v>1087</v>
      </c>
      <c r="D261" t="s">
        <v>1088</v>
      </c>
      <c r="E261">
        <v>22167</v>
      </c>
      <c r="F261">
        <v>3465</v>
      </c>
      <c r="G261">
        <v>3622</v>
      </c>
      <c r="H261">
        <v>3622</v>
      </c>
      <c r="I261">
        <v>3780</v>
      </c>
      <c r="J261">
        <v>0.44500000000000001</v>
      </c>
      <c r="K261">
        <v>5.843</v>
      </c>
      <c r="L261">
        <v>48.331000000000003</v>
      </c>
      <c r="M261">
        <v>307.68299999999999</v>
      </c>
    </row>
    <row r="262" spans="1:13">
      <c r="A262" t="s">
        <v>1337</v>
      </c>
      <c r="B262" t="s">
        <v>1136</v>
      </c>
      <c r="C262" t="s">
        <v>1087</v>
      </c>
      <c r="D262" t="s">
        <v>1088</v>
      </c>
      <c r="E262">
        <v>59410</v>
      </c>
      <c r="F262">
        <v>3465</v>
      </c>
      <c r="G262">
        <v>3622</v>
      </c>
      <c r="H262">
        <v>3622</v>
      </c>
      <c r="I262">
        <v>3780</v>
      </c>
      <c r="J262">
        <v>1.1910000000000001</v>
      </c>
      <c r="K262">
        <v>15.651</v>
      </c>
      <c r="L262">
        <v>129.768</v>
      </c>
      <c r="M262">
        <v>826.13199999999995</v>
      </c>
    </row>
    <row r="263" spans="1:13">
      <c r="A263" t="s">
        <v>1337</v>
      </c>
      <c r="B263" t="s">
        <v>1338</v>
      </c>
      <c r="C263" t="s">
        <v>1087</v>
      </c>
      <c r="D263" t="s">
        <v>1088</v>
      </c>
      <c r="E263">
        <v>64267</v>
      </c>
      <c r="F263">
        <v>2200</v>
      </c>
      <c r="G263">
        <v>2300</v>
      </c>
      <c r="H263">
        <v>2300</v>
      </c>
      <c r="I263">
        <v>2400</v>
      </c>
      <c r="J263">
        <v>1.9119999999999999</v>
      </c>
      <c r="K263">
        <v>19.401</v>
      </c>
      <c r="L263">
        <v>120.181</v>
      </c>
      <c r="M263">
        <v>765.09299999999996</v>
      </c>
    </row>
    <row r="264" spans="1:13">
      <c r="A264" t="s">
        <v>1339</v>
      </c>
      <c r="B264" t="s">
        <v>1168</v>
      </c>
      <c r="C264" t="s">
        <v>1087</v>
      </c>
      <c r="D264" t="s">
        <v>1103</v>
      </c>
      <c r="E264">
        <v>22076</v>
      </c>
      <c r="F264">
        <v>3465</v>
      </c>
      <c r="G264">
        <v>3622</v>
      </c>
      <c r="H264">
        <v>3622</v>
      </c>
      <c r="I264">
        <v>3780</v>
      </c>
      <c r="J264">
        <v>0.44500000000000001</v>
      </c>
      <c r="K264">
        <v>5.8390000000000004</v>
      </c>
      <c r="L264">
        <v>48.305999999999997</v>
      </c>
      <c r="M264">
        <v>307.524</v>
      </c>
    </row>
    <row r="265" spans="1:13">
      <c r="A265" t="s">
        <v>1339</v>
      </c>
      <c r="B265" t="s">
        <v>1136</v>
      </c>
      <c r="C265" t="s">
        <v>1087</v>
      </c>
      <c r="D265" t="s">
        <v>1103</v>
      </c>
      <c r="E265">
        <v>59431</v>
      </c>
      <c r="F265">
        <v>3465</v>
      </c>
      <c r="G265">
        <v>3622</v>
      </c>
      <c r="H265">
        <v>3622</v>
      </c>
      <c r="I265">
        <v>3780</v>
      </c>
      <c r="J265">
        <v>1.1910000000000001</v>
      </c>
      <c r="K265">
        <v>15.651999999999999</v>
      </c>
      <c r="L265">
        <v>129.773</v>
      </c>
      <c r="M265">
        <v>826.15899999999999</v>
      </c>
    </row>
    <row r="266" spans="1:13">
      <c r="A266" t="s">
        <v>1340</v>
      </c>
      <c r="B266" t="s">
        <v>1341</v>
      </c>
      <c r="C266" t="s">
        <v>1092</v>
      </c>
      <c r="D266" t="s">
        <v>1103</v>
      </c>
      <c r="E266">
        <v>16240</v>
      </c>
      <c r="F266">
        <v>1172</v>
      </c>
      <c r="G266">
        <v>1285</v>
      </c>
      <c r="H266">
        <v>1285</v>
      </c>
      <c r="I266">
        <v>1375</v>
      </c>
      <c r="J266">
        <v>0.97699999999999998</v>
      </c>
      <c r="K266">
        <v>6.5149999999999997</v>
      </c>
      <c r="L266">
        <v>23.545000000000002</v>
      </c>
      <c r="M266">
        <v>149.893</v>
      </c>
    </row>
    <row r="267" spans="1:13">
      <c r="A267" t="s">
        <v>1342</v>
      </c>
      <c r="B267" t="s">
        <v>1218</v>
      </c>
      <c r="C267" t="s">
        <v>1087</v>
      </c>
      <c r="D267" t="s">
        <v>1088</v>
      </c>
      <c r="E267">
        <v>56958</v>
      </c>
      <c r="F267">
        <v>2168</v>
      </c>
      <c r="G267">
        <v>2308</v>
      </c>
      <c r="H267">
        <v>2308</v>
      </c>
      <c r="I267">
        <v>2448</v>
      </c>
      <c r="J267">
        <v>1.7769999999999999</v>
      </c>
      <c r="K267">
        <v>17.251000000000001</v>
      </c>
      <c r="L267">
        <v>107.843</v>
      </c>
      <c r="M267">
        <v>686.54700000000003</v>
      </c>
    </row>
    <row r="268" spans="1:13">
      <c r="A268" t="s">
        <v>1342</v>
      </c>
      <c r="B268" t="s">
        <v>1328</v>
      </c>
      <c r="C268" t="s">
        <v>1087</v>
      </c>
      <c r="D268" t="s">
        <v>1088</v>
      </c>
      <c r="E268">
        <v>49628</v>
      </c>
      <c r="F268">
        <v>3465</v>
      </c>
      <c r="G268">
        <v>3622</v>
      </c>
      <c r="H268">
        <v>3622</v>
      </c>
      <c r="I268">
        <v>3780</v>
      </c>
      <c r="J268">
        <v>0.79300000000000004</v>
      </c>
      <c r="K268">
        <v>14.471</v>
      </c>
      <c r="L268">
        <v>97.150999999999996</v>
      </c>
      <c r="M268">
        <v>618.48199999999997</v>
      </c>
    </row>
    <row r="269" spans="1:13">
      <c r="A269" t="s">
        <v>1342</v>
      </c>
      <c r="B269" t="s">
        <v>1329</v>
      </c>
      <c r="C269" t="s">
        <v>1087</v>
      </c>
      <c r="D269" t="s">
        <v>1088</v>
      </c>
      <c r="E269">
        <v>56864</v>
      </c>
      <c r="F269">
        <v>2300</v>
      </c>
      <c r="G269">
        <v>2450</v>
      </c>
      <c r="H269">
        <v>2450</v>
      </c>
      <c r="I269">
        <v>2600</v>
      </c>
      <c r="J269">
        <v>1.7110000000000001</v>
      </c>
      <c r="K269">
        <v>17.373000000000001</v>
      </c>
      <c r="L269">
        <v>107.49299999999999</v>
      </c>
      <c r="M269">
        <v>684.322</v>
      </c>
    </row>
    <row r="270" spans="1:13">
      <c r="A270" t="s">
        <v>1343</v>
      </c>
      <c r="B270" t="s">
        <v>1344</v>
      </c>
      <c r="C270" t="s">
        <v>1087</v>
      </c>
      <c r="D270" t="s">
        <v>1103</v>
      </c>
      <c r="E270">
        <v>32880</v>
      </c>
      <c r="F270">
        <v>3465</v>
      </c>
      <c r="G270">
        <v>3622</v>
      </c>
      <c r="H270">
        <v>3622</v>
      </c>
      <c r="I270">
        <v>3780</v>
      </c>
      <c r="J270">
        <v>0.53300000000000003</v>
      </c>
      <c r="K270">
        <v>9.7119999999999997</v>
      </c>
      <c r="L270">
        <v>65.537000000000006</v>
      </c>
      <c r="M270">
        <v>417.21899999999999</v>
      </c>
    </row>
    <row r="271" spans="1:13">
      <c r="A271" t="s">
        <v>1343</v>
      </c>
      <c r="B271" t="s">
        <v>1218</v>
      </c>
      <c r="C271" t="s">
        <v>1087</v>
      </c>
      <c r="D271" t="s">
        <v>1103</v>
      </c>
      <c r="E271">
        <v>56975</v>
      </c>
      <c r="F271">
        <v>2168</v>
      </c>
      <c r="G271">
        <v>2308</v>
      </c>
      <c r="H271">
        <v>2308</v>
      </c>
      <c r="I271">
        <v>2448</v>
      </c>
      <c r="J271">
        <v>1.712</v>
      </c>
      <c r="K271">
        <v>17.367000000000001</v>
      </c>
      <c r="L271">
        <v>107.36</v>
      </c>
      <c r="M271">
        <v>683.47799999999995</v>
      </c>
    </row>
    <row r="272" spans="1:13">
      <c r="A272" t="s">
        <v>1343</v>
      </c>
      <c r="B272" t="s">
        <v>1329</v>
      </c>
      <c r="C272" t="s">
        <v>1087</v>
      </c>
      <c r="D272" t="s">
        <v>1103</v>
      </c>
      <c r="E272">
        <v>56822</v>
      </c>
      <c r="F272">
        <v>2300</v>
      </c>
      <c r="G272">
        <v>2450</v>
      </c>
      <c r="H272">
        <v>2450</v>
      </c>
      <c r="I272">
        <v>2600</v>
      </c>
      <c r="J272">
        <v>1.7110000000000001</v>
      </c>
      <c r="K272">
        <v>17.373999999999999</v>
      </c>
      <c r="L272">
        <v>107.35</v>
      </c>
      <c r="M272">
        <v>683.41099999999994</v>
      </c>
    </row>
    <row r="273" spans="1:13">
      <c r="A273" t="s">
        <v>1095</v>
      </c>
      <c r="B273" t="s">
        <v>1134</v>
      </c>
      <c r="C273" t="s">
        <v>1092</v>
      </c>
      <c r="D273" t="s">
        <v>1088</v>
      </c>
      <c r="E273">
        <v>39113</v>
      </c>
      <c r="F273">
        <v>617</v>
      </c>
      <c r="G273">
        <v>659</v>
      </c>
      <c r="H273">
        <v>685</v>
      </c>
      <c r="I273">
        <v>742</v>
      </c>
      <c r="J273">
        <v>4.6900000000000004</v>
      </c>
      <c r="K273">
        <v>16.11</v>
      </c>
      <c r="L273">
        <v>56</v>
      </c>
      <c r="M273" t="s">
        <v>13</v>
      </c>
    </row>
    <row r="274" spans="1:13">
      <c r="A274" t="s">
        <v>1345</v>
      </c>
      <c r="B274" t="s">
        <v>1346</v>
      </c>
      <c r="C274" t="s">
        <v>1092</v>
      </c>
      <c r="D274" t="s">
        <v>1088</v>
      </c>
      <c r="E274">
        <v>19948</v>
      </c>
      <c r="F274">
        <v>899</v>
      </c>
      <c r="G274">
        <v>984</v>
      </c>
      <c r="H274">
        <v>984</v>
      </c>
      <c r="I274">
        <v>1061</v>
      </c>
      <c r="J274">
        <v>1.7470000000000001</v>
      </c>
      <c r="K274">
        <v>8.0630000000000006</v>
      </c>
      <c r="L274">
        <v>28.207999999999998</v>
      </c>
      <c r="M274">
        <v>179.58099999999999</v>
      </c>
    </row>
    <row r="275" spans="1:13">
      <c r="A275" t="s">
        <v>1345</v>
      </c>
      <c r="B275" t="s">
        <v>1347</v>
      </c>
      <c r="C275" t="s">
        <v>1092</v>
      </c>
      <c r="D275" t="s">
        <v>1088</v>
      </c>
      <c r="E275">
        <v>36369</v>
      </c>
      <c r="F275">
        <v>520</v>
      </c>
      <c r="G275">
        <v>782</v>
      </c>
      <c r="H275">
        <v>782</v>
      </c>
      <c r="I275">
        <v>998</v>
      </c>
      <c r="J275">
        <v>2.1139999999999999</v>
      </c>
      <c r="K275">
        <v>14.347</v>
      </c>
      <c r="L275">
        <v>52.954000000000001</v>
      </c>
      <c r="M275">
        <v>337.11599999999999</v>
      </c>
    </row>
    <row r="276" spans="1:13">
      <c r="A276" t="s">
        <v>1345</v>
      </c>
      <c r="B276" t="s">
        <v>1348</v>
      </c>
      <c r="C276" t="s">
        <v>1092</v>
      </c>
      <c r="D276" t="s">
        <v>1088</v>
      </c>
      <c r="E276">
        <v>45817</v>
      </c>
      <c r="F276">
        <v>786</v>
      </c>
      <c r="G276">
        <v>867</v>
      </c>
      <c r="H276">
        <v>867</v>
      </c>
      <c r="I276">
        <v>948</v>
      </c>
      <c r="J276">
        <v>4.0819999999999999</v>
      </c>
      <c r="K276">
        <v>18.523</v>
      </c>
      <c r="L276">
        <v>89.38</v>
      </c>
      <c r="M276">
        <v>569.01</v>
      </c>
    </row>
    <row r="277" spans="1:13">
      <c r="A277" t="s">
        <v>1345</v>
      </c>
      <c r="B277" t="s">
        <v>1346</v>
      </c>
      <c r="C277" t="s">
        <v>1092</v>
      </c>
      <c r="D277" t="s">
        <v>1103</v>
      </c>
      <c r="E277">
        <v>20002</v>
      </c>
      <c r="F277">
        <v>920</v>
      </c>
      <c r="G277">
        <v>920</v>
      </c>
      <c r="H277">
        <v>1100</v>
      </c>
      <c r="I277">
        <v>1100</v>
      </c>
      <c r="J277">
        <v>1.181</v>
      </c>
      <c r="K277">
        <v>7.9610000000000003</v>
      </c>
      <c r="L277">
        <v>44.802999999999997</v>
      </c>
      <c r="M277">
        <v>285.22500000000002</v>
      </c>
    </row>
    <row r="278" spans="1:13">
      <c r="A278" t="s">
        <v>1345</v>
      </c>
      <c r="B278" t="s">
        <v>1346</v>
      </c>
      <c r="C278" t="s">
        <v>1092</v>
      </c>
      <c r="D278" t="s">
        <v>1104</v>
      </c>
      <c r="E278">
        <v>20002</v>
      </c>
      <c r="F278">
        <v>890</v>
      </c>
      <c r="G278">
        <v>890</v>
      </c>
      <c r="H278">
        <v>1130</v>
      </c>
      <c r="I278">
        <v>1130</v>
      </c>
      <c r="J278">
        <v>1.17</v>
      </c>
      <c r="K278">
        <v>7.98</v>
      </c>
      <c r="L278">
        <v>43</v>
      </c>
      <c r="M278" t="s">
        <v>13</v>
      </c>
    </row>
    <row r="279" spans="1:13">
      <c r="A279" t="s">
        <v>1349</v>
      </c>
      <c r="B279" t="s">
        <v>1112</v>
      </c>
      <c r="C279" t="s">
        <v>1087</v>
      </c>
      <c r="D279" t="s">
        <v>1088</v>
      </c>
      <c r="E279">
        <v>59413</v>
      </c>
      <c r="F279">
        <v>1022</v>
      </c>
      <c r="G279">
        <v>1614</v>
      </c>
      <c r="H279">
        <v>1614</v>
      </c>
      <c r="I279">
        <v>1956</v>
      </c>
      <c r="J279">
        <v>1.823</v>
      </c>
      <c r="K279">
        <v>20.419</v>
      </c>
      <c r="L279">
        <v>98.911000000000001</v>
      </c>
      <c r="M279">
        <v>629.68799999999999</v>
      </c>
    </row>
    <row r="280" spans="1:13">
      <c r="A280" t="s">
        <v>1349</v>
      </c>
      <c r="B280" t="s">
        <v>1316</v>
      </c>
      <c r="C280" t="s">
        <v>1087</v>
      </c>
      <c r="D280" t="s">
        <v>1088</v>
      </c>
      <c r="E280">
        <v>82126</v>
      </c>
      <c r="F280">
        <v>2366</v>
      </c>
      <c r="G280">
        <v>2596</v>
      </c>
      <c r="H280">
        <v>2596</v>
      </c>
      <c r="I280">
        <v>2778</v>
      </c>
    </row>
    <row r="281" spans="1:13">
      <c r="A281" t="s">
        <v>1349</v>
      </c>
      <c r="B281" t="s">
        <v>1139</v>
      </c>
      <c r="C281" t="s">
        <v>1087</v>
      </c>
      <c r="D281" t="s">
        <v>1088</v>
      </c>
      <c r="E281">
        <v>47257</v>
      </c>
      <c r="F281">
        <v>2300</v>
      </c>
      <c r="G281">
        <v>2522</v>
      </c>
      <c r="H281">
        <v>2522</v>
      </c>
      <c r="I281">
        <v>2696</v>
      </c>
      <c r="J281">
        <v>1.4510000000000001</v>
      </c>
      <c r="K281">
        <v>15.877000000000001</v>
      </c>
      <c r="L281">
        <v>81.412999999999997</v>
      </c>
      <c r="M281">
        <v>518.28899999999999</v>
      </c>
    </row>
    <row r="282" spans="1:13">
      <c r="A282" t="s">
        <v>1349</v>
      </c>
      <c r="B282" t="s">
        <v>1350</v>
      </c>
      <c r="C282" t="s">
        <v>1087</v>
      </c>
      <c r="D282" t="s">
        <v>1088</v>
      </c>
      <c r="E282">
        <v>91716</v>
      </c>
      <c r="F282">
        <v>2138</v>
      </c>
      <c r="G282">
        <v>2356</v>
      </c>
      <c r="H282">
        <v>2356</v>
      </c>
      <c r="I282">
        <v>2522</v>
      </c>
      <c r="J282">
        <v>2.847</v>
      </c>
      <c r="K282">
        <v>31.536999999999999</v>
      </c>
      <c r="L282">
        <v>157.01599999999999</v>
      </c>
      <c r="M282">
        <v>999.59400000000005</v>
      </c>
    </row>
    <row r="283" spans="1:13">
      <c r="A283" t="s">
        <v>1345</v>
      </c>
      <c r="B283" t="s">
        <v>1112</v>
      </c>
      <c r="C283" t="s">
        <v>1087</v>
      </c>
      <c r="D283" t="s">
        <v>1103</v>
      </c>
      <c r="E283">
        <v>59375</v>
      </c>
      <c r="F283">
        <v>1022</v>
      </c>
      <c r="G283">
        <v>1614</v>
      </c>
      <c r="H283">
        <v>1614</v>
      </c>
      <c r="I283">
        <v>1956</v>
      </c>
      <c r="J283">
        <v>1.819</v>
      </c>
      <c r="K283">
        <v>20.373000000000001</v>
      </c>
      <c r="L283">
        <v>98.798000000000002</v>
      </c>
      <c r="M283">
        <v>628.96900000000005</v>
      </c>
    </row>
    <row r="284" spans="1:13">
      <c r="A284" t="s">
        <v>1345</v>
      </c>
      <c r="B284" t="s">
        <v>1316</v>
      </c>
      <c r="C284" t="s">
        <v>1087</v>
      </c>
      <c r="D284" t="s">
        <v>1103</v>
      </c>
      <c r="E284">
        <v>82301</v>
      </c>
      <c r="F284">
        <v>2366</v>
      </c>
      <c r="G284">
        <v>2596</v>
      </c>
      <c r="H284">
        <v>2596</v>
      </c>
      <c r="I284">
        <v>2778</v>
      </c>
      <c r="J284">
        <v>2.468</v>
      </c>
      <c r="K284">
        <v>25.045999999999999</v>
      </c>
      <c r="L284">
        <v>154.85300000000001</v>
      </c>
      <c r="M284">
        <v>985.82299999999998</v>
      </c>
    </row>
    <row r="285" spans="1:13">
      <c r="A285" t="s">
        <v>1345</v>
      </c>
      <c r="B285" t="s">
        <v>1139</v>
      </c>
      <c r="C285" t="s">
        <v>1087</v>
      </c>
      <c r="D285" t="s">
        <v>1103</v>
      </c>
      <c r="E285">
        <v>47265</v>
      </c>
      <c r="F285">
        <v>2300</v>
      </c>
      <c r="G285">
        <v>2400</v>
      </c>
      <c r="H285">
        <v>2400</v>
      </c>
      <c r="I285">
        <v>2600</v>
      </c>
      <c r="J285">
        <v>1.4510000000000001</v>
      </c>
      <c r="K285">
        <v>15.878</v>
      </c>
      <c r="L285">
        <v>81.438999999999993</v>
      </c>
      <c r="M285">
        <v>518.45799999999997</v>
      </c>
    </row>
    <row r="286" spans="1:13">
      <c r="A286" t="s">
        <v>1345</v>
      </c>
      <c r="B286" t="s">
        <v>1350</v>
      </c>
      <c r="C286" t="s">
        <v>1087</v>
      </c>
      <c r="D286" t="s">
        <v>1103</v>
      </c>
      <c r="E286">
        <v>88132</v>
      </c>
      <c r="F286">
        <v>2814</v>
      </c>
      <c r="G286">
        <v>3110</v>
      </c>
      <c r="H286">
        <v>3110</v>
      </c>
      <c r="I286">
        <v>3338</v>
      </c>
      <c r="J286">
        <v>1.8540000000000001</v>
      </c>
      <c r="K286">
        <v>26.678999999999998</v>
      </c>
      <c r="L286">
        <v>169.57300000000001</v>
      </c>
      <c r="M286">
        <v>1079.5319999999999</v>
      </c>
    </row>
    <row r="287" spans="1:13">
      <c r="A287" t="s">
        <v>1345</v>
      </c>
      <c r="B287" t="s">
        <v>1350</v>
      </c>
      <c r="C287" t="s">
        <v>1087</v>
      </c>
      <c r="D287" t="s">
        <v>1104</v>
      </c>
      <c r="E287">
        <v>88086</v>
      </c>
      <c r="F287">
        <v>2814</v>
      </c>
      <c r="G287">
        <v>3110</v>
      </c>
      <c r="H287">
        <v>3110</v>
      </c>
      <c r="I287">
        <v>3338</v>
      </c>
      <c r="J287">
        <v>1.8380000000000001</v>
      </c>
      <c r="K287">
        <v>26.463000000000001</v>
      </c>
      <c r="L287">
        <v>167.28700000000001</v>
      </c>
      <c r="M287">
        <v>1064.9849999999999</v>
      </c>
    </row>
    <row r="288" spans="1:13">
      <c r="A288" t="s">
        <v>1324</v>
      </c>
      <c r="B288" t="s">
        <v>1302</v>
      </c>
      <c r="C288" t="s">
        <v>1092</v>
      </c>
      <c r="D288" t="s">
        <v>1088</v>
      </c>
      <c r="E288">
        <v>26236</v>
      </c>
      <c r="F288">
        <v>1175</v>
      </c>
      <c r="G288">
        <v>1258</v>
      </c>
      <c r="H288">
        <v>1258</v>
      </c>
      <c r="I288">
        <v>1347</v>
      </c>
      <c r="J288">
        <v>1.4930000000000001</v>
      </c>
      <c r="K288">
        <v>10.134</v>
      </c>
      <c r="L288">
        <v>37.438000000000002</v>
      </c>
      <c r="M288">
        <v>238.33799999999999</v>
      </c>
    </row>
    <row r="289" spans="1:13">
      <c r="A289" t="s">
        <v>1324</v>
      </c>
      <c r="B289" t="s">
        <v>1351</v>
      </c>
      <c r="C289" t="s">
        <v>1092</v>
      </c>
      <c r="D289" t="s">
        <v>1088</v>
      </c>
      <c r="E289">
        <v>52396</v>
      </c>
      <c r="F289">
        <v>1249</v>
      </c>
      <c r="G289">
        <v>1337</v>
      </c>
      <c r="H289">
        <v>1337</v>
      </c>
      <c r="I289">
        <v>1432</v>
      </c>
      <c r="J289">
        <v>2.9969999999999999</v>
      </c>
      <c r="K289">
        <v>20.646999999999998</v>
      </c>
      <c r="L289">
        <v>75.998000000000005</v>
      </c>
      <c r="M289">
        <v>483.815</v>
      </c>
    </row>
    <row r="290" spans="1:13">
      <c r="A290" t="s">
        <v>1324</v>
      </c>
      <c r="B290" t="s">
        <v>1352</v>
      </c>
      <c r="C290" t="s">
        <v>1092</v>
      </c>
      <c r="D290" t="s">
        <v>1088</v>
      </c>
      <c r="E290">
        <v>11895</v>
      </c>
      <c r="F290">
        <v>706</v>
      </c>
      <c r="G290">
        <v>821</v>
      </c>
      <c r="H290">
        <v>821</v>
      </c>
      <c r="I290">
        <v>911</v>
      </c>
      <c r="J290">
        <v>1.0740000000000001</v>
      </c>
      <c r="K290">
        <v>4.891</v>
      </c>
      <c r="L290">
        <v>16.548999999999999</v>
      </c>
      <c r="M290">
        <v>105.352</v>
      </c>
    </row>
    <row r="291" spans="1:13">
      <c r="A291" t="s">
        <v>1353</v>
      </c>
      <c r="B291" t="s">
        <v>1162</v>
      </c>
      <c r="C291" t="s">
        <v>1087</v>
      </c>
      <c r="D291" t="s">
        <v>1088</v>
      </c>
      <c r="E291">
        <v>29821</v>
      </c>
      <c r="F291">
        <v>3465</v>
      </c>
      <c r="G291">
        <v>3622</v>
      </c>
      <c r="H291">
        <v>3622</v>
      </c>
      <c r="I291">
        <v>3780</v>
      </c>
      <c r="J291">
        <v>0.59499999999999997</v>
      </c>
      <c r="K291">
        <v>7.8090000000000002</v>
      </c>
      <c r="L291">
        <v>64.662000000000006</v>
      </c>
      <c r="M291">
        <v>411.649</v>
      </c>
    </row>
    <row r="292" spans="1:13">
      <c r="A292" t="s">
        <v>1353</v>
      </c>
      <c r="B292" t="s">
        <v>1288</v>
      </c>
      <c r="C292" t="s">
        <v>1087</v>
      </c>
      <c r="D292" t="s">
        <v>1088</v>
      </c>
      <c r="E292">
        <v>66195</v>
      </c>
      <c r="F292">
        <v>2366</v>
      </c>
      <c r="G292">
        <v>2596</v>
      </c>
      <c r="H292">
        <v>2596</v>
      </c>
      <c r="I292">
        <v>2778</v>
      </c>
      <c r="J292">
        <v>1.9770000000000001</v>
      </c>
      <c r="K292">
        <v>20.03</v>
      </c>
      <c r="L292">
        <v>124.85299999999999</v>
      </c>
      <c r="M292">
        <v>794.83799999999997</v>
      </c>
    </row>
    <row r="293" spans="1:13">
      <c r="A293" t="s">
        <v>1353</v>
      </c>
      <c r="B293" t="s">
        <v>1143</v>
      </c>
      <c r="C293" t="s">
        <v>1087</v>
      </c>
      <c r="D293" t="s">
        <v>1088</v>
      </c>
      <c r="E293">
        <v>103283</v>
      </c>
      <c r="F293">
        <v>2570</v>
      </c>
      <c r="G293">
        <v>2718</v>
      </c>
      <c r="H293">
        <v>2718</v>
      </c>
      <c r="I293">
        <v>2914</v>
      </c>
      <c r="J293">
        <v>3.1150000000000002</v>
      </c>
      <c r="K293">
        <v>31.603999999999999</v>
      </c>
      <c r="L293">
        <v>195.822</v>
      </c>
      <c r="M293">
        <v>1246.6420000000001</v>
      </c>
    </row>
    <row r="294" spans="1:13">
      <c r="A294" t="s">
        <v>1129</v>
      </c>
      <c r="B294" t="s">
        <v>1162</v>
      </c>
      <c r="C294" t="s">
        <v>1087</v>
      </c>
      <c r="D294" t="s">
        <v>1103</v>
      </c>
      <c r="E294">
        <v>29821</v>
      </c>
      <c r="F294">
        <v>3465</v>
      </c>
      <c r="G294">
        <v>3622</v>
      </c>
      <c r="H294">
        <v>3622</v>
      </c>
      <c r="I294">
        <v>3780</v>
      </c>
      <c r="J294">
        <v>0.59799999999999998</v>
      </c>
      <c r="K294">
        <v>7.859</v>
      </c>
      <c r="L294">
        <v>65.084999999999994</v>
      </c>
      <c r="M294">
        <v>414.346</v>
      </c>
    </row>
    <row r="295" spans="1:13">
      <c r="A295" t="s">
        <v>1129</v>
      </c>
      <c r="B295" t="s">
        <v>1288</v>
      </c>
      <c r="C295" t="s">
        <v>1087</v>
      </c>
      <c r="D295" t="s">
        <v>1103</v>
      </c>
      <c r="E295">
        <v>66209</v>
      </c>
      <c r="F295">
        <v>2366</v>
      </c>
      <c r="G295">
        <v>2596</v>
      </c>
      <c r="H295">
        <v>2596</v>
      </c>
      <c r="I295">
        <v>2778</v>
      </c>
      <c r="J295">
        <v>1.97</v>
      </c>
      <c r="K295">
        <v>19.966999999999999</v>
      </c>
      <c r="L295">
        <v>124.238</v>
      </c>
      <c r="M295">
        <v>790.92600000000004</v>
      </c>
    </row>
    <row r="296" spans="1:13">
      <c r="A296" t="s">
        <v>1129</v>
      </c>
      <c r="B296" t="s">
        <v>1143</v>
      </c>
      <c r="C296" t="s">
        <v>1087</v>
      </c>
      <c r="D296" t="s">
        <v>1103</v>
      </c>
      <c r="E296">
        <v>103253</v>
      </c>
      <c r="F296">
        <v>2570</v>
      </c>
      <c r="G296">
        <v>2718</v>
      </c>
      <c r="H296">
        <v>2718</v>
      </c>
      <c r="I296">
        <v>2914</v>
      </c>
      <c r="J296">
        <v>3.113</v>
      </c>
      <c r="K296">
        <v>31.59</v>
      </c>
      <c r="L296">
        <v>195.749</v>
      </c>
      <c r="M296">
        <v>1246.175</v>
      </c>
    </row>
    <row r="297" spans="1:13">
      <c r="A297" t="s">
        <v>1354</v>
      </c>
      <c r="B297" t="s">
        <v>1167</v>
      </c>
      <c r="C297" t="s">
        <v>1092</v>
      </c>
      <c r="D297" t="s">
        <v>1088</v>
      </c>
      <c r="E297">
        <v>66007</v>
      </c>
      <c r="F297">
        <v>915</v>
      </c>
      <c r="G297">
        <v>915</v>
      </c>
      <c r="H297">
        <v>1075</v>
      </c>
      <c r="I297">
        <v>1075</v>
      </c>
      <c r="J297">
        <v>3.9529999999999998</v>
      </c>
      <c r="K297">
        <v>26.547000000000001</v>
      </c>
      <c r="L297">
        <v>100.54</v>
      </c>
      <c r="M297">
        <v>640.05399999999997</v>
      </c>
    </row>
    <row r="298" spans="1:13">
      <c r="A298" t="s">
        <v>1355</v>
      </c>
      <c r="B298" t="s">
        <v>1356</v>
      </c>
      <c r="C298" t="s">
        <v>1092</v>
      </c>
      <c r="D298" t="s">
        <v>1088</v>
      </c>
      <c r="E298">
        <v>25072</v>
      </c>
      <c r="F298">
        <v>1249</v>
      </c>
      <c r="G298">
        <v>1337</v>
      </c>
      <c r="H298">
        <v>1337</v>
      </c>
      <c r="I298">
        <v>1434</v>
      </c>
      <c r="J298">
        <v>1.5649999999999999</v>
      </c>
      <c r="K298">
        <v>10.41</v>
      </c>
      <c r="L298">
        <v>37.689</v>
      </c>
      <c r="M298">
        <v>239.935</v>
      </c>
    </row>
    <row r="299" spans="1:13">
      <c r="A299" t="s">
        <v>1354</v>
      </c>
      <c r="B299" t="s">
        <v>1357</v>
      </c>
      <c r="C299" t="s">
        <v>1092</v>
      </c>
      <c r="D299" t="s">
        <v>1088</v>
      </c>
      <c r="E299">
        <v>38688</v>
      </c>
      <c r="F299">
        <v>803</v>
      </c>
      <c r="G299">
        <v>858</v>
      </c>
      <c r="H299">
        <v>858</v>
      </c>
      <c r="I299">
        <v>918</v>
      </c>
      <c r="J299">
        <v>4.5019999999999998</v>
      </c>
      <c r="K299">
        <v>16.298999999999999</v>
      </c>
      <c r="L299">
        <v>53.156999999999996</v>
      </c>
      <c r="M299">
        <v>338.40699999999998</v>
      </c>
    </row>
    <row r="300" spans="1:13">
      <c r="A300" t="s">
        <v>1354</v>
      </c>
      <c r="B300" t="s">
        <v>1167</v>
      </c>
      <c r="C300" t="s">
        <v>1092</v>
      </c>
      <c r="D300" t="s">
        <v>1103</v>
      </c>
      <c r="E300">
        <v>89929</v>
      </c>
      <c r="F300">
        <v>957</v>
      </c>
      <c r="G300">
        <v>1023</v>
      </c>
      <c r="H300">
        <v>1023</v>
      </c>
      <c r="I300">
        <v>1096</v>
      </c>
      <c r="J300">
        <v>7.2990000000000004</v>
      </c>
      <c r="K300">
        <v>36.334000000000003</v>
      </c>
      <c r="L300">
        <v>127.61799999999999</v>
      </c>
      <c r="M300">
        <v>812.43899999999996</v>
      </c>
    </row>
    <row r="301" spans="1:13">
      <c r="A301" t="s">
        <v>1358</v>
      </c>
      <c r="B301" t="s">
        <v>1359</v>
      </c>
      <c r="C301" t="s">
        <v>1092</v>
      </c>
      <c r="D301" t="s">
        <v>1088</v>
      </c>
      <c r="E301">
        <v>29393</v>
      </c>
      <c r="F301">
        <v>1100</v>
      </c>
      <c r="G301">
        <v>1187</v>
      </c>
      <c r="H301">
        <v>1187</v>
      </c>
      <c r="I301">
        <v>1302</v>
      </c>
      <c r="J301">
        <v>0.85199999999999998</v>
      </c>
      <c r="K301">
        <v>8.7550000000000008</v>
      </c>
      <c r="L301">
        <v>57.637</v>
      </c>
      <c r="M301">
        <v>366.92500000000001</v>
      </c>
    </row>
    <row r="302" spans="1:13">
      <c r="A302" t="s">
        <v>1358</v>
      </c>
      <c r="B302" t="s">
        <v>1359</v>
      </c>
      <c r="C302" t="s">
        <v>1092</v>
      </c>
      <c r="D302" t="s">
        <v>1103</v>
      </c>
      <c r="E302">
        <v>29849</v>
      </c>
      <c r="F302">
        <v>843</v>
      </c>
      <c r="G302">
        <v>909</v>
      </c>
      <c r="H302">
        <v>909</v>
      </c>
      <c r="I302">
        <v>996</v>
      </c>
      <c r="J302">
        <v>0.75900000000000001</v>
      </c>
      <c r="K302">
        <v>9.3949999999999996</v>
      </c>
      <c r="L302">
        <v>55.28</v>
      </c>
      <c r="M302">
        <v>351.923</v>
      </c>
    </row>
    <row r="303" spans="1:13">
      <c r="A303" t="s">
        <v>1360</v>
      </c>
      <c r="B303" t="s">
        <v>1361</v>
      </c>
      <c r="C303" t="s">
        <v>1092</v>
      </c>
      <c r="D303" t="s">
        <v>1088</v>
      </c>
      <c r="E303">
        <v>7205</v>
      </c>
      <c r="F303">
        <v>880</v>
      </c>
      <c r="G303">
        <v>880</v>
      </c>
      <c r="H303">
        <v>1130</v>
      </c>
      <c r="I303">
        <v>1130</v>
      </c>
      <c r="J303">
        <v>0.4</v>
      </c>
      <c r="K303">
        <v>2.7090000000000001</v>
      </c>
      <c r="L303">
        <v>35.374000000000002</v>
      </c>
      <c r="M303">
        <v>225.20099999999999</v>
      </c>
    </row>
    <row r="304" spans="1:13">
      <c r="A304" t="s">
        <v>1360</v>
      </c>
      <c r="B304" t="s">
        <v>1361</v>
      </c>
      <c r="C304" t="s">
        <v>1092</v>
      </c>
      <c r="D304" t="s">
        <v>1103</v>
      </c>
      <c r="E304">
        <v>7205</v>
      </c>
      <c r="F304">
        <v>880</v>
      </c>
      <c r="G304">
        <v>880</v>
      </c>
      <c r="H304">
        <v>1130</v>
      </c>
      <c r="I304">
        <v>1130</v>
      </c>
      <c r="J304">
        <v>0.377</v>
      </c>
      <c r="K304">
        <v>2.5550000000000002</v>
      </c>
      <c r="L304">
        <v>34.820999999999998</v>
      </c>
      <c r="M304">
        <v>221.67699999999999</v>
      </c>
    </row>
    <row r="305" spans="1:13">
      <c r="A305" t="s">
        <v>1360</v>
      </c>
      <c r="B305" t="s">
        <v>1362</v>
      </c>
      <c r="C305" t="s">
        <v>1087</v>
      </c>
      <c r="D305" t="s">
        <v>1088</v>
      </c>
      <c r="E305">
        <v>53850</v>
      </c>
      <c r="F305">
        <v>3465</v>
      </c>
      <c r="G305">
        <v>3622</v>
      </c>
      <c r="H305">
        <v>3622</v>
      </c>
      <c r="I305">
        <v>3780</v>
      </c>
      <c r="J305">
        <v>1.0680000000000001</v>
      </c>
      <c r="K305">
        <v>14.026999999999999</v>
      </c>
      <c r="L305">
        <v>116.258</v>
      </c>
      <c r="M305">
        <v>740.12300000000005</v>
      </c>
    </row>
    <row r="306" spans="1:13">
      <c r="A306" t="s">
        <v>1360</v>
      </c>
      <c r="B306" t="s">
        <v>1363</v>
      </c>
      <c r="C306" t="s">
        <v>1087</v>
      </c>
      <c r="D306" t="s">
        <v>1088</v>
      </c>
      <c r="E306">
        <v>19640</v>
      </c>
      <c r="F306">
        <v>2300</v>
      </c>
      <c r="G306">
        <v>2522</v>
      </c>
      <c r="H306">
        <v>2522</v>
      </c>
      <c r="I306">
        <v>2696</v>
      </c>
      <c r="J306">
        <v>0.60899999999999999</v>
      </c>
      <c r="K306">
        <v>6.8</v>
      </c>
      <c r="L306">
        <v>32.768000000000001</v>
      </c>
      <c r="M306">
        <v>208.607</v>
      </c>
    </row>
    <row r="307" spans="1:13">
      <c r="A307" t="s">
        <v>1112</v>
      </c>
      <c r="B307" t="s">
        <v>1362</v>
      </c>
      <c r="C307" t="s">
        <v>1087</v>
      </c>
      <c r="D307" t="s">
        <v>1103</v>
      </c>
      <c r="E307">
        <v>52955</v>
      </c>
      <c r="F307">
        <v>3465</v>
      </c>
      <c r="G307">
        <v>3622</v>
      </c>
      <c r="H307">
        <v>3622</v>
      </c>
      <c r="I307">
        <v>3780</v>
      </c>
      <c r="J307">
        <v>1.0669999999999999</v>
      </c>
      <c r="K307">
        <v>14.021000000000001</v>
      </c>
      <c r="L307">
        <v>116.217</v>
      </c>
      <c r="M307">
        <v>739.86</v>
      </c>
    </row>
    <row r="308" spans="1:13">
      <c r="A308" t="s">
        <v>1112</v>
      </c>
      <c r="B308" t="s">
        <v>1363</v>
      </c>
      <c r="C308" t="s">
        <v>1087</v>
      </c>
      <c r="D308" t="s">
        <v>1103</v>
      </c>
      <c r="E308">
        <v>19807</v>
      </c>
      <c r="F308">
        <v>2300</v>
      </c>
      <c r="G308">
        <v>2522</v>
      </c>
      <c r="H308">
        <v>2522</v>
      </c>
      <c r="I308">
        <v>2696</v>
      </c>
      <c r="J308">
        <v>0.61399999999999999</v>
      </c>
      <c r="K308">
        <v>6.8650000000000002</v>
      </c>
      <c r="L308">
        <v>33.034999999999997</v>
      </c>
      <c r="M308">
        <v>210.31</v>
      </c>
    </row>
    <row r="309" spans="1:13">
      <c r="A309" t="s">
        <v>1112</v>
      </c>
      <c r="B309" t="s">
        <v>1363</v>
      </c>
      <c r="C309" t="s">
        <v>1087</v>
      </c>
      <c r="D309" t="s">
        <v>1104</v>
      </c>
      <c r="E309">
        <v>21904</v>
      </c>
      <c r="F309">
        <v>1812</v>
      </c>
      <c r="G309">
        <v>1988</v>
      </c>
      <c r="H309">
        <v>1988</v>
      </c>
      <c r="I309">
        <v>2124</v>
      </c>
      <c r="J309">
        <v>0.92800000000000005</v>
      </c>
      <c r="K309">
        <v>7.2709999999999999</v>
      </c>
      <c r="L309">
        <v>38.253</v>
      </c>
      <c r="M309">
        <v>243.524</v>
      </c>
    </row>
    <row r="310" spans="1:13">
      <c r="A310" t="s">
        <v>1364</v>
      </c>
      <c r="B310" t="s">
        <v>1190</v>
      </c>
      <c r="C310" t="s">
        <v>1092</v>
      </c>
      <c r="D310" t="s">
        <v>1088</v>
      </c>
      <c r="E310">
        <v>39310</v>
      </c>
      <c r="F310">
        <v>1172</v>
      </c>
      <c r="G310">
        <v>1248</v>
      </c>
      <c r="H310">
        <v>1248</v>
      </c>
      <c r="I310">
        <v>1310</v>
      </c>
      <c r="J310">
        <v>2.2850000000000001</v>
      </c>
      <c r="K310">
        <v>15.118</v>
      </c>
      <c r="L310">
        <v>108.21</v>
      </c>
      <c r="M310" t="s">
        <v>13</v>
      </c>
    </row>
    <row r="311" spans="1:13">
      <c r="A311" t="s">
        <v>1365</v>
      </c>
      <c r="B311" t="s">
        <v>1366</v>
      </c>
      <c r="C311" t="s">
        <v>1092</v>
      </c>
      <c r="D311" t="s">
        <v>1088</v>
      </c>
      <c r="E311">
        <v>24233</v>
      </c>
      <c r="F311">
        <v>1059</v>
      </c>
      <c r="G311">
        <v>1067</v>
      </c>
      <c r="H311">
        <v>1141</v>
      </c>
      <c r="I311">
        <v>1212</v>
      </c>
      <c r="J311">
        <v>1.216</v>
      </c>
      <c r="K311">
        <v>7.6689999999999996</v>
      </c>
      <c r="L311">
        <v>57.430999999999997</v>
      </c>
      <c r="M311">
        <v>365.61399999999998</v>
      </c>
    </row>
    <row r="312" spans="1:13">
      <c r="A312" t="s">
        <v>1365</v>
      </c>
      <c r="B312" t="s">
        <v>1367</v>
      </c>
      <c r="C312" t="s">
        <v>1092</v>
      </c>
      <c r="D312" t="s">
        <v>1088</v>
      </c>
      <c r="E312">
        <v>6970</v>
      </c>
      <c r="F312">
        <v>1059</v>
      </c>
      <c r="G312">
        <v>1141</v>
      </c>
      <c r="H312">
        <v>1141</v>
      </c>
      <c r="I312">
        <v>1215</v>
      </c>
      <c r="J312">
        <v>0.45400000000000001</v>
      </c>
      <c r="K312">
        <v>2.7010000000000001</v>
      </c>
      <c r="L312">
        <v>10.02</v>
      </c>
      <c r="M312">
        <v>63.790999999999997</v>
      </c>
    </row>
    <row r="313" spans="1:13">
      <c r="A313" t="s">
        <v>1368</v>
      </c>
      <c r="B313" t="s">
        <v>1369</v>
      </c>
      <c r="C313" t="s">
        <v>1092</v>
      </c>
      <c r="D313" t="s">
        <v>1088</v>
      </c>
      <c r="E313">
        <v>5470</v>
      </c>
      <c r="F313">
        <v>1308</v>
      </c>
      <c r="G313">
        <v>1408</v>
      </c>
      <c r="H313">
        <v>1408</v>
      </c>
      <c r="I313">
        <v>1478</v>
      </c>
      <c r="J313">
        <v>0.32800000000000001</v>
      </c>
      <c r="K313">
        <v>2.1970000000000001</v>
      </c>
      <c r="L313">
        <v>7.8760000000000003</v>
      </c>
      <c r="M313">
        <v>50.137</v>
      </c>
    </row>
    <row r="314" spans="1:13">
      <c r="A314" t="s">
        <v>1368</v>
      </c>
      <c r="B314" t="s">
        <v>1370</v>
      </c>
      <c r="C314" t="s">
        <v>1092</v>
      </c>
      <c r="D314" t="s">
        <v>1088</v>
      </c>
      <c r="E314">
        <v>14651</v>
      </c>
      <c r="F314">
        <v>1270</v>
      </c>
      <c r="G314">
        <v>1366</v>
      </c>
      <c r="H314">
        <v>1366</v>
      </c>
      <c r="I314">
        <v>1433</v>
      </c>
      <c r="J314">
        <v>0.88</v>
      </c>
      <c r="K314">
        <v>5.92</v>
      </c>
      <c r="L314">
        <v>21</v>
      </c>
      <c r="M314" t="s">
        <v>13</v>
      </c>
    </row>
    <row r="315" spans="1:13">
      <c r="A315" t="s">
        <v>1368</v>
      </c>
      <c r="B315" t="s">
        <v>1369</v>
      </c>
      <c r="C315" t="s">
        <v>1092</v>
      </c>
      <c r="D315" t="s">
        <v>1103</v>
      </c>
      <c r="E315">
        <v>5473</v>
      </c>
      <c r="F315">
        <v>1308</v>
      </c>
      <c r="G315">
        <v>1408</v>
      </c>
      <c r="H315">
        <v>1408</v>
      </c>
      <c r="I315">
        <v>1478</v>
      </c>
      <c r="J315">
        <v>0.32900000000000001</v>
      </c>
      <c r="K315">
        <v>2.198</v>
      </c>
      <c r="L315">
        <v>7.9080000000000004</v>
      </c>
      <c r="M315">
        <v>50.341999999999999</v>
      </c>
    </row>
    <row r="316" spans="1:13">
      <c r="A316" t="s">
        <v>1371</v>
      </c>
      <c r="B316" t="s">
        <v>1372</v>
      </c>
      <c r="C316" t="s">
        <v>1092</v>
      </c>
      <c r="D316" t="s">
        <v>1088</v>
      </c>
      <c r="E316">
        <v>29278</v>
      </c>
      <c r="F316">
        <v>831</v>
      </c>
      <c r="G316">
        <v>984</v>
      </c>
      <c r="H316">
        <v>984</v>
      </c>
      <c r="I316">
        <v>1099</v>
      </c>
      <c r="J316">
        <v>1.756</v>
      </c>
      <c r="K316">
        <v>11.772</v>
      </c>
      <c r="L316">
        <v>41.8</v>
      </c>
      <c r="M316">
        <v>266.10899999999998</v>
      </c>
    </row>
    <row r="317" spans="1:13">
      <c r="A317" t="s">
        <v>1371</v>
      </c>
      <c r="B317" t="s">
        <v>1373</v>
      </c>
      <c r="C317" t="s">
        <v>1092</v>
      </c>
      <c r="D317" t="s">
        <v>1088</v>
      </c>
      <c r="E317">
        <v>53496</v>
      </c>
      <c r="F317">
        <v>895</v>
      </c>
      <c r="G317">
        <v>980</v>
      </c>
      <c r="H317" t="s">
        <v>13</v>
      </c>
      <c r="I317">
        <v>1070</v>
      </c>
      <c r="J317">
        <v>3.214</v>
      </c>
      <c r="K317">
        <v>21.382999999999999</v>
      </c>
      <c r="L317">
        <v>77.387</v>
      </c>
      <c r="M317">
        <v>492.65899999999999</v>
      </c>
    </row>
    <row r="318" spans="1:13">
      <c r="A318" t="s">
        <v>1145</v>
      </c>
      <c r="B318" t="s">
        <v>1374</v>
      </c>
      <c r="C318" t="s">
        <v>1092</v>
      </c>
      <c r="D318" t="s">
        <v>1088</v>
      </c>
      <c r="E318">
        <v>21943</v>
      </c>
      <c r="F318">
        <v>1249</v>
      </c>
      <c r="G318">
        <v>1316</v>
      </c>
      <c r="H318">
        <v>1316</v>
      </c>
      <c r="I318">
        <v>1389</v>
      </c>
      <c r="J318">
        <v>1.3169999999999999</v>
      </c>
      <c r="K318">
        <v>8.75</v>
      </c>
      <c r="L318">
        <v>31.777999999999999</v>
      </c>
      <c r="M318">
        <v>202.30799999999999</v>
      </c>
    </row>
    <row r="319" spans="1:13">
      <c r="A319" t="s">
        <v>1375</v>
      </c>
      <c r="B319" t="s">
        <v>1288</v>
      </c>
      <c r="C319" t="s">
        <v>1092</v>
      </c>
      <c r="D319" t="s">
        <v>1088</v>
      </c>
      <c r="E319">
        <v>35410</v>
      </c>
      <c r="F319">
        <v>881</v>
      </c>
      <c r="G319">
        <v>964</v>
      </c>
      <c r="H319">
        <v>964</v>
      </c>
      <c r="I319">
        <v>1040</v>
      </c>
      <c r="J319">
        <v>3.0409999999999999</v>
      </c>
      <c r="K319">
        <v>14.566000000000001</v>
      </c>
      <c r="L319">
        <v>49.468000000000004</v>
      </c>
      <c r="M319">
        <v>314.92399999999998</v>
      </c>
    </row>
    <row r="320" spans="1:13">
      <c r="A320" t="s">
        <v>1375</v>
      </c>
      <c r="B320" t="s">
        <v>1309</v>
      </c>
      <c r="C320" t="s">
        <v>1092</v>
      </c>
      <c r="D320" t="s">
        <v>1088</v>
      </c>
      <c r="E320">
        <v>21472</v>
      </c>
      <c r="F320">
        <v>716</v>
      </c>
      <c r="G320">
        <v>817</v>
      </c>
      <c r="H320">
        <v>817</v>
      </c>
      <c r="I320">
        <v>910</v>
      </c>
      <c r="J320">
        <v>1.82</v>
      </c>
      <c r="K320">
        <v>8.91</v>
      </c>
      <c r="L320">
        <v>29.45</v>
      </c>
      <c r="M320" t="s">
        <v>13</v>
      </c>
    </row>
    <row r="321" spans="1:13">
      <c r="A321" t="s">
        <v>1376</v>
      </c>
      <c r="B321" t="s">
        <v>1301</v>
      </c>
      <c r="C321" t="s">
        <v>1092</v>
      </c>
      <c r="D321" t="s">
        <v>1088</v>
      </c>
      <c r="E321">
        <v>56304</v>
      </c>
      <c r="F321">
        <v>1056</v>
      </c>
      <c r="G321">
        <v>1123</v>
      </c>
      <c r="H321">
        <v>1123</v>
      </c>
      <c r="I321">
        <v>1189</v>
      </c>
      <c r="J321">
        <v>3.2450000000000001</v>
      </c>
      <c r="K321">
        <v>22.202999999999999</v>
      </c>
      <c r="L321">
        <v>81.679000000000002</v>
      </c>
      <c r="M321">
        <v>519.98400000000004</v>
      </c>
    </row>
    <row r="322" spans="1:13">
      <c r="A322" t="s">
        <v>1377</v>
      </c>
      <c r="B322" t="s">
        <v>1378</v>
      </c>
      <c r="C322" t="s">
        <v>1092</v>
      </c>
      <c r="D322" t="s">
        <v>1088</v>
      </c>
      <c r="E322">
        <v>26103</v>
      </c>
      <c r="F322">
        <v>1056</v>
      </c>
      <c r="G322">
        <v>1123</v>
      </c>
      <c r="H322">
        <v>1123</v>
      </c>
      <c r="I322">
        <v>1189</v>
      </c>
      <c r="J322">
        <v>1.516</v>
      </c>
      <c r="K322">
        <v>10.244</v>
      </c>
      <c r="L322">
        <v>37.527999999999999</v>
      </c>
      <c r="M322">
        <v>238.911</v>
      </c>
    </row>
    <row r="323" spans="1:13">
      <c r="A323" t="s">
        <v>1379</v>
      </c>
      <c r="B323" t="s">
        <v>1327</v>
      </c>
      <c r="C323" t="s">
        <v>1092</v>
      </c>
      <c r="D323" t="s">
        <v>1088</v>
      </c>
      <c r="E323">
        <v>22412</v>
      </c>
      <c r="F323">
        <v>618</v>
      </c>
      <c r="G323">
        <v>718</v>
      </c>
      <c r="H323">
        <v>718</v>
      </c>
      <c r="I323">
        <v>800</v>
      </c>
      <c r="J323">
        <v>1.76</v>
      </c>
      <c r="K323">
        <v>9.15</v>
      </c>
      <c r="L323">
        <v>30</v>
      </c>
      <c r="M323" t="s">
        <v>13</v>
      </c>
    </row>
    <row r="324" spans="1:13">
      <c r="A324" t="s">
        <v>1379</v>
      </c>
      <c r="B324" t="s">
        <v>1380</v>
      </c>
      <c r="C324" t="s">
        <v>1092</v>
      </c>
      <c r="D324" t="s">
        <v>1088</v>
      </c>
      <c r="E324">
        <v>2045</v>
      </c>
      <c r="F324">
        <v>850</v>
      </c>
      <c r="G324">
        <v>850</v>
      </c>
      <c r="H324">
        <v>1078</v>
      </c>
      <c r="I324">
        <v>1078</v>
      </c>
      <c r="J324">
        <v>0.12</v>
      </c>
      <c r="K324">
        <v>0.78</v>
      </c>
      <c r="L324">
        <v>9</v>
      </c>
      <c r="M324" t="s">
        <v>13</v>
      </c>
    </row>
    <row r="325" spans="1:13">
      <c r="A325" t="s">
        <v>1096</v>
      </c>
      <c r="B325" t="s">
        <v>1381</v>
      </c>
      <c r="C325" t="s">
        <v>1092</v>
      </c>
      <c r="D325" t="s">
        <v>1088</v>
      </c>
      <c r="E325">
        <v>8384</v>
      </c>
      <c r="F325">
        <v>966</v>
      </c>
      <c r="G325">
        <v>1076</v>
      </c>
      <c r="H325">
        <v>1076</v>
      </c>
      <c r="I325">
        <v>1168</v>
      </c>
      <c r="J325">
        <v>0.54800000000000004</v>
      </c>
      <c r="K325">
        <v>3.2450000000000001</v>
      </c>
      <c r="L325">
        <v>12.125</v>
      </c>
      <c r="M325">
        <v>77.19</v>
      </c>
    </row>
    <row r="326" spans="1:13">
      <c r="A326" t="s">
        <v>1096</v>
      </c>
      <c r="B326" t="s">
        <v>1098</v>
      </c>
      <c r="C326" t="s">
        <v>1092</v>
      </c>
      <c r="D326" t="s">
        <v>1088</v>
      </c>
      <c r="E326">
        <v>27527</v>
      </c>
      <c r="F326">
        <v>565</v>
      </c>
      <c r="G326">
        <v>673</v>
      </c>
      <c r="H326">
        <v>673</v>
      </c>
      <c r="I326">
        <v>765</v>
      </c>
      <c r="J326">
        <v>2.2599999999999998</v>
      </c>
      <c r="K326">
        <v>10.86</v>
      </c>
      <c r="L326">
        <v>38</v>
      </c>
      <c r="M326" t="s">
        <v>13</v>
      </c>
    </row>
    <row r="327" spans="1:13">
      <c r="A327" t="s">
        <v>1382</v>
      </c>
      <c r="B327" t="s">
        <v>1383</v>
      </c>
      <c r="C327" t="s">
        <v>1092</v>
      </c>
      <c r="D327" t="s">
        <v>1088</v>
      </c>
      <c r="E327">
        <v>41564</v>
      </c>
      <c r="F327">
        <v>955</v>
      </c>
      <c r="G327">
        <v>955</v>
      </c>
      <c r="H327">
        <v>1130</v>
      </c>
      <c r="I327">
        <v>1130</v>
      </c>
      <c r="J327">
        <v>2.484</v>
      </c>
      <c r="K327">
        <v>16.710999999999999</v>
      </c>
      <c r="L327">
        <v>69.036000000000001</v>
      </c>
      <c r="M327">
        <v>439.49700000000001</v>
      </c>
    </row>
    <row r="328" spans="1:13">
      <c r="A328" t="s">
        <v>1382</v>
      </c>
      <c r="B328" t="s">
        <v>1205</v>
      </c>
      <c r="C328" t="s">
        <v>1092</v>
      </c>
      <c r="D328" t="s">
        <v>1088</v>
      </c>
      <c r="E328">
        <v>46232</v>
      </c>
      <c r="F328">
        <v>1308</v>
      </c>
      <c r="G328">
        <v>1408</v>
      </c>
      <c r="H328">
        <v>1408</v>
      </c>
      <c r="I328">
        <v>1478</v>
      </c>
      <c r="J328">
        <v>2.7970000000000002</v>
      </c>
      <c r="K328">
        <v>18.835000000000001</v>
      </c>
      <c r="L328">
        <v>66.650999999999996</v>
      </c>
      <c r="M328">
        <v>424.31400000000002</v>
      </c>
    </row>
    <row r="329" spans="1:13">
      <c r="A329" t="s">
        <v>1382</v>
      </c>
      <c r="B329" t="s">
        <v>1384</v>
      </c>
      <c r="C329" t="s">
        <v>1092</v>
      </c>
      <c r="D329" t="s">
        <v>1088</v>
      </c>
      <c r="E329">
        <v>36875</v>
      </c>
      <c r="F329">
        <v>1308</v>
      </c>
      <c r="G329">
        <v>1408</v>
      </c>
      <c r="H329">
        <v>1408</v>
      </c>
      <c r="I329">
        <v>1478</v>
      </c>
      <c r="J329">
        <v>2.2120000000000002</v>
      </c>
      <c r="K329">
        <v>14.928000000000001</v>
      </c>
      <c r="L329">
        <v>52.505000000000003</v>
      </c>
      <c r="M329">
        <v>334.25700000000001</v>
      </c>
    </row>
    <row r="330" spans="1:13">
      <c r="A330" t="s">
        <v>1382</v>
      </c>
      <c r="B330" t="s">
        <v>1205</v>
      </c>
      <c r="C330" t="s">
        <v>1092</v>
      </c>
      <c r="D330" t="s">
        <v>1103</v>
      </c>
      <c r="E330">
        <v>46234</v>
      </c>
      <c r="F330">
        <v>1308</v>
      </c>
      <c r="G330">
        <v>1408</v>
      </c>
      <c r="H330">
        <v>1408</v>
      </c>
      <c r="I330">
        <v>1478</v>
      </c>
      <c r="J330">
        <v>2.7650000000000001</v>
      </c>
      <c r="K330">
        <v>18.62</v>
      </c>
      <c r="L330">
        <v>65.864000000000004</v>
      </c>
      <c r="M330">
        <v>419.3</v>
      </c>
    </row>
    <row r="331" spans="1:13">
      <c r="A331" t="s">
        <v>1385</v>
      </c>
      <c r="B331" t="s">
        <v>1386</v>
      </c>
      <c r="C331" t="s">
        <v>1092</v>
      </c>
      <c r="D331" t="s">
        <v>1088</v>
      </c>
      <c r="E331">
        <v>25350</v>
      </c>
      <c r="F331">
        <v>990</v>
      </c>
      <c r="G331">
        <v>990</v>
      </c>
      <c r="H331">
        <v>1210</v>
      </c>
      <c r="I331">
        <v>1210</v>
      </c>
      <c r="J331">
        <v>1.464</v>
      </c>
      <c r="K331">
        <v>9.8019999999999996</v>
      </c>
      <c r="L331">
        <v>70.370999999999995</v>
      </c>
      <c r="M331">
        <v>447.99700000000001</v>
      </c>
    </row>
    <row r="332" spans="1:13">
      <c r="A332" t="s">
        <v>1385</v>
      </c>
      <c r="B332" t="s">
        <v>1387</v>
      </c>
      <c r="C332" t="s">
        <v>1092</v>
      </c>
      <c r="D332" t="s">
        <v>1088</v>
      </c>
      <c r="E332">
        <v>130633</v>
      </c>
      <c r="F332">
        <v>1249</v>
      </c>
      <c r="G332">
        <v>1337</v>
      </c>
      <c r="H332">
        <v>1337</v>
      </c>
      <c r="I332">
        <v>1434</v>
      </c>
      <c r="J332">
        <v>7.7619999999999996</v>
      </c>
      <c r="K332">
        <v>51.773000000000003</v>
      </c>
      <c r="L332">
        <v>188.26300000000001</v>
      </c>
      <c r="M332">
        <v>1198.5219999999999</v>
      </c>
    </row>
    <row r="333" spans="1:13">
      <c r="A333" t="s">
        <v>1385</v>
      </c>
      <c r="B333" t="s">
        <v>1388</v>
      </c>
      <c r="C333" t="s">
        <v>1092</v>
      </c>
      <c r="D333" t="s">
        <v>1088</v>
      </c>
      <c r="E333">
        <v>30704</v>
      </c>
      <c r="F333">
        <v>829</v>
      </c>
      <c r="G333">
        <v>909</v>
      </c>
      <c r="H333">
        <v>909</v>
      </c>
      <c r="I333">
        <v>984</v>
      </c>
      <c r="J333">
        <v>2.524</v>
      </c>
      <c r="K333">
        <v>12.411</v>
      </c>
      <c r="L333">
        <v>43.493000000000002</v>
      </c>
      <c r="M333">
        <v>276.88799999999998</v>
      </c>
    </row>
    <row r="334" spans="1:13">
      <c r="A334" t="s">
        <v>1385</v>
      </c>
      <c r="B334" t="s">
        <v>1389</v>
      </c>
      <c r="C334" t="s">
        <v>1092</v>
      </c>
      <c r="D334" t="s">
        <v>1088</v>
      </c>
      <c r="E334">
        <v>35568</v>
      </c>
      <c r="F334">
        <v>795</v>
      </c>
      <c r="G334">
        <v>795</v>
      </c>
      <c r="H334">
        <v>858</v>
      </c>
      <c r="I334">
        <v>918</v>
      </c>
      <c r="J334">
        <v>2.7989999999999999</v>
      </c>
      <c r="K334">
        <v>14.163</v>
      </c>
      <c r="L334">
        <v>55.982999999999997</v>
      </c>
      <c r="M334">
        <v>356.39699999999999</v>
      </c>
    </row>
    <row r="335" spans="1:13">
      <c r="A335" t="s">
        <v>1385</v>
      </c>
      <c r="B335" t="s">
        <v>1388</v>
      </c>
      <c r="C335" t="s">
        <v>1092</v>
      </c>
      <c r="D335" t="s">
        <v>1103</v>
      </c>
      <c r="E335">
        <v>24461</v>
      </c>
      <c r="F335">
        <v>1249</v>
      </c>
      <c r="G335">
        <v>1337</v>
      </c>
      <c r="H335">
        <v>1337</v>
      </c>
      <c r="I335">
        <v>1432</v>
      </c>
      <c r="J335">
        <v>1.421</v>
      </c>
      <c r="K335">
        <v>9.6180000000000003</v>
      </c>
      <c r="L335">
        <v>35.648000000000003</v>
      </c>
      <c r="M335">
        <v>226.93899999999999</v>
      </c>
    </row>
    <row r="336" spans="1:13">
      <c r="A336" t="s">
        <v>1385</v>
      </c>
      <c r="B336" t="s">
        <v>1390</v>
      </c>
      <c r="C336" t="s">
        <v>1087</v>
      </c>
      <c r="D336" t="s">
        <v>1088</v>
      </c>
      <c r="E336">
        <v>55095</v>
      </c>
      <c r="F336">
        <v>2200</v>
      </c>
      <c r="G336">
        <v>2300</v>
      </c>
      <c r="H336">
        <v>2300</v>
      </c>
      <c r="I336">
        <v>2400</v>
      </c>
      <c r="J336">
        <v>1.6859999999999999</v>
      </c>
      <c r="K336">
        <v>16.992000000000001</v>
      </c>
      <c r="L336">
        <v>104.958</v>
      </c>
      <c r="M336">
        <v>668.18399999999997</v>
      </c>
    </row>
    <row r="337" spans="1:13">
      <c r="A337" t="s">
        <v>1385</v>
      </c>
      <c r="B337" t="s">
        <v>1391</v>
      </c>
      <c r="C337" t="s">
        <v>1087</v>
      </c>
      <c r="D337" t="s">
        <v>1103</v>
      </c>
      <c r="E337">
        <v>150857</v>
      </c>
      <c r="F337">
        <v>2200</v>
      </c>
      <c r="G337">
        <v>2300</v>
      </c>
      <c r="H337">
        <v>2300</v>
      </c>
      <c r="I337">
        <v>2400</v>
      </c>
      <c r="J337">
        <v>4.5209999999999999</v>
      </c>
      <c r="K337">
        <v>45.811</v>
      </c>
      <c r="L337">
        <v>284.18700000000001</v>
      </c>
      <c r="M337">
        <v>1809.192</v>
      </c>
    </row>
    <row r="338" spans="1:13">
      <c r="A338" t="s">
        <v>1385</v>
      </c>
      <c r="B338" t="s">
        <v>1392</v>
      </c>
      <c r="C338" t="s">
        <v>1087</v>
      </c>
      <c r="D338" t="s">
        <v>1103</v>
      </c>
      <c r="E338">
        <v>55184</v>
      </c>
      <c r="F338">
        <v>2200</v>
      </c>
      <c r="G338">
        <v>2300</v>
      </c>
      <c r="H338">
        <v>2300</v>
      </c>
      <c r="I338">
        <v>2400</v>
      </c>
      <c r="J338">
        <v>1.68</v>
      </c>
      <c r="K338">
        <v>16.936</v>
      </c>
      <c r="L338">
        <v>104.619</v>
      </c>
      <c r="M338">
        <v>666.02300000000002</v>
      </c>
    </row>
    <row r="339" spans="1:13">
      <c r="A339" t="s">
        <v>1385</v>
      </c>
      <c r="B339" t="s">
        <v>1393</v>
      </c>
      <c r="C339" t="s">
        <v>1087</v>
      </c>
      <c r="D339" t="s">
        <v>1103</v>
      </c>
      <c r="E339">
        <v>238261</v>
      </c>
      <c r="F339">
        <v>2200</v>
      </c>
      <c r="G339">
        <v>2300</v>
      </c>
      <c r="H339">
        <v>2300</v>
      </c>
      <c r="I339">
        <v>2400</v>
      </c>
      <c r="J339">
        <v>7.0830000000000002</v>
      </c>
      <c r="K339">
        <v>72.149000000000001</v>
      </c>
      <c r="L339">
        <v>450.36599999999999</v>
      </c>
      <c r="M339">
        <v>2867.1179999999999</v>
      </c>
    </row>
    <row r="340" spans="1:13">
      <c r="A340" t="s">
        <v>1394</v>
      </c>
      <c r="B340" t="s">
        <v>1167</v>
      </c>
      <c r="C340" t="s">
        <v>1092</v>
      </c>
      <c r="D340" t="s">
        <v>1088</v>
      </c>
      <c r="E340">
        <v>45457</v>
      </c>
      <c r="F340">
        <v>1213</v>
      </c>
      <c r="G340">
        <v>1298</v>
      </c>
      <c r="H340">
        <v>1298</v>
      </c>
      <c r="I340">
        <v>1375</v>
      </c>
      <c r="J340">
        <v>2.766</v>
      </c>
      <c r="K340">
        <v>18.428000000000001</v>
      </c>
      <c r="L340">
        <v>63.777000000000001</v>
      </c>
      <c r="M340">
        <v>406.02</v>
      </c>
    </row>
    <row r="341" spans="1:13">
      <c r="A341" t="s">
        <v>1394</v>
      </c>
      <c r="B341" t="s">
        <v>1167</v>
      </c>
      <c r="C341" t="s">
        <v>1092</v>
      </c>
      <c r="D341" t="s">
        <v>1103</v>
      </c>
      <c r="E341">
        <v>45808</v>
      </c>
      <c r="F341">
        <v>1249</v>
      </c>
      <c r="G341">
        <v>1337</v>
      </c>
      <c r="H341">
        <v>1337</v>
      </c>
      <c r="I341">
        <v>1434</v>
      </c>
      <c r="J341">
        <v>2.7450000000000001</v>
      </c>
      <c r="K341">
        <v>18.495999999999999</v>
      </c>
      <c r="L341">
        <v>65.418999999999997</v>
      </c>
      <c r="M341">
        <v>416.46800000000002</v>
      </c>
    </row>
    <row r="342" spans="1:13">
      <c r="A342" t="s">
        <v>1394</v>
      </c>
      <c r="B342" t="s">
        <v>1167</v>
      </c>
      <c r="C342" t="s">
        <v>1092</v>
      </c>
      <c r="D342" t="s">
        <v>1104</v>
      </c>
      <c r="E342">
        <v>45814</v>
      </c>
      <c r="F342">
        <v>1249</v>
      </c>
      <c r="G342">
        <v>1337</v>
      </c>
      <c r="H342">
        <v>1337</v>
      </c>
      <c r="I342">
        <v>1434</v>
      </c>
      <c r="J342">
        <v>2.7450000000000001</v>
      </c>
      <c r="K342">
        <v>18.498999999999999</v>
      </c>
      <c r="L342">
        <v>65.429000000000002</v>
      </c>
      <c r="M342">
        <v>416.53199999999998</v>
      </c>
    </row>
    <row r="343" spans="1:13">
      <c r="A343" t="s">
        <v>1106</v>
      </c>
      <c r="B343" t="s">
        <v>1395</v>
      </c>
      <c r="C343" t="s">
        <v>1092</v>
      </c>
      <c r="D343" t="s">
        <v>1088</v>
      </c>
      <c r="E343">
        <v>22797</v>
      </c>
      <c r="F343">
        <v>966</v>
      </c>
      <c r="G343">
        <v>1076</v>
      </c>
      <c r="H343">
        <v>1076</v>
      </c>
      <c r="I343">
        <v>1168</v>
      </c>
      <c r="J343">
        <v>1.4530000000000001</v>
      </c>
      <c r="K343">
        <v>8.9649999999999999</v>
      </c>
      <c r="L343">
        <v>33.210999999999999</v>
      </c>
      <c r="M343">
        <v>211.43</v>
      </c>
    </row>
    <row r="344" spans="1:13">
      <c r="A344" t="s">
        <v>1106</v>
      </c>
      <c r="B344" t="s">
        <v>1134</v>
      </c>
      <c r="C344" t="s">
        <v>1092</v>
      </c>
      <c r="D344" t="s">
        <v>1103</v>
      </c>
      <c r="E344">
        <v>39423</v>
      </c>
      <c r="F344">
        <v>396</v>
      </c>
      <c r="G344">
        <v>660</v>
      </c>
      <c r="H344">
        <v>660</v>
      </c>
      <c r="I344">
        <v>830</v>
      </c>
      <c r="J344">
        <v>2.4369999999999998</v>
      </c>
      <c r="K344">
        <v>15.786</v>
      </c>
      <c r="L344">
        <v>57.103000000000002</v>
      </c>
      <c r="M344">
        <v>363.53</v>
      </c>
    </row>
    <row r="345" spans="1:13">
      <c r="A345" t="s">
        <v>1396</v>
      </c>
      <c r="B345" t="s">
        <v>1134</v>
      </c>
      <c r="C345" t="s">
        <v>1087</v>
      </c>
      <c r="D345" t="s">
        <v>1088</v>
      </c>
      <c r="E345">
        <v>41841</v>
      </c>
      <c r="F345">
        <v>3456</v>
      </c>
      <c r="G345">
        <v>3622</v>
      </c>
      <c r="H345">
        <v>3622</v>
      </c>
      <c r="I345">
        <v>3780</v>
      </c>
      <c r="J345">
        <v>0.76400000000000001</v>
      </c>
      <c r="K345">
        <v>11.675000000000001</v>
      </c>
      <c r="L345">
        <v>86.293999999999997</v>
      </c>
      <c r="M345">
        <v>549.36199999999997</v>
      </c>
    </row>
    <row r="346" spans="1:13">
      <c r="A346" t="s">
        <v>1396</v>
      </c>
      <c r="B346" t="s">
        <v>1102</v>
      </c>
      <c r="C346" t="s">
        <v>1087</v>
      </c>
      <c r="D346" t="s">
        <v>1088</v>
      </c>
      <c r="E346">
        <v>68867</v>
      </c>
      <c r="F346">
        <v>2304</v>
      </c>
      <c r="G346">
        <v>2462</v>
      </c>
      <c r="H346">
        <v>2462</v>
      </c>
      <c r="I346">
        <v>2654</v>
      </c>
      <c r="J346">
        <v>1.649</v>
      </c>
      <c r="K346">
        <v>21.038</v>
      </c>
      <c r="L346">
        <v>133.82499999999999</v>
      </c>
      <c r="M346">
        <v>851.95600000000002</v>
      </c>
    </row>
    <row r="347" spans="1:13">
      <c r="A347" t="s">
        <v>1397</v>
      </c>
      <c r="B347" t="s">
        <v>1139</v>
      </c>
      <c r="C347" t="s">
        <v>1092</v>
      </c>
      <c r="D347" t="s">
        <v>1088</v>
      </c>
      <c r="E347">
        <v>6135</v>
      </c>
      <c r="F347">
        <v>888</v>
      </c>
      <c r="G347">
        <v>972</v>
      </c>
      <c r="H347">
        <v>972</v>
      </c>
      <c r="I347">
        <v>1049</v>
      </c>
      <c r="J347">
        <v>0.51600000000000001</v>
      </c>
      <c r="K347">
        <v>2.4820000000000002</v>
      </c>
      <c r="L347">
        <v>8.6709999999999994</v>
      </c>
      <c r="M347">
        <v>55.201000000000001</v>
      </c>
    </row>
    <row r="348" spans="1:13">
      <c r="A348" t="s">
        <v>1398</v>
      </c>
      <c r="B348" t="s">
        <v>1335</v>
      </c>
      <c r="C348" t="s">
        <v>1092</v>
      </c>
      <c r="D348" t="s">
        <v>1088</v>
      </c>
      <c r="E348">
        <v>39710</v>
      </c>
      <c r="F348">
        <v>847</v>
      </c>
      <c r="G348">
        <v>985</v>
      </c>
      <c r="H348">
        <v>985</v>
      </c>
      <c r="I348">
        <v>1116</v>
      </c>
      <c r="J348">
        <v>2.3879999999999999</v>
      </c>
      <c r="K348">
        <v>15.865</v>
      </c>
      <c r="L348">
        <v>57.57</v>
      </c>
      <c r="M348">
        <v>366.49900000000002</v>
      </c>
    </row>
    <row r="349" spans="1:13">
      <c r="A349" t="s">
        <v>1398</v>
      </c>
      <c r="B349" t="s">
        <v>1399</v>
      </c>
      <c r="C349" t="s">
        <v>1092</v>
      </c>
      <c r="D349" t="s">
        <v>1088</v>
      </c>
      <c r="E349">
        <v>29900</v>
      </c>
      <c r="F349">
        <v>800</v>
      </c>
      <c r="G349">
        <v>900</v>
      </c>
      <c r="H349">
        <v>900</v>
      </c>
      <c r="I349">
        <v>1000</v>
      </c>
      <c r="J349">
        <v>1.798</v>
      </c>
      <c r="K349">
        <v>11.941000000000001</v>
      </c>
      <c r="L349">
        <v>43.363999999999997</v>
      </c>
      <c r="M349">
        <v>276.06299999999999</v>
      </c>
    </row>
    <row r="350" spans="1:13">
      <c r="A350" t="s">
        <v>1257</v>
      </c>
      <c r="B350" t="s">
        <v>1400</v>
      </c>
      <c r="C350" t="s">
        <v>1092</v>
      </c>
      <c r="D350" t="s">
        <v>1088</v>
      </c>
      <c r="E350">
        <v>13200</v>
      </c>
      <c r="F350">
        <v>1062</v>
      </c>
      <c r="G350">
        <v>1160</v>
      </c>
      <c r="H350">
        <v>1160</v>
      </c>
      <c r="I350">
        <v>1238</v>
      </c>
      <c r="J350">
        <v>0.78600000000000003</v>
      </c>
      <c r="K350">
        <v>5.258</v>
      </c>
      <c r="L350">
        <v>19.283999999999999</v>
      </c>
      <c r="M350">
        <v>122.768</v>
      </c>
    </row>
    <row r="351" spans="1:13">
      <c r="A351" t="s">
        <v>1401</v>
      </c>
      <c r="B351" t="s">
        <v>1402</v>
      </c>
      <c r="C351" t="s">
        <v>1092</v>
      </c>
      <c r="D351" t="s">
        <v>1088</v>
      </c>
      <c r="E351">
        <v>16595</v>
      </c>
      <c r="F351">
        <v>1001</v>
      </c>
      <c r="G351">
        <v>1093</v>
      </c>
      <c r="H351">
        <v>1093</v>
      </c>
      <c r="I351">
        <v>1165</v>
      </c>
      <c r="J351">
        <v>1.0940000000000001</v>
      </c>
      <c r="K351">
        <v>6.5739999999999998</v>
      </c>
      <c r="L351">
        <v>24.039000000000001</v>
      </c>
      <c r="M351">
        <v>153.03800000000001</v>
      </c>
    </row>
    <row r="352" spans="1:13">
      <c r="A352" t="s">
        <v>1257</v>
      </c>
      <c r="B352" t="s">
        <v>1402</v>
      </c>
      <c r="C352" t="s">
        <v>1092</v>
      </c>
      <c r="D352" t="s">
        <v>1103</v>
      </c>
      <c r="E352">
        <v>16604</v>
      </c>
      <c r="F352">
        <v>1001</v>
      </c>
      <c r="G352">
        <v>1093</v>
      </c>
      <c r="H352">
        <v>1093</v>
      </c>
      <c r="I352">
        <v>1165</v>
      </c>
      <c r="J352">
        <v>1.0960000000000001</v>
      </c>
      <c r="K352">
        <v>6.601</v>
      </c>
      <c r="L352">
        <v>23.971</v>
      </c>
      <c r="M352">
        <v>152.60499999999999</v>
      </c>
    </row>
    <row r="353" spans="1:13">
      <c r="A353" t="s">
        <v>1403</v>
      </c>
      <c r="B353" t="s">
        <v>1328</v>
      </c>
      <c r="C353" t="s">
        <v>1087</v>
      </c>
      <c r="D353" t="s">
        <v>1088</v>
      </c>
      <c r="E353">
        <v>90711</v>
      </c>
      <c r="F353">
        <v>2168</v>
      </c>
      <c r="G353">
        <v>2308</v>
      </c>
      <c r="H353">
        <v>2308</v>
      </c>
      <c r="I353">
        <v>2448</v>
      </c>
      <c r="J353">
        <v>2.7250000000000001</v>
      </c>
      <c r="K353">
        <v>27.562999999999999</v>
      </c>
      <c r="L353">
        <v>171.02699999999999</v>
      </c>
      <c r="M353">
        <v>1088.79</v>
      </c>
    </row>
    <row r="354" spans="1:13">
      <c r="A354" t="s">
        <v>1403</v>
      </c>
      <c r="B354" t="s">
        <v>1089</v>
      </c>
      <c r="C354" t="s">
        <v>1087</v>
      </c>
      <c r="D354" t="s">
        <v>1088</v>
      </c>
      <c r="E354">
        <v>73242</v>
      </c>
      <c r="F354">
        <v>2144</v>
      </c>
      <c r="G354">
        <v>2284</v>
      </c>
      <c r="H354">
        <v>2284</v>
      </c>
      <c r="I354">
        <v>2448</v>
      </c>
      <c r="J354">
        <v>2.2829999999999999</v>
      </c>
      <c r="K354">
        <v>21.794</v>
      </c>
      <c r="L354">
        <v>141.68600000000001</v>
      </c>
      <c r="M354">
        <v>902.00300000000004</v>
      </c>
    </row>
    <row r="355" spans="1:13">
      <c r="A355" t="s">
        <v>1403</v>
      </c>
      <c r="B355" t="s">
        <v>1249</v>
      </c>
      <c r="C355" t="s">
        <v>1087</v>
      </c>
      <c r="D355" t="s">
        <v>1088</v>
      </c>
      <c r="E355">
        <v>45370</v>
      </c>
      <c r="F355">
        <v>2168</v>
      </c>
      <c r="G355">
        <v>2308</v>
      </c>
      <c r="H355">
        <v>2308</v>
      </c>
      <c r="I355">
        <v>2448</v>
      </c>
      <c r="J355">
        <v>1.371</v>
      </c>
      <c r="K355">
        <v>13.484999999999999</v>
      </c>
      <c r="L355">
        <v>84.061999999999998</v>
      </c>
      <c r="M355">
        <v>535.15800000000002</v>
      </c>
    </row>
    <row r="356" spans="1:13">
      <c r="A356" t="s">
        <v>1326</v>
      </c>
      <c r="B356" t="s">
        <v>1328</v>
      </c>
      <c r="C356" t="s">
        <v>1087</v>
      </c>
      <c r="D356" t="s">
        <v>1103</v>
      </c>
      <c r="E356">
        <v>90718</v>
      </c>
      <c r="F356">
        <v>2168</v>
      </c>
      <c r="G356">
        <v>2308</v>
      </c>
      <c r="H356">
        <v>2308</v>
      </c>
      <c r="I356">
        <v>2448</v>
      </c>
      <c r="J356">
        <v>2.706</v>
      </c>
      <c r="K356">
        <v>27.369</v>
      </c>
      <c r="L356">
        <v>169.84700000000001</v>
      </c>
      <c r="M356">
        <v>1081.278</v>
      </c>
    </row>
    <row r="357" spans="1:13">
      <c r="A357" t="s">
        <v>1326</v>
      </c>
      <c r="B357" t="s">
        <v>1249</v>
      </c>
      <c r="C357" t="s">
        <v>1087</v>
      </c>
      <c r="D357" t="s">
        <v>1103</v>
      </c>
      <c r="E357">
        <v>45546</v>
      </c>
      <c r="F357">
        <v>2168</v>
      </c>
      <c r="G357">
        <v>2308</v>
      </c>
      <c r="H357">
        <v>2308</v>
      </c>
      <c r="I357">
        <v>2448</v>
      </c>
      <c r="J357">
        <v>1.4039999999999999</v>
      </c>
      <c r="K357">
        <v>13.77</v>
      </c>
      <c r="L357">
        <v>85.89</v>
      </c>
      <c r="M357">
        <v>546.79300000000001</v>
      </c>
    </row>
    <row r="358" spans="1:13">
      <c r="A358" t="s">
        <v>1403</v>
      </c>
      <c r="B358" t="s">
        <v>1249</v>
      </c>
      <c r="C358" t="s">
        <v>1087</v>
      </c>
      <c r="D358" t="s">
        <v>1104</v>
      </c>
      <c r="E358">
        <v>45546</v>
      </c>
      <c r="F358">
        <v>2168</v>
      </c>
      <c r="G358">
        <v>2308</v>
      </c>
      <c r="H358">
        <v>2308</v>
      </c>
      <c r="I358">
        <v>2448</v>
      </c>
      <c r="J358">
        <v>1.4039999999999999</v>
      </c>
      <c r="K358">
        <v>13.77</v>
      </c>
      <c r="L358">
        <v>85.89</v>
      </c>
      <c r="M358">
        <v>546.79300000000001</v>
      </c>
    </row>
    <row r="359" spans="1:13">
      <c r="A359" t="s">
        <v>1327</v>
      </c>
      <c r="B359" t="s">
        <v>1404</v>
      </c>
      <c r="C359" t="s">
        <v>1092</v>
      </c>
      <c r="D359" t="s">
        <v>1088</v>
      </c>
      <c r="E359">
        <v>8400</v>
      </c>
      <c r="F359">
        <v>1093</v>
      </c>
      <c r="G359">
        <v>1178</v>
      </c>
      <c r="H359">
        <v>1178</v>
      </c>
      <c r="I359">
        <v>1253</v>
      </c>
      <c r="J359">
        <v>0.51900000000000002</v>
      </c>
      <c r="K359">
        <v>3.3839999999999999</v>
      </c>
      <c r="L359">
        <v>12.282999999999999</v>
      </c>
      <c r="M359">
        <v>78.194999999999993</v>
      </c>
    </row>
    <row r="360" spans="1:13">
      <c r="A360" t="s">
        <v>1327</v>
      </c>
      <c r="B360" t="s">
        <v>1405</v>
      </c>
      <c r="C360" t="s">
        <v>1092</v>
      </c>
      <c r="D360" t="s">
        <v>1088</v>
      </c>
      <c r="E360">
        <v>82181</v>
      </c>
      <c r="F360">
        <v>734</v>
      </c>
      <c r="G360">
        <v>856</v>
      </c>
      <c r="H360">
        <v>856</v>
      </c>
      <c r="I360">
        <v>964</v>
      </c>
      <c r="J360">
        <v>5.0110000000000001</v>
      </c>
      <c r="K360">
        <v>32.529000000000003</v>
      </c>
      <c r="L360">
        <v>130.76</v>
      </c>
      <c r="M360">
        <v>832.447</v>
      </c>
    </row>
    <row r="361" spans="1:13">
      <c r="A361" t="s">
        <v>1327</v>
      </c>
      <c r="B361" t="s">
        <v>1406</v>
      </c>
      <c r="C361" t="s">
        <v>1092</v>
      </c>
      <c r="D361" t="s">
        <v>1088</v>
      </c>
      <c r="E361">
        <v>35406</v>
      </c>
      <c r="F361">
        <v>1123</v>
      </c>
      <c r="G361">
        <v>1211</v>
      </c>
      <c r="H361">
        <v>1211</v>
      </c>
      <c r="I361">
        <v>1290</v>
      </c>
      <c r="J361">
        <v>1.075</v>
      </c>
      <c r="K361">
        <v>11.551</v>
      </c>
      <c r="L361">
        <v>63.662999999999997</v>
      </c>
      <c r="M361">
        <v>405.29399999999998</v>
      </c>
    </row>
    <row r="362" spans="1:13">
      <c r="A362" t="s">
        <v>1327</v>
      </c>
      <c r="B362" t="s">
        <v>1380</v>
      </c>
      <c r="C362" t="s">
        <v>1092</v>
      </c>
      <c r="D362" t="s">
        <v>1088</v>
      </c>
      <c r="E362">
        <v>9410</v>
      </c>
      <c r="F362">
        <v>570</v>
      </c>
      <c r="G362">
        <v>659</v>
      </c>
      <c r="H362">
        <v>659</v>
      </c>
      <c r="I362">
        <v>739</v>
      </c>
      <c r="J362">
        <v>1.1299999999999999</v>
      </c>
      <c r="K362">
        <v>3.95</v>
      </c>
      <c r="L362">
        <v>14</v>
      </c>
      <c r="M362" t="s">
        <v>13</v>
      </c>
    </row>
    <row r="363" spans="1:13">
      <c r="A363" t="s">
        <v>1327</v>
      </c>
      <c r="B363" t="s">
        <v>1407</v>
      </c>
      <c r="C363" t="s">
        <v>1092</v>
      </c>
      <c r="D363" t="s">
        <v>1088</v>
      </c>
      <c r="E363">
        <v>98635</v>
      </c>
      <c r="F363">
        <v>734</v>
      </c>
      <c r="G363">
        <v>856</v>
      </c>
      <c r="H363">
        <v>856</v>
      </c>
      <c r="I363">
        <v>964</v>
      </c>
      <c r="J363">
        <v>5.92</v>
      </c>
      <c r="K363">
        <v>39.82</v>
      </c>
      <c r="L363">
        <v>150</v>
      </c>
      <c r="M363" t="s">
        <v>13</v>
      </c>
    </row>
    <row r="364" spans="1:13">
      <c r="A364" t="s">
        <v>1408</v>
      </c>
      <c r="B364" t="s">
        <v>1404</v>
      </c>
      <c r="C364" t="s">
        <v>1092</v>
      </c>
      <c r="D364" t="s">
        <v>1103</v>
      </c>
      <c r="E364">
        <v>8569</v>
      </c>
      <c r="F364">
        <v>1014</v>
      </c>
      <c r="G364">
        <v>1014</v>
      </c>
      <c r="H364">
        <v>1178</v>
      </c>
      <c r="I364">
        <v>1191</v>
      </c>
      <c r="J364">
        <v>0.51700000000000002</v>
      </c>
      <c r="K364">
        <v>3.3679999999999999</v>
      </c>
      <c r="L364">
        <v>12.226000000000001</v>
      </c>
      <c r="M364">
        <v>77.832999999999998</v>
      </c>
    </row>
    <row r="365" spans="1:13">
      <c r="A365" t="s">
        <v>1409</v>
      </c>
      <c r="B365" t="s">
        <v>1410</v>
      </c>
      <c r="C365" t="s">
        <v>1092</v>
      </c>
      <c r="D365" t="s">
        <v>1088</v>
      </c>
      <c r="E365">
        <v>24838</v>
      </c>
      <c r="F365">
        <v>801</v>
      </c>
      <c r="G365">
        <v>930</v>
      </c>
      <c r="H365">
        <v>930</v>
      </c>
      <c r="I365">
        <v>1053</v>
      </c>
      <c r="J365">
        <v>1.637</v>
      </c>
      <c r="K365">
        <v>9.7349999999999994</v>
      </c>
      <c r="L365">
        <v>36.167999999999999</v>
      </c>
      <c r="M365">
        <v>230.251</v>
      </c>
    </row>
    <row r="366" spans="1:13">
      <c r="A366" t="s">
        <v>1411</v>
      </c>
      <c r="B366" t="s">
        <v>1134</v>
      </c>
      <c r="C366" t="s">
        <v>1092</v>
      </c>
      <c r="D366" t="s">
        <v>1088</v>
      </c>
      <c r="E366">
        <v>85139</v>
      </c>
      <c r="F366">
        <v>264</v>
      </c>
      <c r="G366">
        <v>437</v>
      </c>
      <c r="H366">
        <v>437</v>
      </c>
      <c r="I366">
        <v>545</v>
      </c>
      <c r="J366">
        <v>11.010999999999999</v>
      </c>
      <c r="K366">
        <v>36.497999999999998</v>
      </c>
      <c r="L366">
        <v>113.91200000000001</v>
      </c>
      <c r="M366">
        <v>725.18399999999997</v>
      </c>
    </row>
    <row r="367" spans="1:13">
      <c r="A367" t="s">
        <v>1411</v>
      </c>
      <c r="B367" t="s">
        <v>1412</v>
      </c>
      <c r="C367" t="s">
        <v>1092</v>
      </c>
      <c r="D367" t="s">
        <v>1088</v>
      </c>
      <c r="E367">
        <v>61995</v>
      </c>
      <c r="F367">
        <v>455</v>
      </c>
      <c r="G367">
        <v>555</v>
      </c>
      <c r="H367">
        <v>555</v>
      </c>
      <c r="I367">
        <v>632</v>
      </c>
      <c r="J367">
        <v>8.1</v>
      </c>
      <c r="K367">
        <v>27.071000000000002</v>
      </c>
      <c r="L367">
        <v>84.617999999999995</v>
      </c>
      <c r="M367">
        <v>538.69500000000005</v>
      </c>
    </row>
    <row r="368" spans="1:13">
      <c r="A368" t="s">
        <v>1335</v>
      </c>
      <c r="B368" t="s">
        <v>1413</v>
      </c>
      <c r="C368" t="s">
        <v>1092</v>
      </c>
      <c r="D368" t="s">
        <v>1088</v>
      </c>
      <c r="E368">
        <v>48515</v>
      </c>
      <c r="F368">
        <v>751</v>
      </c>
      <c r="G368">
        <v>923</v>
      </c>
      <c r="H368">
        <v>923</v>
      </c>
      <c r="I368">
        <v>1056</v>
      </c>
      <c r="J368">
        <v>2.7669999999999999</v>
      </c>
      <c r="K368">
        <v>19.099</v>
      </c>
      <c r="L368">
        <v>70.438999999999993</v>
      </c>
      <c r="M368">
        <v>448.42599999999999</v>
      </c>
    </row>
    <row r="369" spans="1:13">
      <c r="A369" t="s">
        <v>1414</v>
      </c>
      <c r="B369" t="s">
        <v>1415</v>
      </c>
      <c r="C369" t="s">
        <v>1092</v>
      </c>
      <c r="D369" t="s">
        <v>1088</v>
      </c>
      <c r="E369">
        <v>23478</v>
      </c>
      <c r="F369" t="s">
        <v>13</v>
      </c>
      <c r="G369" t="s">
        <v>13</v>
      </c>
      <c r="H369" t="s">
        <v>13</v>
      </c>
      <c r="I369" t="s">
        <v>13</v>
      </c>
      <c r="J369">
        <v>1.43</v>
      </c>
      <c r="K369">
        <v>9.5</v>
      </c>
      <c r="L369">
        <v>34.517000000000003</v>
      </c>
      <c r="M369">
        <v>219.744</v>
      </c>
    </row>
    <row r="370" spans="1:13">
      <c r="A370" t="s">
        <v>1416</v>
      </c>
      <c r="B370" t="s">
        <v>1163</v>
      </c>
      <c r="C370" t="s">
        <v>1092</v>
      </c>
      <c r="D370" t="s">
        <v>1088</v>
      </c>
      <c r="E370">
        <v>14607</v>
      </c>
      <c r="F370">
        <v>1273</v>
      </c>
      <c r="G370">
        <v>1346</v>
      </c>
      <c r="H370">
        <v>1346</v>
      </c>
      <c r="I370">
        <v>1453</v>
      </c>
      <c r="J370">
        <v>0.876</v>
      </c>
      <c r="K370">
        <v>5.8419999999999996</v>
      </c>
      <c r="L370">
        <v>21.111000000000001</v>
      </c>
      <c r="M370">
        <v>134.39699999999999</v>
      </c>
    </row>
    <row r="371" spans="1:13">
      <c r="A371" t="s">
        <v>1414</v>
      </c>
      <c r="B371" t="s">
        <v>1163</v>
      </c>
      <c r="C371" t="s">
        <v>1092</v>
      </c>
      <c r="D371" t="s">
        <v>1103</v>
      </c>
      <c r="E371">
        <v>14426</v>
      </c>
      <c r="F371">
        <v>810</v>
      </c>
      <c r="G371">
        <v>810</v>
      </c>
      <c r="H371">
        <v>945</v>
      </c>
      <c r="I371">
        <v>945</v>
      </c>
      <c r="J371">
        <v>0.872</v>
      </c>
      <c r="K371">
        <v>5.8150000000000004</v>
      </c>
      <c r="L371">
        <v>28.638999999999999</v>
      </c>
      <c r="M371">
        <v>182.31899999999999</v>
      </c>
    </row>
    <row r="372" spans="1:13">
      <c r="A372" t="s">
        <v>1417</v>
      </c>
      <c r="B372" t="s">
        <v>1418</v>
      </c>
      <c r="C372" t="s">
        <v>1092</v>
      </c>
      <c r="D372" t="s">
        <v>1088</v>
      </c>
      <c r="E372">
        <v>84751</v>
      </c>
      <c r="F372">
        <v>899</v>
      </c>
      <c r="G372">
        <v>984</v>
      </c>
      <c r="H372">
        <v>984</v>
      </c>
      <c r="I372">
        <v>1061</v>
      </c>
      <c r="J372">
        <v>6.8179999999999996</v>
      </c>
      <c r="K372">
        <v>34.112000000000002</v>
      </c>
      <c r="L372">
        <v>120.212</v>
      </c>
      <c r="M372">
        <v>765.29399999999998</v>
      </c>
    </row>
    <row r="373" spans="1:13">
      <c r="A373" t="s">
        <v>1200</v>
      </c>
      <c r="B373" t="s">
        <v>1419</v>
      </c>
      <c r="C373" t="s">
        <v>1092</v>
      </c>
      <c r="D373" t="s">
        <v>1088</v>
      </c>
      <c r="E373">
        <v>30108</v>
      </c>
      <c r="F373">
        <v>899</v>
      </c>
      <c r="G373">
        <v>984</v>
      </c>
      <c r="H373">
        <v>984</v>
      </c>
      <c r="I373">
        <v>1061</v>
      </c>
      <c r="J373">
        <v>2.31</v>
      </c>
      <c r="K373">
        <v>12.393000000000001</v>
      </c>
      <c r="L373">
        <v>42.021000000000001</v>
      </c>
      <c r="M373">
        <v>267.51400000000001</v>
      </c>
    </row>
    <row r="374" spans="1:13">
      <c r="A374" t="s">
        <v>1417</v>
      </c>
      <c r="B374" t="s">
        <v>1316</v>
      </c>
      <c r="C374" t="s">
        <v>1087</v>
      </c>
      <c r="D374" t="s">
        <v>1088</v>
      </c>
      <c r="E374">
        <v>26420</v>
      </c>
      <c r="F374">
        <v>1812</v>
      </c>
      <c r="G374">
        <v>1988</v>
      </c>
      <c r="H374">
        <v>1988</v>
      </c>
      <c r="I374">
        <v>2124</v>
      </c>
      <c r="J374">
        <v>1.1719999999999999</v>
      </c>
      <c r="K374">
        <v>9.0649999999999995</v>
      </c>
      <c r="L374">
        <v>44.219000000000001</v>
      </c>
      <c r="M374">
        <v>281.50799999999998</v>
      </c>
    </row>
    <row r="375" spans="1:13">
      <c r="A375" t="s">
        <v>1417</v>
      </c>
      <c r="B375" t="s">
        <v>1341</v>
      </c>
      <c r="C375" t="s">
        <v>1087</v>
      </c>
      <c r="D375" t="s">
        <v>1088</v>
      </c>
      <c r="E375">
        <v>84290</v>
      </c>
      <c r="F375">
        <v>2366</v>
      </c>
      <c r="G375">
        <v>2400</v>
      </c>
      <c r="H375">
        <v>2400</v>
      </c>
      <c r="I375">
        <v>2600</v>
      </c>
      <c r="J375">
        <v>2.5950000000000002</v>
      </c>
      <c r="K375">
        <v>27.827999999999999</v>
      </c>
      <c r="L375">
        <v>146</v>
      </c>
      <c r="M375">
        <v>929.46199999999999</v>
      </c>
    </row>
    <row r="376" spans="1:13">
      <c r="A376" t="s">
        <v>1417</v>
      </c>
      <c r="B376" t="s">
        <v>1399</v>
      </c>
      <c r="C376" t="s">
        <v>1087</v>
      </c>
      <c r="D376" t="s">
        <v>1088</v>
      </c>
      <c r="E376">
        <v>122400</v>
      </c>
      <c r="F376">
        <v>1684</v>
      </c>
      <c r="G376">
        <v>1854</v>
      </c>
      <c r="H376">
        <v>1854</v>
      </c>
      <c r="I376">
        <v>1986</v>
      </c>
      <c r="J376">
        <v>5.532</v>
      </c>
      <c r="K376">
        <v>42.280999999999999</v>
      </c>
      <c r="L376">
        <v>205.43199999999999</v>
      </c>
      <c r="M376">
        <v>1307.819</v>
      </c>
    </row>
    <row r="377" spans="1:13">
      <c r="A377" t="s">
        <v>1420</v>
      </c>
      <c r="B377" t="s">
        <v>1101</v>
      </c>
      <c r="C377" t="s">
        <v>1087</v>
      </c>
      <c r="D377" t="s">
        <v>1088</v>
      </c>
      <c r="E377">
        <v>59949</v>
      </c>
      <c r="F377">
        <v>2946</v>
      </c>
      <c r="G377">
        <v>3144</v>
      </c>
      <c r="H377">
        <v>3144</v>
      </c>
      <c r="I377">
        <v>3344</v>
      </c>
      <c r="J377">
        <v>1.2709999999999999</v>
      </c>
      <c r="K377">
        <v>18.454000000000001</v>
      </c>
      <c r="L377">
        <v>114.84399999999999</v>
      </c>
      <c r="M377">
        <v>731.11900000000003</v>
      </c>
    </row>
    <row r="378" spans="1:13">
      <c r="A378" t="s">
        <v>1420</v>
      </c>
      <c r="B378" t="s">
        <v>1134</v>
      </c>
      <c r="C378" t="s">
        <v>1087</v>
      </c>
      <c r="D378" t="s">
        <v>1088</v>
      </c>
      <c r="E378">
        <v>52982</v>
      </c>
      <c r="F378">
        <v>2750</v>
      </c>
      <c r="G378">
        <v>2875</v>
      </c>
      <c r="H378">
        <v>2875</v>
      </c>
      <c r="I378">
        <v>3000</v>
      </c>
      <c r="J378">
        <v>1.1120000000000001</v>
      </c>
      <c r="K378">
        <v>16.140999999999998</v>
      </c>
      <c r="L378">
        <v>108.02800000000001</v>
      </c>
      <c r="M378">
        <v>687.72799999999995</v>
      </c>
    </row>
    <row r="379" spans="1:13">
      <c r="A379" t="s">
        <v>1420</v>
      </c>
      <c r="B379" t="s">
        <v>1329</v>
      </c>
      <c r="C379" t="s">
        <v>1087</v>
      </c>
      <c r="D379" t="s">
        <v>1088</v>
      </c>
      <c r="E379">
        <v>21120</v>
      </c>
      <c r="F379">
        <v>2946</v>
      </c>
      <c r="G379">
        <v>3144</v>
      </c>
      <c r="H379">
        <v>3144</v>
      </c>
      <c r="I379">
        <v>3344</v>
      </c>
      <c r="J379">
        <v>0.44500000000000001</v>
      </c>
      <c r="K379">
        <v>6.452</v>
      </c>
      <c r="L379">
        <v>40.137</v>
      </c>
      <c r="M379">
        <v>255.518</v>
      </c>
    </row>
    <row r="380" spans="1:13">
      <c r="A380" t="s">
        <v>1421</v>
      </c>
      <c r="B380" t="s">
        <v>1101</v>
      </c>
      <c r="C380" t="s">
        <v>1087</v>
      </c>
      <c r="D380" t="s">
        <v>1103</v>
      </c>
      <c r="E380">
        <v>59961</v>
      </c>
      <c r="F380">
        <v>2946</v>
      </c>
      <c r="G380">
        <v>3144</v>
      </c>
      <c r="H380">
        <v>3144</v>
      </c>
      <c r="I380">
        <v>3344</v>
      </c>
      <c r="J380">
        <v>1.2709999999999999</v>
      </c>
      <c r="K380">
        <v>18.452000000000002</v>
      </c>
      <c r="L380">
        <v>114.833</v>
      </c>
      <c r="M380">
        <v>731.048</v>
      </c>
    </row>
    <row r="381" spans="1:13">
      <c r="A381" t="s">
        <v>1421</v>
      </c>
      <c r="B381" t="s">
        <v>1134</v>
      </c>
      <c r="C381" t="s">
        <v>1087</v>
      </c>
      <c r="D381" t="s">
        <v>1103</v>
      </c>
      <c r="E381">
        <v>52982</v>
      </c>
      <c r="F381">
        <v>2600</v>
      </c>
      <c r="G381">
        <v>2700</v>
      </c>
      <c r="H381">
        <v>2700</v>
      </c>
      <c r="I381">
        <v>2800</v>
      </c>
      <c r="J381">
        <v>1.113</v>
      </c>
      <c r="K381">
        <v>16.161000000000001</v>
      </c>
      <c r="L381">
        <v>100.729</v>
      </c>
      <c r="M381">
        <v>641.26300000000003</v>
      </c>
    </row>
    <row r="382" spans="1:13">
      <c r="A382" t="s">
        <v>1421</v>
      </c>
      <c r="B382" t="s">
        <v>1329</v>
      </c>
      <c r="C382" t="s">
        <v>1087</v>
      </c>
      <c r="D382" t="s">
        <v>1103</v>
      </c>
      <c r="E382">
        <v>21120</v>
      </c>
      <c r="F382">
        <v>2946</v>
      </c>
      <c r="G382">
        <v>3144</v>
      </c>
      <c r="H382">
        <v>3144</v>
      </c>
      <c r="I382">
        <v>3344</v>
      </c>
      <c r="J382">
        <v>0.44500000000000001</v>
      </c>
      <c r="K382">
        <v>6.4480000000000004</v>
      </c>
      <c r="L382">
        <v>40.112000000000002</v>
      </c>
      <c r="M382">
        <v>255.363</v>
      </c>
    </row>
    <row r="383" spans="1:13">
      <c r="A383" t="s">
        <v>1265</v>
      </c>
      <c r="B383" t="s">
        <v>1422</v>
      </c>
      <c r="C383" t="s">
        <v>1092</v>
      </c>
      <c r="D383" t="s">
        <v>1088</v>
      </c>
      <c r="E383">
        <v>34160</v>
      </c>
      <c r="F383">
        <v>932</v>
      </c>
      <c r="G383">
        <v>1049</v>
      </c>
      <c r="H383">
        <v>1049</v>
      </c>
      <c r="I383">
        <v>1126</v>
      </c>
      <c r="J383">
        <v>1.9830000000000001</v>
      </c>
      <c r="K383">
        <v>13.287000000000001</v>
      </c>
      <c r="L383">
        <v>49.369</v>
      </c>
      <c r="M383">
        <v>314.29199999999997</v>
      </c>
    </row>
    <row r="384" spans="1:13">
      <c r="A384" t="s">
        <v>1265</v>
      </c>
      <c r="B384" t="s">
        <v>1190</v>
      </c>
      <c r="C384" t="s">
        <v>1092</v>
      </c>
      <c r="D384" t="s">
        <v>1088</v>
      </c>
      <c r="E384">
        <v>11884</v>
      </c>
      <c r="F384">
        <v>1748</v>
      </c>
      <c r="G384">
        <v>2048</v>
      </c>
      <c r="H384">
        <v>2048</v>
      </c>
      <c r="I384">
        <v>2222</v>
      </c>
      <c r="J384">
        <v>0.35899999999999999</v>
      </c>
      <c r="K384">
        <v>3.488</v>
      </c>
      <c r="L384">
        <v>22.04</v>
      </c>
      <c r="M384">
        <v>140.309</v>
      </c>
    </row>
    <row r="385" spans="1:13">
      <c r="A385" t="s">
        <v>1265</v>
      </c>
      <c r="B385" t="s">
        <v>1423</v>
      </c>
      <c r="C385" t="s">
        <v>1092</v>
      </c>
      <c r="D385" t="s">
        <v>1088</v>
      </c>
      <c r="E385">
        <v>36716</v>
      </c>
      <c r="F385">
        <v>951</v>
      </c>
      <c r="G385">
        <v>1104</v>
      </c>
      <c r="H385">
        <v>1104</v>
      </c>
      <c r="I385">
        <v>1170</v>
      </c>
      <c r="J385">
        <v>2.5289999999999999</v>
      </c>
      <c r="K385">
        <v>14.39</v>
      </c>
      <c r="L385">
        <v>54.08</v>
      </c>
      <c r="M385">
        <v>344.28500000000003</v>
      </c>
    </row>
    <row r="386" spans="1:13">
      <c r="A386" t="s">
        <v>1265</v>
      </c>
      <c r="B386" t="s">
        <v>1424</v>
      </c>
      <c r="C386" t="s">
        <v>1092</v>
      </c>
      <c r="D386" t="s">
        <v>1088</v>
      </c>
      <c r="E386">
        <v>95931</v>
      </c>
      <c r="F386">
        <v>1080</v>
      </c>
      <c r="G386">
        <v>1185</v>
      </c>
      <c r="H386">
        <v>1185</v>
      </c>
      <c r="I386">
        <v>1289</v>
      </c>
      <c r="J386">
        <v>3.867</v>
      </c>
      <c r="K386">
        <v>26.093</v>
      </c>
      <c r="L386">
        <v>226.232</v>
      </c>
      <c r="M386">
        <v>1440.2349999999999</v>
      </c>
    </row>
    <row r="387" spans="1:13">
      <c r="A387" t="s">
        <v>1425</v>
      </c>
      <c r="B387" t="s">
        <v>1372</v>
      </c>
      <c r="C387" t="s">
        <v>1087</v>
      </c>
      <c r="D387" t="s">
        <v>1088</v>
      </c>
      <c r="E387">
        <v>185782</v>
      </c>
      <c r="F387">
        <v>3150</v>
      </c>
      <c r="G387">
        <v>3307</v>
      </c>
      <c r="H387">
        <v>3307</v>
      </c>
      <c r="I387">
        <v>3465</v>
      </c>
      <c r="J387">
        <v>3.7480000000000002</v>
      </c>
      <c r="K387">
        <v>49.276000000000003</v>
      </c>
      <c r="L387">
        <v>408.94200000000001</v>
      </c>
      <c r="M387">
        <v>2603.404</v>
      </c>
    </row>
    <row r="388" spans="1:13">
      <c r="A388" t="s">
        <v>1425</v>
      </c>
      <c r="B388" t="s">
        <v>1426</v>
      </c>
      <c r="C388" t="s">
        <v>1087</v>
      </c>
      <c r="D388" t="s">
        <v>1088</v>
      </c>
      <c r="E388">
        <v>141227</v>
      </c>
      <c r="F388">
        <v>1850</v>
      </c>
      <c r="G388">
        <v>2194</v>
      </c>
      <c r="H388">
        <v>2194</v>
      </c>
      <c r="I388">
        <v>2370</v>
      </c>
      <c r="J388">
        <v>4.3319999999999999</v>
      </c>
      <c r="K388">
        <v>48.594999999999999</v>
      </c>
      <c r="L388">
        <v>232.649</v>
      </c>
      <c r="M388">
        <v>1481.0920000000001</v>
      </c>
    </row>
    <row r="389" spans="1:13">
      <c r="A389" t="s">
        <v>1425</v>
      </c>
      <c r="B389" t="s">
        <v>1304</v>
      </c>
      <c r="C389" t="s">
        <v>1087</v>
      </c>
      <c r="D389" t="s">
        <v>1088</v>
      </c>
      <c r="E389">
        <v>62591</v>
      </c>
      <c r="F389">
        <v>2374</v>
      </c>
      <c r="G389">
        <v>2522</v>
      </c>
      <c r="H389">
        <v>2522</v>
      </c>
      <c r="I389">
        <v>2624</v>
      </c>
      <c r="J389">
        <v>1.8759999999999999</v>
      </c>
      <c r="K389">
        <v>19.02</v>
      </c>
      <c r="L389">
        <v>117.89700000000001</v>
      </c>
      <c r="M389">
        <v>750.55399999999997</v>
      </c>
    </row>
    <row r="390" spans="1:13">
      <c r="A390" t="s">
        <v>1265</v>
      </c>
      <c r="B390" t="s">
        <v>1372</v>
      </c>
      <c r="C390" t="s">
        <v>1087</v>
      </c>
      <c r="D390" t="s">
        <v>1103</v>
      </c>
      <c r="E390">
        <v>185799</v>
      </c>
      <c r="F390">
        <v>3150</v>
      </c>
      <c r="G390">
        <v>3307</v>
      </c>
      <c r="H390">
        <v>3307</v>
      </c>
      <c r="I390">
        <v>3465</v>
      </c>
      <c r="J390">
        <v>3.7480000000000002</v>
      </c>
      <c r="K390">
        <v>49.28</v>
      </c>
      <c r="L390">
        <v>407.80500000000001</v>
      </c>
      <c r="M390">
        <v>2596.1669999999999</v>
      </c>
    </row>
    <row r="391" spans="1:13">
      <c r="A391" t="s">
        <v>1265</v>
      </c>
      <c r="B391" t="s">
        <v>1304</v>
      </c>
      <c r="C391" t="s">
        <v>1087</v>
      </c>
      <c r="D391" t="s">
        <v>1103</v>
      </c>
      <c r="E391">
        <v>62536</v>
      </c>
      <c r="F391">
        <v>2374</v>
      </c>
      <c r="G391">
        <v>2522</v>
      </c>
      <c r="H391">
        <v>2522</v>
      </c>
      <c r="I391">
        <v>2624</v>
      </c>
      <c r="J391">
        <v>1.887</v>
      </c>
      <c r="K391">
        <v>19.143999999999998</v>
      </c>
      <c r="L391">
        <v>118.608</v>
      </c>
      <c r="M391">
        <v>755.08</v>
      </c>
    </row>
    <row r="392" spans="1:13">
      <c r="A392" t="s">
        <v>1427</v>
      </c>
      <c r="B392" t="s">
        <v>1428</v>
      </c>
      <c r="C392" t="s">
        <v>1092</v>
      </c>
      <c r="D392" t="s">
        <v>1088</v>
      </c>
      <c r="E392">
        <v>26238</v>
      </c>
      <c r="F392">
        <v>1172</v>
      </c>
      <c r="G392">
        <v>1268</v>
      </c>
      <c r="H392">
        <v>1268</v>
      </c>
      <c r="I392">
        <v>1355</v>
      </c>
      <c r="J392">
        <v>1.5980000000000001</v>
      </c>
      <c r="K392">
        <v>10.643000000000001</v>
      </c>
      <c r="L392">
        <v>37.134</v>
      </c>
      <c r="M392">
        <v>236.404</v>
      </c>
    </row>
    <row r="393" spans="1:13">
      <c r="A393" t="s">
        <v>1427</v>
      </c>
      <c r="B393" t="s">
        <v>1341</v>
      </c>
      <c r="C393" t="s">
        <v>1092</v>
      </c>
      <c r="D393" t="s">
        <v>1088</v>
      </c>
      <c r="E393">
        <v>38162</v>
      </c>
      <c r="F393">
        <v>1140</v>
      </c>
      <c r="G393">
        <v>1248</v>
      </c>
      <c r="H393">
        <v>1248</v>
      </c>
      <c r="I393">
        <v>1347</v>
      </c>
      <c r="J393">
        <v>2.335</v>
      </c>
      <c r="K393">
        <v>15.545</v>
      </c>
      <c r="L393">
        <v>53.816000000000003</v>
      </c>
      <c r="M393">
        <v>342.60300000000001</v>
      </c>
    </row>
    <row r="394" spans="1:13">
      <c r="A394" t="s">
        <v>1346</v>
      </c>
      <c r="B394" t="s">
        <v>1429</v>
      </c>
      <c r="C394" t="s">
        <v>1092</v>
      </c>
      <c r="D394" t="s">
        <v>1088</v>
      </c>
      <c r="E394">
        <v>18326</v>
      </c>
      <c r="F394">
        <v>1172</v>
      </c>
      <c r="G394">
        <v>1285</v>
      </c>
      <c r="H394">
        <v>1285</v>
      </c>
      <c r="I394">
        <v>1388</v>
      </c>
      <c r="J394">
        <v>1.073</v>
      </c>
      <c r="K394">
        <v>7.2069999999999999</v>
      </c>
      <c r="L394">
        <v>48.209000000000003</v>
      </c>
      <c r="M394">
        <v>306.90800000000002</v>
      </c>
    </row>
    <row r="395" spans="1:13">
      <c r="A395" t="s">
        <v>1430</v>
      </c>
      <c r="B395" t="s">
        <v>1362</v>
      </c>
      <c r="C395" t="s">
        <v>1087</v>
      </c>
      <c r="D395" t="s">
        <v>1088</v>
      </c>
      <c r="E395">
        <v>42285</v>
      </c>
      <c r="F395">
        <v>3465</v>
      </c>
      <c r="G395">
        <v>3622</v>
      </c>
      <c r="H395">
        <v>3622</v>
      </c>
      <c r="I395">
        <v>3780</v>
      </c>
      <c r="J395">
        <v>0.84799999999999998</v>
      </c>
      <c r="K395">
        <v>11.132999999999999</v>
      </c>
      <c r="L395">
        <v>92.236000000000004</v>
      </c>
      <c r="M395">
        <v>587.19299999999998</v>
      </c>
    </row>
    <row r="396" spans="1:13">
      <c r="A396" t="s">
        <v>1430</v>
      </c>
      <c r="B396" t="s">
        <v>1333</v>
      </c>
      <c r="C396" t="s">
        <v>1087</v>
      </c>
      <c r="D396" t="s">
        <v>1088</v>
      </c>
      <c r="E396">
        <v>55724</v>
      </c>
      <c r="F396">
        <v>2200</v>
      </c>
      <c r="G396">
        <v>2300</v>
      </c>
      <c r="H396">
        <v>2300</v>
      </c>
      <c r="I396">
        <v>2400</v>
      </c>
      <c r="J396">
        <v>1.6639999999999999</v>
      </c>
      <c r="K396">
        <v>16.881</v>
      </c>
      <c r="L396">
        <v>104.598</v>
      </c>
      <c r="M396">
        <v>665.88900000000001</v>
      </c>
    </row>
    <row r="397" spans="1:13">
      <c r="A397" t="s">
        <v>1331</v>
      </c>
      <c r="B397" t="s">
        <v>1431</v>
      </c>
      <c r="C397" t="s">
        <v>1087</v>
      </c>
      <c r="D397" t="s">
        <v>1088</v>
      </c>
      <c r="E397">
        <v>113816</v>
      </c>
      <c r="F397">
        <v>2366</v>
      </c>
      <c r="G397">
        <v>2596</v>
      </c>
      <c r="H397">
        <v>2596</v>
      </c>
      <c r="I397">
        <v>2778</v>
      </c>
      <c r="J397">
        <v>3.4769999999999999</v>
      </c>
      <c r="K397">
        <v>35.298000000000002</v>
      </c>
      <c r="L397">
        <v>219.452</v>
      </c>
      <c r="M397">
        <v>1397.0740000000001</v>
      </c>
    </row>
    <row r="398" spans="1:13">
      <c r="A398" t="s">
        <v>1331</v>
      </c>
      <c r="B398" t="s">
        <v>1362</v>
      </c>
      <c r="C398" t="s">
        <v>1087</v>
      </c>
      <c r="D398" t="s">
        <v>1103</v>
      </c>
      <c r="E398">
        <v>42289</v>
      </c>
      <c r="F398">
        <v>3465</v>
      </c>
      <c r="G398">
        <v>3622</v>
      </c>
      <c r="H398">
        <v>3622</v>
      </c>
      <c r="I398">
        <v>3780</v>
      </c>
      <c r="J398">
        <v>0.84799999999999998</v>
      </c>
      <c r="K398">
        <v>11.135999999999999</v>
      </c>
      <c r="L398">
        <v>92.259</v>
      </c>
      <c r="M398">
        <v>587.33900000000006</v>
      </c>
    </row>
    <row r="399" spans="1:13">
      <c r="A399" t="s">
        <v>1331</v>
      </c>
      <c r="B399" t="s">
        <v>1333</v>
      </c>
      <c r="C399" t="s">
        <v>1087</v>
      </c>
      <c r="D399" t="s">
        <v>1103</v>
      </c>
      <c r="E399">
        <v>55724</v>
      </c>
      <c r="F399">
        <v>2200</v>
      </c>
      <c r="G399">
        <v>2300</v>
      </c>
      <c r="H399">
        <v>2300</v>
      </c>
      <c r="I399">
        <v>2400</v>
      </c>
      <c r="J399">
        <v>1.6639999999999999</v>
      </c>
      <c r="K399">
        <v>16.882000000000001</v>
      </c>
      <c r="L399">
        <v>104.518</v>
      </c>
      <c r="M399">
        <v>665.37900000000002</v>
      </c>
    </row>
    <row r="400" spans="1:13">
      <c r="A400" t="s">
        <v>1430</v>
      </c>
      <c r="B400" t="s">
        <v>1363</v>
      </c>
      <c r="C400" t="s">
        <v>1087</v>
      </c>
      <c r="D400" t="s">
        <v>1103</v>
      </c>
      <c r="E400">
        <v>71249</v>
      </c>
      <c r="F400">
        <v>2366</v>
      </c>
      <c r="G400">
        <v>2596</v>
      </c>
      <c r="H400">
        <v>2596</v>
      </c>
      <c r="I400">
        <v>2778</v>
      </c>
      <c r="J400">
        <v>2.2130000000000001</v>
      </c>
      <c r="K400">
        <v>22.42</v>
      </c>
      <c r="L400">
        <v>139.017</v>
      </c>
      <c r="M400">
        <v>885.01199999999994</v>
      </c>
    </row>
    <row r="401" spans="1:13">
      <c r="A401" t="s">
        <v>1432</v>
      </c>
      <c r="B401" t="s">
        <v>1433</v>
      </c>
      <c r="C401" t="s">
        <v>1092</v>
      </c>
      <c r="D401" t="s">
        <v>1088</v>
      </c>
      <c r="E401">
        <v>37720</v>
      </c>
      <c r="J401">
        <v>2.2570000000000001</v>
      </c>
      <c r="K401">
        <v>15.015000000000001</v>
      </c>
      <c r="L401">
        <v>54.374000000000002</v>
      </c>
      <c r="M401">
        <v>346.15800000000002</v>
      </c>
    </row>
    <row r="402" spans="1:13">
      <c r="A402" t="s">
        <v>1432</v>
      </c>
      <c r="B402" t="s">
        <v>1322</v>
      </c>
      <c r="C402" t="s">
        <v>1092</v>
      </c>
      <c r="D402" t="s">
        <v>1088</v>
      </c>
      <c r="E402">
        <v>43188</v>
      </c>
      <c r="F402">
        <v>1172</v>
      </c>
      <c r="G402">
        <v>1285</v>
      </c>
      <c r="H402">
        <v>1285</v>
      </c>
      <c r="I402">
        <v>1388</v>
      </c>
      <c r="J402">
        <v>2.6120000000000001</v>
      </c>
      <c r="K402">
        <v>17.457000000000001</v>
      </c>
      <c r="L402">
        <v>62.853999999999999</v>
      </c>
      <c r="M402">
        <v>400.13900000000001</v>
      </c>
    </row>
    <row r="403" spans="1:13">
      <c r="A403" t="s">
        <v>1434</v>
      </c>
      <c r="B403" t="s">
        <v>1424</v>
      </c>
      <c r="C403" t="s">
        <v>1092</v>
      </c>
      <c r="D403" t="s">
        <v>1088</v>
      </c>
      <c r="E403">
        <v>45976</v>
      </c>
      <c r="F403">
        <v>642</v>
      </c>
      <c r="G403">
        <v>757</v>
      </c>
      <c r="H403">
        <v>757</v>
      </c>
      <c r="I403">
        <v>845</v>
      </c>
      <c r="J403">
        <v>4.1120000000000001</v>
      </c>
      <c r="K403">
        <v>18.658999999999999</v>
      </c>
      <c r="L403">
        <v>64.671999999999997</v>
      </c>
      <c r="M403">
        <v>411.71699999999998</v>
      </c>
    </row>
    <row r="404" spans="1:13">
      <c r="A404" t="s">
        <v>1434</v>
      </c>
      <c r="B404" t="s">
        <v>1435</v>
      </c>
      <c r="C404" t="s">
        <v>1092</v>
      </c>
      <c r="D404" t="s">
        <v>1088</v>
      </c>
      <c r="E404">
        <v>66225</v>
      </c>
      <c r="F404">
        <v>289</v>
      </c>
      <c r="G404">
        <v>543</v>
      </c>
      <c r="H404">
        <v>543</v>
      </c>
      <c r="I404">
        <v>682</v>
      </c>
      <c r="J404">
        <v>5.6050000000000004</v>
      </c>
      <c r="K404">
        <v>25.282</v>
      </c>
      <c r="L404">
        <v>87.551000000000002</v>
      </c>
      <c r="M404">
        <v>557.36699999999996</v>
      </c>
    </row>
    <row r="405" spans="1:13">
      <c r="A405" t="s">
        <v>1436</v>
      </c>
      <c r="B405" t="s">
        <v>1437</v>
      </c>
      <c r="C405" t="s">
        <v>1092</v>
      </c>
      <c r="D405" t="s">
        <v>1088</v>
      </c>
      <c r="E405">
        <v>13143</v>
      </c>
      <c r="F405">
        <v>1233</v>
      </c>
      <c r="G405">
        <v>1320</v>
      </c>
      <c r="H405">
        <v>1320</v>
      </c>
      <c r="I405">
        <v>1389</v>
      </c>
      <c r="J405">
        <v>0.78700000000000003</v>
      </c>
      <c r="K405">
        <v>5.2729999999999997</v>
      </c>
      <c r="L405">
        <v>18.882999999999999</v>
      </c>
      <c r="M405">
        <v>120.211</v>
      </c>
    </row>
    <row r="406" spans="1:13">
      <c r="A406" t="s">
        <v>1438</v>
      </c>
      <c r="B406" t="s">
        <v>1439</v>
      </c>
      <c r="C406" t="s">
        <v>1092</v>
      </c>
      <c r="D406" t="s">
        <v>1088</v>
      </c>
      <c r="E406">
        <v>17682</v>
      </c>
      <c r="F406">
        <v>795</v>
      </c>
      <c r="G406">
        <v>795</v>
      </c>
      <c r="H406">
        <v>970</v>
      </c>
      <c r="I406">
        <v>970</v>
      </c>
      <c r="J406">
        <v>1.028</v>
      </c>
      <c r="K406">
        <v>6.3639999999999999</v>
      </c>
      <c r="L406">
        <v>108.307</v>
      </c>
      <c r="M406">
        <v>689.50300000000004</v>
      </c>
    </row>
    <row r="407" spans="1:13">
      <c r="A407" t="s">
        <v>1438</v>
      </c>
      <c r="B407" t="s">
        <v>1437</v>
      </c>
      <c r="C407" t="s">
        <v>1092</v>
      </c>
      <c r="D407" t="s">
        <v>1103</v>
      </c>
      <c r="E407">
        <v>13766</v>
      </c>
      <c r="F407">
        <v>1233</v>
      </c>
      <c r="G407">
        <v>1320</v>
      </c>
      <c r="H407">
        <v>1320</v>
      </c>
      <c r="I407">
        <v>1389</v>
      </c>
      <c r="J407">
        <v>0.72499999999999998</v>
      </c>
      <c r="K407">
        <v>4.8380000000000001</v>
      </c>
      <c r="L407">
        <v>22.071000000000002</v>
      </c>
      <c r="M407">
        <v>140.51</v>
      </c>
    </row>
    <row r="408" spans="1:13">
      <c r="A408" t="s">
        <v>1440</v>
      </c>
      <c r="B408" t="s">
        <v>1161</v>
      </c>
      <c r="C408" t="s">
        <v>1092</v>
      </c>
      <c r="D408" t="s">
        <v>1088</v>
      </c>
      <c r="E408">
        <v>19226</v>
      </c>
      <c r="F408">
        <v>935</v>
      </c>
      <c r="G408">
        <v>1000</v>
      </c>
      <c r="H408">
        <v>1000</v>
      </c>
      <c r="I408">
        <v>1080</v>
      </c>
      <c r="J408">
        <v>1.7050000000000001</v>
      </c>
      <c r="K408">
        <v>18.414000000000001</v>
      </c>
      <c r="L408">
        <v>27.131</v>
      </c>
      <c r="M408">
        <v>172.721</v>
      </c>
    </row>
    <row r="409" spans="1:13">
      <c r="A409" t="s">
        <v>1167</v>
      </c>
      <c r="B409" t="s">
        <v>1251</v>
      </c>
      <c r="C409" t="s">
        <v>1092</v>
      </c>
      <c r="D409" t="s">
        <v>1088</v>
      </c>
      <c r="E409">
        <v>67333</v>
      </c>
      <c r="F409">
        <v>957</v>
      </c>
      <c r="G409">
        <v>1023</v>
      </c>
      <c r="H409">
        <v>1023</v>
      </c>
      <c r="I409">
        <v>1096</v>
      </c>
      <c r="J409">
        <v>5.9630000000000001</v>
      </c>
      <c r="K409">
        <v>27.297000000000001</v>
      </c>
      <c r="L409">
        <v>94.754000000000005</v>
      </c>
      <c r="M409">
        <v>603.221</v>
      </c>
    </row>
    <row r="410" spans="1:13">
      <c r="A410" t="s">
        <v>1441</v>
      </c>
      <c r="B410" t="s">
        <v>1093</v>
      </c>
      <c r="C410" t="s">
        <v>1087</v>
      </c>
      <c r="D410" t="s">
        <v>1088</v>
      </c>
      <c r="E410">
        <v>46472</v>
      </c>
      <c r="F410">
        <v>2200</v>
      </c>
      <c r="G410">
        <v>2300</v>
      </c>
      <c r="H410">
        <v>2300</v>
      </c>
      <c r="I410">
        <v>2400</v>
      </c>
      <c r="J410">
        <v>1.395</v>
      </c>
      <c r="K410">
        <v>14.154999999999999</v>
      </c>
      <c r="L410">
        <v>87.456000000000003</v>
      </c>
      <c r="M410">
        <v>556.76099999999997</v>
      </c>
    </row>
    <row r="411" spans="1:13">
      <c r="A411" t="s">
        <v>1167</v>
      </c>
      <c r="B411" t="s">
        <v>1093</v>
      </c>
      <c r="C411" t="s">
        <v>1087</v>
      </c>
      <c r="D411" t="s">
        <v>1103</v>
      </c>
      <c r="E411">
        <v>46472</v>
      </c>
      <c r="F411">
        <v>2200</v>
      </c>
      <c r="G411">
        <v>2300</v>
      </c>
      <c r="H411">
        <v>2300</v>
      </c>
      <c r="I411">
        <v>2400</v>
      </c>
      <c r="J411">
        <v>1.3939999999999999</v>
      </c>
      <c r="K411">
        <v>14.141999999999999</v>
      </c>
      <c r="L411">
        <v>87.643000000000001</v>
      </c>
      <c r="M411">
        <v>557.95500000000004</v>
      </c>
    </row>
    <row r="412" spans="1:13">
      <c r="A412" t="s">
        <v>1442</v>
      </c>
      <c r="B412" t="s">
        <v>1443</v>
      </c>
      <c r="C412" t="s">
        <v>1092</v>
      </c>
      <c r="D412" t="s">
        <v>1088</v>
      </c>
      <c r="E412">
        <v>37272</v>
      </c>
      <c r="F412">
        <v>1104</v>
      </c>
      <c r="G412">
        <v>1222</v>
      </c>
      <c r="H412">
        <v>1222</v>
      </c>
      <c r="I412">
        <v>1315</v>
      </c>
      <c r="J412">
        <v>2.133</v>
      </c>
      <c r="K412">
        <v>14.721</v>
      </c>
      <c r="L412">
        <v>54.256999999999998</v>
      </c>
      <c r="M412">
        <v>345.41199999999998</v>
      </c>
    </row>
    <row r="413" spans="1:13">
      <c r="A413" t="s">
        <v>1442</v>
      </c>
      <c r="B413" t="s">
        <v>1444</v>
      </c>
      <c r="C413" t="s">
        <v>1092</v>
      </c>
      <c r="D413" t="s">
        <v>1088</v>
      </c>
      <c r="E413">
        <v>24854</v>
      </c>
      <c r="F413">
        <v>1217</v>
      </c>
      <c r="G413">
        <v>1266</v>
      </c>
      <c r="H413">
        <v>1266</v>
      </c>
      <c r="I413">
        <v>1322</v>
      </c>
      <c r="J413">
        <v>1.421</v>
      </c>
      <c r="K413">
        <v>9.8070000000000004</v>
      </c>
      <c r="L413">
        <v>36.182000000000002</v>
      </c>
      <c r="M413">
        <v>230.339</v>
      </c>
    </row>
    <row r="414" spans="1:13">
      <c r="A414" t="s">
        <v>1445</v>
      </c>
      <c r="B414" t="s">
        <v>1446</v>
      </c>
      <c r="C414" t="s">
        <v>1087</v>
      </c>
      <c r="D414" t="s">
        <v>1088</v>
      </c>
      <c r="E414">
        <v>70591</v>
      </c>
      <c r="F414">
        <v>3465</v>
      </c>
      <c r="G414">
        <v>3622</v>
      </c>
      <c r="H414">
        <v>3622</v>
      </c>
      <c r="I414">
        <v>3780</v>
      </c>
      <c r="J414">
        <v>1.411</v>
      </c>
      <c r="K414">
        <v>18.547999999999998</v>
      </c>
      <c r="L414">
        <v>153.791</v>
      </c>
      <c r="M414">
        <v>979.06100000000004</v>
      </c>
    </row>
    <row r="415" spans="1:13">
      <c r="A415" t="s">
        <v>1445</v>
      </c>
      <c r="B415" t="s">
        <v>1447</v>
      </c>
      <c r="C415" t="s">
        <v>1087</v>
      </c>
      <c r="D415" t="s">
        <v>1088</v>
      </c>
      <c r="E415">
        <v>49232</v>
      </c>
      <c r="F415">
        <v>2494</v>
      </c>
      <c r="G415">
        <v>2676</v>
      </c>
      <c r="H415">
        <v>2676</v>
      </c>
      <c r="I415">
        <v>2778</v>
      </c>
      <c r="J415">
        <v>1.4690000000000001</v>
      </c>
      <c r="K415">
        <v>14.91</v>
      </c>
      <c r="L415">
        <v>92.034999999999997</v>
      </c>
      <c r="M415">
        <v>585.91300000000001</v>
      </c>
    </row>
    <row r="416" spans="1:13">
      <c r="A416" t="s">
        <v>1448</v>
      </c>
      <c r="B416" t="s">
        <v>1449</v>
      </c>
      <c r="C416" t="s">
        <v>1087</v>
      </c>
      <c r="D416" t="s">
        <v>1088</v>
      </c>
      <c r="E416">
        <v>112008</v>
      </c>
      <c r="F416">
        <v>2200</v>
      </c>
      <c r="G416">
        <v>2300</v>
      </c>
      <c r="H416">
        <v>2300</v>
      </c>
      <c r="I416">
        <v>2400</v>
      </c>
      <c r="J416">
        <v>3.3959999999999999</v>
      </c>
      <c r="K416">
        <v>36.664999999999999</v>
      </c>
      <c r="L416">
        <v>197.39599999999999</v>
      </c>
      <c r="M416">
        <v>1256.665</v>
      </c>
    </row>
    <row r="417" spans="1:13">
      <c r="A417" t="s">
        <v>1448</v>
      </c>
      <c r="B417" t="s">
        <v>1446</v>
      </c>
      <c r="C417" t="s">
        <v>1087</v>
      </c>
      <c r="D417" t="s">
        <v>1103</v>
      </c>
      <c r="E417">
        <v>70614</v>
      </c>
      <c r="F417">
        <v>3465</v>
      </c>
      <c r="G417">
        <v>3622</v>
      </c>
      <c r="H417">
        <v>3622</v>
      </c>
      <c r="I417">
        <v>3780</v>
      </c>
      <c r="J417">
        <v>1.4119999999999999</v>
      </c>
      <c r="K417">
        <v>18.552</v>
      </c>
      <c r="L417">
        <v>153.822</v>
      </c>
      <c r="M417">
        <v>979.26099999999997</v>
      </c>
    </row>
    <row r="418" spans="1:13">
      <c r="A418" t="s">
        <v>1448</v>
      </c>
      <c r="B418" t="s">
        <v>1447</v>
      </c>
      <c r="C418" t="s">
        <v>1087</v>
      </c>
      <c r="D418" t="s">
        <v>1103</v>
      </c>
      <c r="E418">
        <v>49165</v>
      </c>
      <c r="F418">
        <v>2494</v>
      </c>
      <c r="G418">
        <v>2676</v>
      </c>
      <c r="H418">
        <v>2676</v>
      </c>
      <c r="I418">
        <v>2778</v>
      </c>
      <c r="J418">
        <v>1.4690000000000001</v>
      </c>
      <c r="K418">
        <v>14.91</v>
      </c>
      <c r="L418">
        <v>92.034999999999997</v>
      </c>
      <c r="M418">
        <v>585.91300000000001</v>
      </c>
    </row>
    <row r="419" spans="1:13">
      <c r="A419" t="s">
        <v>1372</v>
      </c>
      <c r="B419" t="s">
        <v>1435</v>
      </c>
      <c r="C419" t="s">
        <v>1092</v>
      </c>
      <c r="D419" t="s">
        <v>1088</v>
      </c>
      <c r="E419">
        <v>44328</v>
      </c>
      <c r="F419">
        <v>831</v>
      </c>
      <c r="G419">
        <v>960</v>
      </c>
      <c r="H419">
        <v>984</v>
      </c>
      <c r="I419">
        <v>1099</v>
      </c>
      <c r="J419">
        <v>2.6440000000000001</v>
      </c>
      <c r="K419">
        <v>17.552</v>
      </c>
      <c r="L419">
        <v>75.05</v>
      </c>
      <c r="M419">
        <v>477.78199999999998</v>
      </c>
    </row>
    <row r="420" spans="1:13">
      <c r="A420" t="s">
        <v>1450</v>
      </c>
      <c r="B420" t="s">
        <v>1451</v>
      </c>
      <c r="C420" t="s">
        <v>1087</v>
      </c>
      <c r="D420" t="s">
        <v>1088</v>
      </c>
      <c r="E420">
        <v>50522</v>
      </c>
      <c r="F420">
        <v>3255</v>
      </c>
      <c r="G420">
        <v>3600</v>
      </c>
      <c r="H420">
        <v>3600</v>
      </c>
      <c r="I420">
        <v>3780</v>
      </c>
      <c r="J420">
        <v>1.0069999999999999</v>
      </c>
      <c r="K420">
        <v>13.151</v>
      </c>
      <c r="L420">
        <v>107.82</v>
      </c>
      <c r="M420">
        <v>686.40200000000004</v>
      </c>
    </row>
    <row r="421" spans="1:13">
      <c r="A421" t="s">
        <v>1372</v>
      </c>
      <c r="B421" t="s">
        <v>1198</v>
      </c>
      <c r="C421" t="s">
        <v>1087</v>
      </c>
      <c r="D421" t="s">
        <v>1103</v>
      </c>
      <c r="E421">
        <v>90406</v>
      </c>
      <c r="F421">
        <v>3255</v>
      </c>
      <c r="G421">
        <v>3600</v>
      </c>
      <c r="H421">
        <v>3600</v>
      </c>
      <c r="I421">
        <v>3780</v>
      </c>
      <c r="J421">
        <v>1.7969999999999999</v>
      </c>
      <c r="K421">
        <v>23.745999999999999</v>
      </c>
      <c r="L421">
        <v>195.697</v>
      </c>
      <c r="M421">
        <v>1245.845</v>
      </c>
    </row>
    <row r="422" spans="1:13">
      <c r="A422" t="s">
        <v>1452</v>
      </c>
      <c r="B422" t="s">
        <v>1453</v>
      </c>
      <c r="C422" t="s">
        <v>1092</v>
      </c>
      <c r="D422" t="s">
        <v>1088</v>
      </c>
      <c r="E422">
        <v>43009</v>
      </c>
      <c r="F422">
        <v>814</v>
      </c>
      <c r="G422">
        <v>983</v>
      </c>
      <c r="H422">
        <v>983</v>
      </c>
      <c r="I422">
        <v>1099</v>
      </c>
      <c r="J422">
        <v>2.58</v>
      </c>
      <c r="K422">
        <v>17.132999999999999</v>
      </c>
      <c r="L422">
        <v>62.279000000000003</v>
      </c>
      <c r="M422">
        <v>396.48</v>
      </c>
    </row>
    <row r="423" spans="1:13">
      <c r="A423" t="s">
        <v>1383</v>
      </c>
      <c r="B423" t="s">
        <v>1454</v>
      </c>
      <c r="C423" t="s">
        <v>1092</v>
      </c>
      <c r="D423" t="s">
        <v>1088</v>
      </c>
      <c r="E423">
        <v>52330</v>
      </c>
      <c r="F423">
        <v>1250</v>
      </c>
      <c r="G423">
        <v>1312</v>
      </c>
      <c r="H423">
        <v>1312</v>
      </c>
      <c r="I423">
        <v>1375</v>
      </c>
      <c r="J423">
        <v>2.9769999999999999</v>
      </c>
      <c r="K423">
        <v>20.562999999999999</v>
      </c>
      <c r="L423">
        <v>75.816999999999993</v>
      </c>
      <c r="M423">
        <v>482.66300000000001</v>
      </c>
    </row>
    <row r="424" spans="1:13">
      <c r="A424" t="s">
        <v>1455</v>
      </c>
      <c r="B424" t="s">
        <v>1384</v>
      </c>
      <c r="C424" t="s">
        <v>1092</v>
      </c>
      <c r="D424" t="s">
        <v>1088</v>
      </c>
      <c r="E424">
        <v>10567</v>
      </c>
      <c r="F424">
        <v>1308</v>
      </c>
      <c r="G424">
        <v>1408</v>
      </c>
      <c r="H424">
        <v>1408</v>
      </c>
      <c r="I424">
        <v>1478</v>
      </c>
      <c r="J424">
        <v>0.61399999999999999</v>
      </c>
      <c r="K424">
        <v>4.0940000000000003</v>
      </c>
      <c r="L424">
        <v>14.797000000000001</v>
      </c>
      <c r="M424">
        <v>94.201999999999998</v>
      </c>
    </row>
    <row r="425" spans="1:13">
      <c r="A425" t="s">
        <v>1455</v>
      </c>
      <c r="B425" t="s">
        <v>1384</v>
      </c>
      <c r="C425" t="s">
        <v>1092</v>
      </c>
      <c r="D425" t="s">
        <v>1103</v>
      </c>
      <c r="E425">
        <v>10550</v>
      </c>
      <c r="F425">
        <v>1308</v>
      </c>
      <c r="G425">
        <v>1408</v>
      </c>
      <c r="H425">
        <v>1408</v>
      </c>
      <c r="I425">
        <v>1478</v>
      </c>
      <c r="J425">
        <v>0.61499999999999999</v>
      </c>
      <c r="K425">
        <v>4.0979999999999999</v>
      </c>
      <c r="L425">
        <v>14.81</v>
      </c>
      <c r="M425">
        <v>94.284999999999997</v>
      </c>
    </row>
    <row r="426" spans="1:13">
      <c r="A426" t="s">
        <v>1456</v>
      </c>
      <c r="B426" t="s">
        <v>1457</v>
      </c>
      <c r="C426" t="s">
        <v>1092</v>
      </c>
      <c r="D426" t="s">
        <v>1088</v>
      </c>
      <c r="E426">
        <v>42400</v>
      </c>
      <c r="F426">
        <v>1062</v>
      </c>
      <c r="G426">
        <v>1160</v>
      </c>
      <c r="H426">
        <v>1160</v>
      </c>
      <c r="I426">
        <v>1238</v>
      </c>
      <c r="J426">
        <v>2.5470000000000002</v>
      </c>
      <c r="K426">
        <v>16.891999999999999</v>
      </c>
      <c r="L426">
        <v>61.469000000000001</v>
      </c>
      <c r="M426">
        <v>391.32400000000001</v>
      </c>
    </row>
    <row r="427" spans="1:13">
      <c r="A427" t="s">
        <v>1456</v>
      </c>
      <c r="B427" t="s">
        <v>1458</v>
      </c>
      <c r="C427" t="s">
        <v>1092</v>
      </c>
      <c r="D427" t="s">
        <v>1088</v>
      </c>
      <c r="E427">
        <v>17835</v>
      </c>
      <c r="F427">
        <v>1001</v>
      </c>
      <c r="G427">
        <v>1093</v>
      </c>
      <c r="H427">
        <v>1093</v>
      </c>
      <c r="I427">
        <v>1165</v>
      </c>
      <c r="J427">
        <v>1.1200000000000001</v>
      </c>
      <c r="K427">
        <v>7.1130000000000004</v>
      </c>
      <c r="L427">
        <v>25.446999999999999</v>
      </c>
      <c r="M427" t="s">
        <v>13</v>
      </c>
    </row>
    <row r="428" spans="1:13">
      <c r="A428" t="s">
        <v>1456</v>
      </c>
      <c r="B428" t="s">
        <v>1459</v>
      </c>
      <c r="C428" t="s">
        <v>1092</v>
      </c>
      <c r="D428" t="s">
        <v>1088</v>
      </c>
      <c r="E428">
        <v>14103</v>
      </c>
      <c r="F428">
        <v>400</v>
      </c>
      <c r="G428">
        <v>400</v>
      </c>
      <c r="H428">
        <v>715</v>
      </c>
      <c r="I428">
        <v>715</v>
      </c>
      <c r="J428">
        <v>0.71299999999999997</v>
      </c>
      <c r="K428">
        <v>4.3</v>
      </c>
      <c r="L428">
        <v>231.83500000000001</v>
      </c>
      <c r="M428">
        <v>1475.9090000000001</v>
      </c>
    </row>
    <row r="429" spans="1:13">
      <c r="A429" t="s">
        <v>1456</v>
      </c>
      <c r="B429" t="s">
        <v>1460</v>
      </c>
      <c r="C429" t="s">
        <v>1092</v>
      </c>
      <c r="D429" t="s">
        <v>1088</v>
      </c>
      <c r="E429">
        <v>23562</v>
      </c>
      <c r="F429">
        <v>1062</v>
      </c>
      <c r="G429">
        <v>1160</v>
      </c>
      <c r="H429">
        <v>1160</v>
      </c>
      <c r="I429">
        <v>1238</v>
      </c>
      <c r="J429">
        <v>1.3360000000000001</v>
      </c>
      <c r="K429">
        <v>8.9179999999999993</v>
      </c>
      <c r="L429">
        <v>32.087000000000003</v>
      </c>
      <c r="M429">
        <v>204.274</v>
      </c>
    </row>
    <row r="430" spans="1:13">
      <c r="A430" t="s">
        <v>1456</v>
      </c>
      <c r="B430" t="s">
        <v>1458</v>
      </c>
      <c r="C430" t="s">
        <v>1092</v>
      </c>
      <c r="D430" t="s">
        <v>1103</v>
      </c>
      <c r="E430">
        <v>17816</v>
      </c>
      <c r="F430">
        <v>1001</v>
      </c>
      <c r="G430">
        <v>1093</v>
      </c>
      <c r="H430">
        <v>1093</v>
      </c>
      <c r="I430">
        <v>1165</v>
      </c>
      <c r="J430">
        <v>1.123</v>
      </c>
      <c r="K430">
        <v>7.0579999999999998</v>
      </c>
      <c r="L430">
        <v>25.779</v>
      </c>
      <c r="M430">
        <v>164.11199999999999</v>
      </c>
    </row>
    <row r="431" spans="1:13">
      <c r="A431" t="s">
        <v>1461</v>
      </c>
      <c r="B431" t="s">
        <v>1462</v>
      </c>
      <c r="C431" t="s">
        <v>1092</v>
      </c>
      <c r="D431" t="s">
        <v>1088</v>
      </c>
      <c r="E431">
        <v>6946</v>
      </c>
      <c r="F431">
        <v>900</v>
      </c>
      <c r="G431">
        <v>910</v>
      </c>
      <c r="H431">
        <v>1015</v>
      </c>
      <c r="I431">
        <v>1080</v>
      </c>
      <c r="J431">
        <v>0.42</v>
      </c>
      <c r="K431">
        <v>2.89</v>
      </c>
      <c r="L431">
        <v>18</v>
      </c>
      <c r="M431" t="s">
        <v>13</v>
      </c>
    </row>
    <row r="432" spans="1:13">
      <c r="A432" t="s">
        <v>1344</v>
      </c>
      <c r="B432" t="s">
        <v>1463</v>
      </c>
      <c r="C432" t="s">
        <v>1092</v>
      </c>
      <c r="D432" t="s">
        <v>1088</v>
      </c>
      <c r="E432">
        <v>28844</v>
      </c>
      <c r="F432">
        <v>1800</v>
      </c>
      <c r="G432">
        <v>2030</v>
      </c>
      <c r="H432">
        <v>2030</v>
      </c>
      <c r="I432">
        <v>2224</v>
      </c>
      <c r="J432">
        <v>0.86499999999999999</v>
      </c>
      <c r="K432">
        <v>8.4220000000000006</v>
      </c>
      <c r="L432">
        <v>57.082000000000001</v>
      </c>
      <c r="M432">
        <v>363.39699999999999</v>
      </c>
    </row>
    <row r="433" spans="1:13">
      <c r="A433" t="s">
        <v>1344</v>
      </c>
      <c r="B433" t="s">
        <v>1464</v>
      </c>
      <c r="C433" t="s">
        <v>1092</v>
      </c>
      <c r="D433" t="s">
        <v>1088</v>
      </c>
      <c r="E433">
        <v>28207</v>
      </c>
      <c r="F433">
        <v>1375</v>
      </c>
      <c r="G433">
        <v>1437</v>
      </c>
      <c r="H433">
        <v>1437</v>
      </c>
      <c r="I433">
        <v>1500</v>
      </c>
      <c r="J433">
        <v>0.89</v>
      </c>
      <c r="K433">
        <v>8.83</v>
      </c>
      <c r="L433">
        <v>54</v>
      </c>
      <c r="M433" t="s">
        <v>13</v>
      </c>
    </row>
    <row r="434" spans="1:13">
      <c r="A434" t="s">
        <v>1461</v>
      </c>
      <c r="B434" t="s">
        <v>1462</v>
      </c>
      <c r="C434" t="s">
        <v>1092</v>
      </c>
      <c r="D434" t="s">
        <v>1103</v>
      </c>
      <c r="E434">
        <v>7034</v>
      </c>
      <c r="F434">
        <v>900</v>
      </c>
      <c r="G434">
        <v>910</v>
      </c>
      <c r="H434">
        <v>1015</v>
      </c>
      <c r="I434">
        <v>1080</v>
      </c>
      <c r="J434">
        <v>0.42</v>
      </c>
      <c r="K434">
        <v>2.89</v>
      </c>
      <c r="L434">
        <v>22</v>
      </c>
      <c r="M434">
        <v>140.05600000000001</v>
      </c>
    </row>
    <row r="435" spans="1:13">
      <c r="A435" t="s">
        <v>1344</v>
      </c>
      <c r="B435" t="s">
        <v>1328</v>
      </c>
      <c r="C435" t="s">
        <v>1087</v>
      </c>
      <c r="D435" t="s">
        <v>1103</v>
      </c>
      <c r="E435">
        <v>16748</v>
      </c>
      <c r="F435">
        <v>3465</v>
      </c>
      <c r="G435">
        <v>3622</v>
      </c>
      <c r="H435">
        <v>3622</v>
      </c>
      <c r="I435">
        <v>3780</v>
      </c>
      <c r="J435">
        <v>0.26800000000000002</v>
      </c>
      <c r="K435">
        <v>4.9009999999999998</v>
      </c>
      <c r="L435">
        <v>32.790999999999997</v>
      </c>
      <c r="M435">
        <v>208.756</v>
      </c>
    </row>
    <row r="436" spans="1:13">
      <c r="A436" t="s">
        <v>1142</v>
      </c>
      <c r="B436" t="s">
        <v>1130</v>
      </c>
      <c r="C436" t="s">
        <v>1092</v>
      </c>
      <c r="D436" t="s">
        <v>1088</v>
      </c>
      <c r="E436">
        <v>31993</v>
      </c>
      <c r="F436" t="s">
        <v>13</v>
      </c>
      <c r="G436" t="s">
        <v>13</v>
      </c>
      <c r="H436" t="s">
        <v>13</v>
      </c>
      <c r="I436" t="s">
        <v>13</v>
      </c>
      <c r="J436">
        <v>1.919</v>
      </c>
      <c r="K436">
        <v>12.79</v>
      </c>
      <c r="L436">
        <v>46.210999999999999</v>
      </c>
      <c r="M436">
        <v>294.18599999999998</v>
      </c>
    </row>
    <row r="437" spans="1:13">
      <c r="A437" t="s">
        <v>1142</v>
      </c>
      <c r="B437" t="s">
        <v>1465</v>
      </c>
      <c r="C437" t="s">
        <v>1092</v>
      </c>
      <c r="D437" t="s">
        <v>1088</v>
      </c>
      <c r="E437">
        <v>29715</v>
      </c>
      <c r="F437">
        <v>935</v>
      </c>
      <c r="G437">
        <v>935</v>
      </c>
      <c r="H437">
        <v>935</v>
      </c>
      <c r="I437">
        <v>935</v>
      </c>
      <c r="J437">
        <v>2.65</v>
      </c>
      <c r="K437">
        <v>12.047000000000001</v>
      </c>
      <c r="L437">
        <v>41.776000000000003</v>
      </c>
      <c r="M437">
        <v>265.95600000000002</v>
      </c>
    </row>
    <row r="438" spans="1:13">
      <c r="A438" t="s">
        <v>1148</v>
      </c>
      <c r="B438" t="s">
        <v>1219</v>
      </c>
      <c r="C438" t="s">
        <v>1092</v>
      </c>
      <c r="D438" t="s">
        <v>1088</v>
      </c>
      <c r="E438">
        <v>92576</v>
      </c>
      <c r="F438">
        <v>274</v>
      </c>
      <c r="G438">
        <v>412</v>
      </c>
      <c r="H438">
        <v>412</v>
      </c>
      <c r="I438">
        <v>476</v>
      </c>
      <c r="J438">
        <v>14.456</v>
      </c>
      <c r="K438">
        <v>40.725999999999999</v>
      </c>
      <c r="L438">
        <v>130.06</v>
      </c>
      <c r="M438">
        <v>827.98900000000003</v>
      </c>
    </row>
    <row r="439" spans="1:13">
      <c r="A439" t="s">
        <v>1148</v>
      </c>
      <c r="B439" t="s">
        <v>1466</v>
      </c>
      <c r="C439" t="s">
        <v>1092</v>
      </c>
      <c r="D439" t="s">
        <v>1088</v>
      </c>
      <c r="E439">
        <v>76254</v>
      </c>
      <c r="F439">
        <v>905</v>
      </c>
      <c r="G439">
        <v>1003</v>
      </c>
      <c r="H439">
        <v>1003</v>
      </c>
      <c r="I439">
        <v>1063</v>
      </c>
      <c r="J439">
        <v>6.3869999999999996</v>
      </c>
      <c r="K439">
        <v>30.780999999999999</v>
      </c>
      <c r="L439">
        <v>108.205</v>
      </c>
      <c r="M439">
        <v>688.85699999999997</v>
      </c>
    </row>
    <row r="440" spans="1:13">
      <c r="A440" t="s">
        <v>1148</v>
      </c>
      <c r="B440" t="s">
        <v>1467</v>
      </c>
      <c r="C440" t="s">
        <v>1092</v>
      </c>
      <c r="D440" t="s">
        <v>1088</v>
      </c>
      <c r="E440">
        <v>51013</v>
      </c>
      <c r="F440">
        <v>520</v>
      </c>
      <c r="G440">
        <v>831</v>
      </c>
      <c r="H440">
        <v>831</v>
      </c>
      <c r="I440">
        <v>895</v>
      </c>
      <c r="J440">
        <v>4.5910000000000002</v>
      </c>
      <c r="K440">
        <v>21.707999999999998</v>
      </c>
      <c r="L440">
        <v>85.033000000000001</v>
      </c>
      <c r="M440">
        <v>541.33900000000006</v>
      </c>
    </row>
    <row r="441" spans="1:13">
      <c r="A441" t="s">
        <v>1148</v>
      </c>
      <c r="B441" t="s">
        <v>1468</v>
      </c>
      <c r="C441" t="s">
        <v>1092</v>
      </c>
      <c r="D441" t="s">
        <v>1088</v>
      </c>
      <c r="E441">
        <v>79482</v>
      </c>
      <c r="F441">
        <v>497</v>
      </c>
      <c r="G441">
        <v>596</v>
      </c>
      <c r="H441">
        <v>596</v>
      </c>
      <c r="I441">
        <v>663</v>
      </c>
      <c r="J441">
        <v>10.43</v>
      </c>
      <c r="K441">
        <v>34.479999999999997</v>
      </c>
      <c r="L441">
        <v>107</v>
      </c>
      <c r="M441" t="s">
        <v>13</v>
      </c>
    </row>
    <row r="442" spans="1:13">
      <c r="A442" t="s">
        <v>1148</v>
      </c>
      <c r="B442" t="s">
        <v>1251</v>
      </c>
      <c r="C442" t="s">
        <v>1092</v>
      </c>
      <c r="D442" t="s">
        <v>1088</v>
      </c>
      <c r="E442">
        <v>94599</v>
      </c>
      <c r="F442">
        <v>409</v>
      </c>
      <c r="G442">
        <v>644</v>
      </c>
      <c r="H442">
        <v>644</v>
      </c>
      <c r="I442">
        <v>761</v>
      </c>
      <c r="J442">
        <v>8.4540000000000006</v>
      </c>
      <c r="K442">
        <v>38.122999999999998</v>
      </c>
      <c r="L442">
        <v>132.089</v>
      </c>
      <c r="M442">
        <v>840.90200000000004</v>
      </c>
    </row>
    <row r="443" spans="1:13">
      <c r="A443" t="s">
        <v>1148</v>
      </c>
      <c r="B443" t="s">
        <v>1469</v>
      </c>
      <c r="C443" t="s">
        <v>1092</v>
      </c>
      <c r="D443" t="s">
        <v>1088</v>
      </c>
      <c r="E443">
        <v>41628</v>
      </c>
      <c r="F443">
        <v>832</v>
      </c>
      <c r="G443">
        <v>921</v>
      </c>
      <c r="H443">
        <v>921</v>
      </c>
      <c r="I443">
        <v>975</v>
      </c>
      <c r="J443">
        <v>3.9180000000000001</v>
      </c>
      <c r="K443">
        <v>16.521000000000001</v>
      </c>
      <c r="L443">
        <v>60.131</v>
      </c>
      <c r="M443">
        <v>382.80799999999999</v>
      </c>
    </row>
    <row r="444" spans="1:13">
      <c r="A444" t="s">
        <v>1470</v>
      </c>
      <c r="B444" t="s">
        <v>1471</v>
      </c>
      <c r="C444" t="s">
        <v>1087</v>
      </c>
      <c r="D444" t="s">
        <v>1088</v>
      </c>
      <c r="E444">
        <v>88128</v>
      </c>
      <c r="F444">
        <v>2170</v>
      </c>
      <c r="G444">
        <v>2300</v>
      </c>
      <c r="H444">
        <v>2300</v>
      </c>
      <c r="I444">
        <v>2400</v>
      </c>
      <c r="J444">
        <v>2.742</v>
      </c>
      <c r="K444">
        <v>30.811</v>
      </c>
      <c r="L444">
        <v>147.81700000000001</v>
      </c>
      <c r="M444">
        <v>941.03300000000002</v>
      </c>
    </row>
    <row r="445" spans="1:13">
      <c r="A445" t="s">
        <v>1470</v>
      </c>
      <c r="B445" t="s">
        <v>1426</v>
      </c>
      <c r="C445" t="s">
        <v>1087</v>
      </c>
      <c r="D445" t="s">
        <v>1088</v>
      </c>
      <c r="E445">
        <v>85207</v>
      </c>
      <c r="F445">
        <v>2200</v>
      </c>
      <c r="G445">
        <v>2300</v>
      </c>
      <c r="H445">
        <v>2300</v>
      </c>
      <c r="I445">
        <v>2400</v>
      </c>
      <c r="J445">
        <v>2.641</v>
      </c>
      <c r="K445">
        <v>29.645</v>
      </c>
      <c r="L445">
        <v>141.511</v>
      </c>
      <c r="M445">
        <v>900.88599999999997</v>
      </c>
    </row>
    <row r="446" spans="1:13">
      <c r="A446" t="s">
        <v>1470</v>
      </c>
      <c r="B446" t="s">
        <v>1276</v>
      </c>
      <c r="C446" t="s">
        <v>1087</v>
      </c>
      <c r="D446" t="s">
        <v>1088</v>
      </c>
      <c r="E446">
        <v>225707</v>
      </c>
      <c r="F446">
        <v>1390</v>
      </c>
      <c r="G446">
        <v>1730</v>
      </c>
      <c r="H446" t="s">
        <v>13</v>
      </c>
      <c r="I446">
        <v>1920</v>
      </c>
      <c r="J446">
        <v>6.694</v>
      </c>
      <c r="K446">
        <v>73.668000000000006</v>
      </c>
      <c r="L446">
        <v>400.88299999999998</v>
      </c>
      <c r="M446">
        <v>2552.1010000000001</v>
      </c>
    </row>
    <row r="447" spans="1:13">
      <c r="A447" t="s">
        <v>1470</v>
      </c>
      <c r="B447" t="s">
        <v>1252</v>
      </c>
      <c r="C447" t="s">
        <v>1087</v>
      </c>
      <c r="D447" t="s">
        <v>1088</v>
      </c>
      <c r="E447">
        <v>76000</v>
      </c>
      <c r="F447">
        <v>3465</v>
      </c>
      <c r="G447">
        <v>3622</v>
      </c>
      <c r="H447">
        <v>3622</v>
      </c>
      <c r="I447">
        <v>3780</v>
      </c>
      <c r="J447">
        <v>1.518</v>
      </c>
      <c r="K447">
        <v>19.984999999999999</v>
      </c>
      <c r="L447">
        <v>165.917</v>
      </c>
      <c r="M447">
        <v>1056.2619999999999</v>
      </c>
    </row>
    <row r="448" spans="1:13">
      <c r="A448" t="s">
        <v>1470</v>
      </c>
      <c r="B448" t="s">
        <v>1333</v>
      </c>
      <c r="C448" t="s">
        <v>1087</v>
      </c>
      <c r="D448" t="s">
        <v>1088</v>
      </c>
      <c r="E448">
        <v>143761</v>
      </c>
      <c r="F448">
        <v>2200</v>
      </c>
      <c r="G448">
        <v>2300</v>
      </c>
      <c r="H448">
        <v>2300</v>
      </c>
      <c r="I448">
        <v>2400</v>
      </c>
      <c r="J448">
        <v>4.1710000000000003</v>
      </c>
      <c r="K448">
        <v>45.845999999999997</v>
      </c>
      <c r="L448">
        <v>262.72399999999999</v>
      </c>
      <c r="M448">
        <v>1672.5540000000001</v>
      </c>
    </row>
    <row r="449" spans="1:13">
      <c r="A449" t="s">
        <v>1148</v>
      </c>
      <c r="B449" t="s">
        <v>1252</v>
      </c>
      <c r="C449" t="s">
        <v>1087</v>
      </c>
      <c r="D449" t="s">
        <v>1103</v>
      </c>
      <c r="E449">
        <v>75954</v>
      </c>
      <c r="F449">
        <v>3465</v>
      </c>
      <c r="G449">
        <v>3622</v>
      </c>
      <c r="H449">
        <v>3622</v>
      </c>
      <c r="I449">
        <v>3780</v>
      </c>
      <c r="J449">
        <v>1.5169999999999999</v>
      </c>
      <c r="K449">
        <v>19.972999999999999</v>
      </c>
      <c r="L449">
        <v>165.821</v>
      </c>
      <c r="M449">
        <v>1055.6489999999999</v>
      </c>
    </row>
    <row r="450" spans="1:13">
      <c r="A450" t="s">
        <v>1472</v>
      </c>
      <c r="B450" t="s">
        <v>1146</v>
      </c>
      <c r="C450" t="s">
        <v>1092</v>
      </c>
      <c r="D450" t="s">
        <v>1088</v>
      </c>
      <c r="E450">
        <v>27540</v>
      </c>
      <c r="F450">
        <v>1140</v>
      </c>
      <c r="G450">
        <v>1248</v>
      </c>
      <c r="H450">
        <v>1248</v>
      </c>
      <c r="I450">
        <v>1347</v>
      </c>
      <c r="J450">
        <v>1.6759999999999999</v>
      </c>
      <c r="K450">
        <v>10.871</v>
      </c>
      <c r="L450">
        <v>39.982999999999997</v>
      </c>
      <c r="M450">
        <v>254.53800000000001</v>
      </c>
    </row>
    <row r="451" spans="1:13">
      <c r="A451" t="s">
        <v>1472</v>
      </c>
      <c r="B451" t="s">
        <v>1473</v>
      </c>
      <c r="C451" t="s">
        <v>1092</v>
      </c>
      <c r="D451" t="s">
        <v>1088</v>
      </c>
      <c r="E451">
        <v>18556</v>
      </c>
      <c r="F451">
        <v>511</v>
      </c>
      <c r="G451">
        <v>768</v>
      </c>
      <c r="H451">
        <v>768</v>
      </c>
      <c r="I451">
        <v>979</v>
      </c>
      <c r="J451">
        <v>1.1220000000000001</v>
      </c>
      <c r="K451">
        <v>7.3730000000000002</v>
      </c>
      <c r="L451">
        <v>29.428999999999998</v>
      </c>
      <c r="M451">
        <v>187.35400000000001</v>
      </c>
    </row>
    <row r="452" spans="1:13">
      <c r="A452" t="s">
        <v>1472</v>
      </c>
      <c r="B452" t="s">
        <v>1431</v>
      </c>
      <c r="C452" t="s">
        <v>1092</v>
      </c>
      <c r="D452" t="s">
        <v>1088</v>
      </c>
      <c r="E452">
        <v>12751</v>
      </c>
      <c r="F452">
        <v>1056</v>
      </c>
      <c r="G452">
        <v>1056</v>
      </c>
      <c r="H452">
        <v>1360</v>
      </c>
      <c r="I452">
        <v>1360</v>
      </c>
      <c r="J452">
        <v>0.29799999999999999</v>
      </c>
      <c r="K452">
        <v>2.0129999999999999</v>
      </c>
      <c r="L452">
        <v>469.685</v>
      </c>
      <c r="M452">
        <v>2990.1080000000002</v>
      </c>
    </row>
    <row r="453" spans="1:13">
      <c r="A453" t="s">
        <v>1474</v>
      </c>
      <c r="B453" t="s">
        <v>1475</v>
      </c>
      <c r="C453" t="s">
        <v>1092</v>
      </c>
      <c r="D453" t="s">
        <v>1088</v>
      </c>
      <c r="E453">
        <v>31568</v>
      </c>
      <c r="F453">
        <v>617</v>
      </c>
      <c r="G453">
        <v>740</v>
      </c>
      <c r="H453">
        <v>740</v>
      </c>
      <c r="I453">
        <v>826</v>
      </c>
      <c r="J453">
        <v>2.87</v>
      </c>
      <c r="K453">
        <v>13.21</v>
      </c>
      <c r="L453">
        <v>47</v>
      </c>
      <c r="M453" t="s">
        <v>13</v>
      </c>
    </row>
    <row r="454" spans="1:13">
      <c r="A454" t="s">
        <v>1474</v>
      </c>
      <c r="B454" t="s">
        <v>1216</v>
      </c>
      <c r="C454" t="s">
        <v>1092</v>
      </c>
      <c r="D454" t="s">
        <v>1088</v>
      </c>
      <c r="E454">
        <v>15031</v>
      </c>
      <c r="F454">
        <v>814</v>
      </c>
      <c r="G454">
        <v>983</v>
      </c>
      <c r="H454">
        <v>983</v>
      </c>
      <c r="I454">
        <v>1099</v>
      </c>
      <c r="J454">
        <v>0.87</v>
      </c>
      <c r="K454">
        <v>6.07</v>
      </c>
      <c r="L454">
        <v>21</v>
      </c>
      <c r="M454" t="s">
        <v>13</v>
      </c>
    </row>
    <row r="455" spans="1:13">
      <c r="A455" t="s">
        <v>1476</v>
      </c>
      <c r="B455" t="s">
        <v>1402</v>
      </c>
      <c r="C455" t="s">
        <v>1092</v>
      </c>
      <c r="D455" t="s">
        <v>1088</v>
      </c>
      <c r="E455">
        <v>24415</v>
      </c>
      <c r="F455">
        <v>935</v>
      </c>
      <c r="G455">
        <v>935</v>
      </c>
      <c r="H455">
        <v>1085</v>
      </c>
      <c r="I455">
        <v>1085</v>
      </c>
      <c r="J455">
        <v>0.95599999999999996</v>
      </c>
      <c r="K455">
        <v>7.0439999999999996</v>
      </c>
      <c r="L455">
        <v>397.66899999999998</v>
      </c>
      <c r="M455">
        <v>2531.6419999999998</v>
      </c>
    </row>
    <row r="456" spans="1:13">
      <c r="A456" t="s">
        <v>1477</v>
      </c>
      <c r="B456" t="s">
        <v>1478</v>
      </c>
      <c r="C456" t="s">
        <v>1092</v>
      </c>
      <c r="D456" t="s">
        <v>1088</v>
      </c>
      <c r="E456">
        <v>4998</v>
      </c>
      <c r="F456">
        <v>620</v>
      </c>
      <c r="G456">
        <v>620</v>
      </c>
      <c r="H456">
        <v>690</v>
      </c>
      <c r="I456">
        <v>690</v>
      </c>
      <c r="J456">
        <v>0.157</v>
      </c>
      <c r="K456">
        <v>0.53600000000000003</v>
      </c>
      <c r="L456">
        <v>233.24799999999999</v>
      </c>
      <c r="M456">
        <v>1484.903</v>
      </c>
    </row>
    <row r="457" spans="1:13">
      <c r="A457" t="s">
        <v>1477</v>
      </c>
      <c r="B457" t="s">
        <v>1478</v>
      </c>
      <c r="C457" t="s">
        <v>1092</v>
      </c>
      <c r="D457" t="s">
        <v>1103</v>
      </c>
      <c r="E457">
        <v>5478</v>
      </c>
      <c r="F457">
        <v>935</v>
      </c>
      <c r="G457">
        <v>935</v>
      </c>
      <c r="H457">
        <v>1105</v>
      </c>
      <c r="I457">
        <v>1105</v>
      </c>
      <c r="J457">
        <v>0.106</v>
      </c>
      <c r="K457">
        <v>0.91600000000000004</v>
      </c>
      <c r="L457">
        <v>179.15199999999999</v>
      </c>
      <c r="M457">
        <v>1140.5170000000001</v>
      </c>
    </row>
    <row r="458" spans="1:13">
      <c r="A458" t="s">
        <v>1479</v>
      </c>
      <c r="B458" t="s">
        <v>1311</v>
      </c>
      <c r="C458" t="s">
        <v>1092</v>
      </c>
      <c r="D458" t="s">
        <v>1103</v>
      </c>
      <c r="E458">
        <v>19369</v>
      </c>
      <c r="F458">
        <v>930</v>
      </c>
      <c r="G458">
        <v>930</v>
      </c>
      <c r="H458">
        <v>1050</v>
      </c>
      <c r="I458">
        <v>1050</v>
      </c>
      <c r="J458">
        <v>1.1060000000000001</v>
      </c>
      <c r="K458">
        <v>7.46</v>
      </c>
      <c r="L458">
        <v>45.518000000000001</v>
      </c>
      <c r="M458">
        <v>289.77999999999997</v>
      </c>
    </row>
    <row r="459" spans="1:13">
      <c r="A459" t="s">
        <v>1480</v>
      </c>
      <c r="B459" t="s">
        <v>1481</v>
      </c>
      <c r="C459" t="s">
        <v>1092</v>
      </c>
      <c r="D459" t="s">
        <v>1088</v>
      </c>
      <c r="E459">
        <v>17235</v>
      </c>
      <c r="F459">
        <v>975</v>
      </c>
      <c r="G459">
        <v>1030</v>
      </c>
      <c r="H459">
        <v>1030</v>
      </c>
      <c r="I459">
        <v>1110</v>
      </c>
      <c r="J459">
        <v>1.407</v>
      </c>
      <c r="K459">
        <v>6.9859999999999998</v>
      </c>
      <c r="L459">
        <v>24.584</v>
      </c>
      <c r="M459">
        <v>156.50899999999999</v>
      </c>
    </row>
    <row r="460" spans="1:13">
      <c r="A460" t="s">
        <v>1280</v>
      </c>
      <c r="B460" t="s">
        <v>1281</v>
      </c>
      <c r="C460" t="s">
        <v>1092</v>
      </c>
      <c r="D460" t="s">
        <v>1088</v>
      </c>
      <c r="E460">
        <v>43118</v>
      </c>
      <c r="F460">
        <v>1249</v>
      </c>
      <c r="G460">
        <v>1337</v>
      </c>
      <c r="H460">
        <v>1337</v>
      </c>
      <c r="I460">
        <v>1434</v>
      </c>
      <c r="J460">
        <v>2.5510000000000002</v>
      </c>
      <c r="K460">
        <v>17.077000000000002</v>
      </c>
      <c r="L460">
        <v>61.137</v>
      </c>
      <c r="M460">
        <v>389.20800000000003</v>
      </c>
    </row>
    <row r="461" spans="1:13">
      <c r="A461" t="s">
        <v>1453</v>
      </c>
      <c r="B461" t="s">
        <v>1482</v>
      </c>
      <c r="C461" t="s">
        <v>1092</v>
      </c>
      <c r="D461" t="s">
        <v>1088</v>
      </c>
      <c r="E461">
        <v>41489</v>
      </c>
      <c r="F461">
        <v>895</v>
      </c>
      <c r="G461">
        <v>980</v>
      </c>
      <c r="H461" t="s">
        <v>13</v>
      </c>
      <c r="I461">
        <v>1070</v>
      </c>
      <c r="J461">
        <v>2.4870000000000001</v>
      </c>
      <c r="K461">
        <v>16.515000000000001</v>
      </c>
      <c r="L461">
        <v>60.03</v>
      </c>
      <c r="M461">
        <v>382.16199999999998</v>
      </c>
    </row>
    <row r="462" spans="1:13">
      <c r="A462" t="s">
        <v>1437</v>
      </c>
      <c r="B462" t="s">
        <v>1483</v>
      </c>
      <c r="C462" t="s">
        <v>1092</v>
      </c>
      <c r="D462" t="s">
        <v>1088</v>
      </c>
      <c r="E462">
        <v>17020</v>
      </c>
      <c r="F462">
        <v>1233</v>
      </c>
      <c r="G462">
        <v>1320</v>
      </c>
      <c r="H462">
        <v>1320</v>
      </c>
      <c r="I462">
        <v>1389</v>
      </c>
      <c r="J462">
        <v>1.0209999999999999</v>
      </c>
      <c r="K462">
        <v>6.8579999999999997</v>
      </c>
      <c r="L462">
        <v>24.347000000000001</v>
      </c>
      <c r="M462">
        <v>154.99799999999999</v>
      </c>
    </row>
    <row r="463" spans="1:13">
      <c r="A463" t="s">
        <v>1484</v>
      </c>
      <c r="B463" t="s">
        <v>1485</v>
      </c>
      <c r="C463" t="s">
        <v>1092</v>
      </c>
      <c r="D463" t="s">
        <v>1088</v>
      </c>
      <c r="E463">
        <v>19037</v>
      </c>
      <c r="F463">
        <v>1375</v>
      </c>
      <c r="G463">
        <v>1437</v>
      </c>
      <c r="H463">
        <v>1437</v>
      </c>
      <c r="I463">
        <v>1500</v>
      </c>
      <c r="J463">
        <v>0.55400000000000005</v>
      </c>
      <c r="K463">
        <v>5.84</v>
      </c>
      <c r="L463">
        <v>35.631999999999998</v>
      </c>
      <c r="M463">
        <v>226.84</v>
      </c>
    </row>
    <row r="464" spans="1:13">
      <c r="A464" t="s">
        <v>1437</v>
      </c>
      <c r="B464" t="s">
        <v>1486</v>
      </c>
      <c r="C464" t="s">
        <v>1092</v>
      </c>
      <c r="D464" t="s">
        <v>1088</v>
      </c>
      <c r="E464">
        <v>35580</v>
      </c>
      <c r="F464">
        <v>1233</v>
      </c>
      <c r="G464">
        <v>1320</v>
      </c>
      <c r="H464">
        <v>1320</v>
      </c>
      <c r="I464">
        <v>1389</v>
      </c>
      <c r="J464">
        <v>2.0409999999999999</v>
      </c>
      <c r="K464">
        <v>13.923999999999999</v>
      </c>
      <c r="L464">
        <v>50.96</v>
      </c>
      <c r="M464">
        <v>324.42</v>
      </c>
    </row>
    <row r="465" spans="1:13">
      <c r="A465" t="s">
        <v>1484</v>
      </c>
      <c r="B465" t="s">
        <v>1485</v>
      </c>
      <c r="C465" t="s">
        <v>1092</v>
      </c>
      <c r="D465" t="s">
        <v>1103</v>
      </c>
      <c r="E465">
        <v>19037</v>
      </c>
      <c r="F465">
        <v>835</v>
      </c>
      <c r="G465">
        <v>835</v>
      </c>
      <c r="H465">
        <v>913</v>
      </c>
      <c r="I465">
        <v>913</v>
      </c>
      <c r="J465">
        <v>0.55500000000000005</v>
      </c>
      <c r="K465">
        <v>5.8559999999999999</v>
      </c>
      <c r="L465">
        <v>35.706000000000003</v>
      </c>
      <c r="M465">
        <v>227.309</v>
      </c>
    </row>
    <row r="466" spans="1:13">
      <c r="A466" t="s">
        <v>1487</v>
      </c>
      <c r="B466" t="s">
        <v>1488</v>
      </c>
      <c r="C466" t="s">
        <v>1092</v>
      </c>
      <c r="D466" t="s">
        <v>1088</v>
      </c>
      <c r="E466">
        <v>5295</v>
      </c>
      <c r="F466">
        <v>633</v>
      </c>
      <c r="G466">
        <v>633</v>
      </c>
      <c r="H466">
        <v>738</v>
      </c>
      <c r="I466">
        <v>738</v>
      </c>
      <c r="J466">
        <v>0.16</v>
      </c>
      <c r="K466">
        <v>0.64</v>
      </c>
      <c r="L466">
        <v>140</v>
      </c>
      <c r="M466" t="s">
        <v>13</v>
      </c>
    </row>
    <row r="467" spans="1:13">
      <c r="A467" t="s">
        <v>1489</v>
      </c>
      <c r="B467" t="s">
        <v>1190</v>
      </c>
      <c r="C467" t="s">
        <v>1092</v>
      </c>
      <c r="D467" t="s">
        <v>1088</v>
      </c>
      <c r="E467">
        <v>92259</v>
      </c>
      <c r="F467">
        <v>1112</v>
      </c>
      <c r="G467">
        <v>1233</v>
      </c>
      <c r="H467">
        <v>1233</v>
      </c>
      <c r="I467">
        <v>1307</v>
      </c>
      <c r="J467">
        <v>5.5380000000000003</v>
      </c>
      <c r="K467">
        <v>36.781999999999996</v>
      </c>
      <c r="L467">
        <v>133.22200000000001</v>
      </c>
      <c r="M467">
        <v>848.11599999999999</v>
      </c>
    </row>
    <row r="468" spans="1:13">
      <c r="A468" t="s">
        <v>1489</v>
      </c>
      <c r="B468" t="s">
        <v>1423</v>
      </c>
      <c r="C468" t="s">
        <v>1092</v>
      </c>
      <c r="D468" t="s">
        <v>1088</v>
      </c>
      <c r="E468">
        <v>62460</v>
      </c>
      <c r="F468">
        <v>831</v>
      </c>
      <c r="G468">
        <v>921</v>
      </c>
      <c r="H468">
        <v>921</v>
      </c>
      <c r="I468">
        <v>975</v>
      </c>
      <c r="J468">
        <v>7.4820000000000002</v>
      </c>
      <c r="K468">
        <v>26.459</v>
      </c>
      <c r="L468">
        <v>82.231999999999999</v>
      </c>
      <c r="M468">
        <v>523.50400000000002</v>
      </c>
    </row>
    <row r="469" spans="1:13">
      <c r="A469" t="s">
        <v>1489</v>
      </c>
      <c r="B469" t="s">
        <v>1490</v>
      </c>
      <c r="C469" t="s">
        <v>1092</v>
      </c>
      <c r="D469" t="s">
        <v>1088</v>
      </c>
      <c r="E469">
        <v>86837</v>
      </c>
      <c r="F469">
        <v>524</v>
      </c>
      <c r="G469">
        <v>644</v>
      </c>
      <c r="H469">
        <v>644</v>
      </c>
      <c r="I469">
        <v>717</v>
      </c>
      <c r="J469">
        <v>10.395</v>
      </c>
      <c r="K469">
        <v>37.201000000000001</v>
      </c>
      <c r="L469">
        <v>115.91500000000001</v>
      </c>
      <c r="M469">
        <v>737.93799999999999</v>
      </c>
    </row>
    <row r="470" spans="1:13">
      <c r="A470" t="s">
        <v>1489</v>
      </c>
      <c r="B470" t="s">
        <v>1491</v>
      </c>
      <c r="C470" t="s">
        <v>1092</v>
      </c>
      <c r="D470" t="s">
        <v>1088</v>
      </c>
      <c r="E470">
        <v>90158</v>
      </c>
      <c r="F470">
        <v>642</v>
      </c>
      <c r="G470">
        <v>757</v>
      </c>
      <c r="H470">
        <v>757</v>
      </c>
      <c r="I470">
        <v>845</v>
      </c>
      <c r="J470">
        <v>8.0579999999999998</v>
      </c>
      <c r="K470">
        <v>36.643999999999998</v>
      </c>
      <c r="L470">
        <v>126.259</v>
      </c>
      <c r="M470">
        <v>803.78700000000003</v>
      </c>
    </row>
    <row r="471" spans="1:13">
      <c r="A471" t="s">
        <v>1454</v>
      </c>
      <c r="B471" t="s">
        <v>1446</v>
      </c>
      <c r="C471" t="s">
        <v>1092</v>
      </c>
      <c r="D471" t="s">
        <v>1088</v>
      </c>
      <c r="E471">
        <v>57880</v>
      </c>
      <c r="F471">
        <v>539</v>
      </c>
      <c r="G471">
        <v>675</v>
      </c>
      <c r="H471">
        <v>675</v>
      </c>
      <c r="I471">
        <v>781</v>
      </c>
      <c r="J471">
        <v>5.0179999999999998</v>
      </c>
      <c r="K471">
        <v>22.63</v>
      </c>
      <c r="L471">
        <v>179.74700000000001</v>
      </c>
      <c r="M471">
        <v>1144.3050000000001</v>
      </c>
    </row>
    <row r="472" spans="1:13">
      <c r="A472" t="s">
        <v>1366</v>
      </c>
      <c r="B472" t="s">
        <v>1492</v>
      </c>
      <c r="C472" t="s">
        <v>1092</v>
      </c>
      <c r="D472" t="s">
        <v>1088</v>
      </c>
      <c r="E472">
        <v>42068</v>
      </c>
      <c r="F472">
        <v>850</v>
      </c>
      <c r="G472">
        <v>959</v>
      </c>
      <c r="H472">
        <v>959</v>
      </c>
      <c r="I472">
        <v>1050</v>
      </c>
      <c r="J472">
        <v>2.82</v>
      </c>
      <c r="K472">
        <v>17.02</v>
      </c>
      <c r="L472">
        <v>62</v>
      </c>
      <c r="M472" t="s">
        <v>13</v>
      </c>
    </row>
    <row r="473" spans="1:13">
      <c r="A473" t="s">
        <v>1493</v>
      </c>
      <c r="B473" t="s">
        <v>1190</v>
      </c>
      <c r="C473" t="s">
        <v>1092</v>
      </c>
      <c r="D473" t="s">
        <v>1088</v>
      </c>
      <c r="E473">
        <v>24720</v>
      </c>
      <c r="F473">
        <v>929</v>
      </c>
      <c r="G473">
        <v>965</v>
      </c>
      <c r="H473">
        <v>1088</v>
      </c>
      <c r="I473">
        <v>1140</v>
      </c>
      <c r="J473">
        <v>1.506</v>
      </c>
      <c r="K473">
        <v>9.859</v>
      </c>
      <c r="L473">
        <v>49.780999999999999</v>
      </c>
      <c r="M473">
        <v>316.91899999999998</v>
      </c>
    </row>
    <row r="474" spans="1:13">
      <c r="A474" t="s">
        <v>1493</v>
      </c>
      <c r="B474" t="s">
        <v>1277</v>
      </c>
      <c r="C474" t="s">
        <v>1092</v>
      </c>
      <c r="D474" t="s">
        <v>1088</v>
      </c>
      <c r="E474">
        <v>22465</v>
      </c>
      <c r="F474">
        <v>932</v>
      </c>
      <c r="G474">
        <v>1049</v>
      </c>
      <c r="H474">
        <v>1049</v>
      </c>
      <c r="I474">
        <v>1126</v>
      </c>
      <c r="J474">
        <v>1.347</v>
      </c>
      <c r="K474">
        <v>9.0180000000000007</v>
      </c>
      <c r="L474">
        <v>32.354999999999997</v>
      </c>
      <c r="M474">
        <v>205.977</v>
      </c>
    </row>
    <row r="475" spans="1:13">
      <c r="A475" t="s">
        <v>1494</v>
      </c>
      <c r="B475" t="s">
        <v>1495</v>
      </c>
      <c r="C475" t="s">
        <v>1092</v>
      </c>
      <c r="D475" t="s">
        <v>1088</v>
      </c>
      <c r="E475">
        <v>25831</v>
      </c>
      <c r="F475">
        <v>1161</v>
      </c>
      <c r="G475">
        <v>1241</v>
      </c>
      <c r="H475">
        <v>1241</v>
      </c>
      <c r="I475">
        <v>1306</v>
      </c>
      <c r="J475">
        <v>1.7050000000000001</v>
      </c>
      <c r="K475">
        <v>10.144</v>
      </c>
      <c r="L475">
        <v>37.662999999999997</v>
      </c>
      <c r="M475">
        <v>239.77099999999999</v>
      </c>
    </row>
    <row r="476" spans="1:13">
      <c r="A476" t="s">
        <v>1496</v>
      </c>
      <c r="B476" t="s">
        <v>1497</v>
      </c>
      <c r="C476" t="s">
        <v>1092</v>
      </c>
      <c r="D476" t="s">
        <v>1088</v>
      </c>
      <c r="E476">
        <v>50746</v>
      </c>
      <c r="F476">
        <v>358</v>
      </c>
      <c r="G476">
        <v>692</v>
      </c>
      <c r="H476">
        <v>692</v>
      </c>
      <c r="I476">
        <v>883</v>
      </c>
      <c r="J476">
        <v>3.0150000000000001</v>
      </c>
      <c r="K476">
        <v>20.202999999999999</v>
      </c>
      <c r="L476">
        <v>73.372</v>
      </c>
      <c r="M476">
        <v>467.10199999999998</v>
      </c>
    </row>
    <row r="477" spans="1:13">
      <c r="A477" t="s">
        <v>1498</v>
      </c>
      <c r="B477" t="s">
        <v>1499</v>
      </c>
      <c r="C477" t="s">
        <v>1092</v>
      </c>
      <c r="D477" t="s">
        <v>1088</v>
      </c>
      <c r="E477">
        <v>24931</v>
      </c>
      <c r="F477">
        <v>1233</v>
      </c>
      <c r="G477">
        <v>1320</v>
      </c>
      <c r="H477">
        <v>1320</v>
      </c>
      <c r="I477">
        <v>1389</v>
      </c>
      <c r="J477">
        <v>1.4950000000000001</v>
      </c>
      <c r="K477">
        <v>10.016999999999999</v>
      </c>
      <c r="L477">
        <v>35.871000000000002</v>
      </c>
      <c r="M477">
        <v>228.364</v>
      </c>
    </row>
    <row r="478" spans="1:13">
      <c r="A478" t="s">
        <v>1498</v>
      </c>
      <c r="B478" t="s">
        <v>1499</v>
      </c>
      <c r="C478" t="s">
        <v>1092</v>
      </c>
      <c r="D478" t="s">
        <v>1103</v>
      </c>
      <c r="E478">
        <v>24908</v>
      </c>
      <c r="F478">
        <v>1233</v>
      </c>
      <c r="G478">
        <v>1320</v>
      </c>
      <c r="H478">
        <v>1320</v>
      </c>
      <c r="I478">
        <v>1389</v>
      </c>
      <c r="J478">
        <v>1.4950000000000001</v>
      </c>
      <c r="K478">
        <v>9.9849999999999994</v>
      </c>
      <c r="L478">
        <v>35.906999999999996</v>
      </c>
      <c r="M478">
        <v>228.59100000000001</v>
      </c>
    </row>
    <row r="479" spans="1:13">
      <c r="A479" t="s">
        <v>1500</v>
      </c>
      <c r="B479" t="s">
        <v>1134</v>
      </c>
      <c r="C479" t="s">
        <v>1087</v>
      </c>
      <c r="D479" t="s">
        <v>1088</v>
      </c>
      <c r="E479">
        <v>99394</v>
      </c>
      <c r="F479">
        <v>1600</v>
      </c>
      <c r="G479">
        <v>1772</v>
      </c>
      <c r="H479">
        <v>1772</v>
      </c>
      <c r="I479">
        <v>1904</v>
      </c>
      <c r="J479">
        <v>3.012</v>
      </c>
      <c r="K479">
        <v>36.863</v>
      </c>
      <c r="L479">
        <v>157.27199999999999</v>
      </c>
      <c r="M479">
        <v>1001.225</v>
      </c>
    </row>
    <row r="480" spans="1:13">
      <c r="A480" t="s">
        <v>1500</v>
      </c>
      <c r="B480" t="s">
        <v>1291</v>
      </c>
      <c r="C480" t="s">
        <v>1087</v>
      </c>
      <c r="D480" t="s">
        <v>1088</v>
      </c>
      <c r="E480">
        <v>71747</v>
      </c>
      <c r="F480">
        <v>2070</v>
      </c>
      <c r="G480">
        <v>2282</v>
      </c>
      <c r="H480">
        <v>2282</v>
      </c>
      <c r="I480">
        <v>2400</v>
      </c>
      <c r="J480">
        <v>2.0680000000000001</v>
      </c>
      <c r="K480">
        <v>22.620999999999999</v>
      </c>
      <c r="L480">
        <v>130.16</v>
      </c>
      <c r="M480">
        <v>828.62199999999996</v>
      </c>
    </row>
    <row r="481" spans="1:13">
      <c r="A481" t="s">
        <v>1235</v>
      </c>
      <c r="B481" t="s">
        <v>1239</v>
      </c>
      <c r="C481" t="s">
        <v>1092</v>
      </c>
      <c r="D481" t="s">
        <v>1088</v>
      </c>
      <c r="E481">
        <v>22800</v>
      </c>
      <c r="F481">
        <v>1062</v>
      </c>
      <c r="G481">
        <v>1066</v>
      </c>
      <c r="H481">
        <v>1160</v>
      </c>
      <c r="I481">
        <v>1238</v>
      </c>
      <c r="J481">
        <v>1.383</v>
      </c>
      <c r="K481">
        <v>9.2230000000000008</v>
      </c>
      <c r="L481">
        <v>47.398000000000003</v>
      </c>
      <c r="M481">
        <v>301.74700000000001</v>
      </c>
    </row>
    <row r="482" spans="1:13">
      <c r="A482" t="s">
        <v>1235</v>
      </c>
      <c r="B482" t="s">
        <v>1239</v>
      </c>
      <c r="C482" t="s">
        <v>1092</v>
      </c>
      <c r="D482" t="s">
        <v>1103</v>
      </c>
      <c r="E482">
        <v>22800</v>
      </c>
      <c r="F482">
        <v>1062</v>
      </c>
      <c r="G482">
        <v>1066</v>
      </c>
      <c r="H482">
        <v>1160</v>
      </c>
      <c r="I482">
        <v>1238</v>
      </c>
      <c r="J482">
        <v>1.397</v>
      </c>
      <c r="K482">
        <v>9.218</v>
      </c>
      <c r="L482">
        <v>47.938000000000002</v>
      </c>
      <c r="M482">
        <v>305.18400000000003</v>
      </c>
    </row>
    <row r="483" spans="1:13">
      <c r="A483" t="s">
        <v>1462</v>
      </c>
      <c r="B483" t="s">
        <v>1501</v>
      </c>
      <c r="C483" t="s">
        <v>1092</v>
      </c>
      <c r="D483" t="s">
        <v>1088</v>
      </c>
      <c r="E483">
        <v>558</v>
      </c>
      <c r="F483">
        <v>900</v>
      </c>
      <c r="G483">
        <v>1015</v>
      </c>
      <c r="H483">
        <v>1015</v>
      </c>
      <c r="I483">
        <v>1112</v>
      </c>
      <c r="J483">
        <v>0.02</v>
      </c>
      <c r="K483">
        <v>0.19</v>
      </c>
      <c r="L483">
        <v>0</v>
      </c>
      <c r="M483" t="s">
        <v>13</v>
      </c>
    </row>
    <row r="484" spans="1:13">
      <c r="A484" t="s">
        <v>1462</v>
      </c>
      <c r="B484" t="s">
        <v>1501</v>
      </c>
      <c r="C484" t="s">
        <v>1092</v>
      </c>
      <c r="D484" t="s">
        <v>1103</v>
      </c>
      <c r="E484">
        <v>500</v>
      </c>
      <c r="F484">
        <v>468</v>
      </c>
      <c r="G484">
        <v>722</v>
      </c>
      <c r="H484">
        <v>722</v>
      </c>
      <c r="I484">
        <v>899</v>
      </c>
      <c r="J484">
        <v>0.03</v>
      </c>
      <c r="K484">
        <v>0.2</v>
      </c>
      <c r="L484">
        <v>0</v>
      </c>
      <c r="M484" t="s">
        <v>13</v>
      </c>
    </row>
    <row r="485" spans="1:13">
      <c r="A485" t="s">
        <v>1462</v>
      </c>
      <c r="B485" t="s">
        <v>1501</v>
      </c>
      <c r="C485" t="s">
        <v>1092</v>
      </c>
      <c r="D485" t="s">
        <v>1104</v>
      </c>
      <c r="E485">
        <v>465</v>
      </c>
      <c r="F485">
        <v>468</v>
      </c>
      <c r="G485">
        <v>722</v>
      </c>
      <c r="H485">
        <v>722</v>
      </c>
      <c r="I485">
        <v>899</v>
      </c>
      <c r="J485">
        <v>0.03</v>
      </c>
      <c r="K485">
        <v>0.23</v>
      </c>
      <c r="L485">
        <v>1</v>
      </c>
      <c r="M485" t="s">
        <v>13</v>
      </c>
    </row>
    <row r="486" spans="1:13">
      <c r="A486" t="s">
        <v>1502</v>
      </c>
      <c r="B486" t="s">
        <v>1503</v>
      </c>
      <c r="C486" t="s">
        <v>1092</v>
      </c>
      <c r="D486" t="s">
        <v>1088</v>
      </c>
      <c r="E486">
        <v>4208</v>
      </c>
      <c r="F486">
        <v>1273</v>
      </c>
      <c r="G486">
        <v>1346</v>
      </c>
      <c r="H486">
        <v>1346</v>
      </c>
      <c r="I486">
        <v>1453</v>
      </c>
      <c r="J486">
        <v>0.253</v>
      </c>
      <c r="K486">
        <v>1.6759999999999999</v>
      </c>
      <c r="L486">
        <v>6.1</v>
      </c>
      <c r="M486">
        <v>38.835000000000001</v>
      </c>
    </row>
    <row r="487" spans="1:13">
      <c r="A487" t="s">
        <v>1502</v>
      </c>
      <c r="B487" t="s">
        <v>1503</v>
      </c>
      <c r="C487" t="s">
        <v>1092</v>
      </c>
      <c r="D487" t="s">
        <v>1103</v>
      </c>
      <c r="E487">
        <v>4318</v>
      </c>
      <c r="F487">
        <v>1273</v>
      </c>
      <c r="G487">
        <v>1346</v>
      </c>
      <c r="H487">
        <v>1346</v>
      </c>
      <c r="I487">
        <v>1453</v>
      </c>
      <c r="J487">
        <v>0.25900000000000001</v>
      </c>
      <c r="K487">
        <v>1.72</v>
      </c>
      <c r="L487">
        <v>6.2569999999999997</v>
      </c>
      <c r="M487">
        <v>39.832999999999998</v>
      </c>
    </row>
    <row r="488" spans="1:13">
      <c r="A488" t="s">
        <v>1502</v>
      </c>
      <c r="B488" t="s">
        <v>1503</v>
      </c>
      <c r="C488" t="s">
        <v>1092</v>
      </c>
      <c r="D488" t="s">
        <v>1104</v>
      </c>
      <c r="E488">
        <v>6105</v>
      </c>
      <c r="F488">
        <v>975</v>
      </c>
      <c r="G488">
        <v>1030</v>
      </c>
      <c r="H488">
        <v>1030</v>
      </c>
      <c r="I488">
        <v>1110</v>
      </c>
      <c r="J488">
        <v>0.497</v>
      </c>
      <c r="K488">
        <v>2.4780000000000002</v>
      </c>
      <c r="L488">
        <v>8.7509999999999994</v>
      </c>
      <c r="M488">
        <v>55.710999999999999</v>
      </c>
    </row>
    <row r="489" spans="1:13">
      <c r="A489" t="s">
        <v>1504</v>
      </c>
      <c r="B489" t="s">
        <v>1505</v>
      </c>
      <c r="C489" t="s">
        <v>1092</v>
      </c>
      <c r="D489" t="s">
        <v>1088</v>
      </c>
      <c r="E489">
        <v>23798</v>
      </c>
      <c r="F489">
        <v>1308</v>
      </c>
      <c r="G489">
        <v>1408</v>
      </c>
      <c r="H489">
        <v>1408</v>
      </c>
      <c r="I489">
        <v>1478</v>
      </c>
      <c r="J489">
        <v>1.423</v>
      </c>
      <c r="K489">
        <v>9.5289999999999999</v>
      </c>
      <c r="L489">
        <v>34.164999999999999</v>
      </c>
      <c r="M489">
        <v>217.49799999999999</v>
      </c>
    </row>
    <row r="490" spans="1:13">
      <c r="A490" t="s">
        <v>1504</v>
      </c>
      <c r="B490" t="s">
        <v>1506</v>
      </c>
      <c r="C490" t="s">
        <v>1092</v>
      </c>
      <c r="D490" t="s">
        <v>1088</v>
      </c>
      <c r="E490">
        <v>9071</v>
      </c>
      <c r="F490">
        <v>1300</v>
      </c>
      <c r="G490">
        <v>1350</v>
      </c>
      <c r="H490">
        <v>1350</v>
      </c>
      <c r="I490">
        <v>1400</v>
      </c>
      <c r="J490">
        <v>0.54400000000000004</v>
      </c>
      <c r="K490">
        <v>3.6459999999999999</v>
      </c>
      <c r="L490">
        <v>13.061999999999999</v>
      </c>
      <c r="M490">
        <v>83.153000000000006</v>
      </c>
    </row>
    <row r="491" spans="1:13">
      <c r="A491" t="s">
        <v>1504</v>
      </c>
      <c r="B491" t="s">
        <v>1507</v>
      </c>
      <c r="C491" t="s">
        <v>1092</v>
      </c>
      <c r="D491" t="s">
        <v>1088</v>
      </c>
      <c r="E491">
        <v>25989</v>
      </c>
      <c r="F491">
        <v>1308</v>
      </c>
      <c r="G491">
        <v>1408</v>
      </c>
      <c r="H491">
        <v>1408</v>
      </c>
      <c r="I491">
        <v>1478</v>
      </c>
      <c r="J491">
        <v>1.5589999999999999</v>
      </c>
      <c r="K491">
        <v>10.443</v>
      </c>
      <c r="L491">
        <v>37.189</v>
      </c>
      <c r="M491">
        <v>236.75299999999999</v>
      </c>
    </row>
    <row r="492" spans="1:13">
      <c r="A492" t="s">
        <v>1504</v>
      </c>
      <c r="B492" t="s">
        <v>1505</v>
      </c>
      <c r="C492" t="s">
        <v>1092</v>
      </c>
      <c r="D492" t="s">
        <v>1103</v>
      </c>
      <c r="E492">
        <v>23822</v>
      </c>
      <c r="F492">
        <v>1308</v>
      </c>
      <c r="G492">
        <v>1408</v>
      </c>
      <c r="H492">
        <v>1408</v>
      </c>
      <c r="I492">
        <v>1478</v>
      </c>
      <c r="J492">
        <v>1.43</v>
      </c>
      <c r="K492">
        <v>9.58</v>
      </c>
      <c r="L492">
        <v>34.350999999999999</v>
      </c>
      <c r="M492">
        <v>218.68799999999999</v>
      </c>
    </row>
    <row r="493" spans="1:13">
      <c r="A493" t="s">
        <v>1504</v>
      </c>
      <c r="B493" t="s">
        <v>1506</v>
      </c>
      <c r="C493" t="s">
        <v>1092</v>
      </c>
      <c r="D493" t="s">
        <v>1103</v>
      </c>
      <c r="E493">
        <v>9071</v>
      </c>
      <c r="F493">
        <v>1308</v>
      </c>
      <c r="G493">
        <v>1408</v>
      </c>
      <c r="H493">
        <v>1408</v>
      </c>
      <c r="I493">
        <v>1478</v>
      </c>
      <c r="J493">
        <v>0.54400000000000004</v>
      </c>
      <c r="K493">
        <v>3.6459999999999999</v>
      </c>
      <c r="L493">
        <v>13.061999999999999</v>
      </c>
      <c r="M493">
        <v>83.153000000000006</v>
      </c>
    </row>
    <row r="494" spans="1:13">
      <c r="A494" t="s">
        <v>1504</v>
      </c>
      <c r="B494" t="s">
        <v>1507</v>
      </c>
      <c r="C494" t="s">
        <v>1092</v>
      </c>
      <c r="D494" t="s">
        <v>1103</v>
      </c>
      <c r="E494">
        <v>25444</v>
      </c>
      <c r="F494">
        <v>1308</v>
      </c>
      <c r="G494">
        <v>1408</v>
      </c>
      <c r="H494">
        <v>1408</v>
      </c>
      <c r="I494">
        <v>1478</v>
      </c>
      <c r="J494">
        <v>1.53</v>
      </c>
      <c r="K494">
        <v>10.18</v>
      </c>
      <c r="L494">
        <v>36.6</v>
      </c>
      <c r="M494" t="s">
        <v>13</v>
      </c>
    </row>
    <row r="495" spans="1:13">
      <c r="A495" t="s">
        <v>1504</v>
      </c>
      <c r="B495" t="s">
        <v>1507</v>
      </c>
      <c r="C495" t="s">
        <v>1092</v>
      </c>
      <c r="D495" t="s">
        <v>1104</v>
      </c>
      <c r="E495">
        <v>25402</v>
      </c>
      <c r="F495">
        <v>1000</v>
      </c>
      <c r="G495">
        <v>1000</v>
      </c>
      <c r="H495">
        <v>1190</v>
      </c>
      <c r="I495">
        <v>1190</v>
      </c>
      <c r="J495">
        <v>1.53</v>
      </c>
      <c r="K495">
        <v>10.210000000000001</v>
      </c>
      <c r="L495">
        <v>43.2</v>
      </c>
      <c r="M495" t="s">
        <v>13</v>
      </c>
    </row>
    <row r="496" spans="1:13">
      <c r="A496" t="s">
        <v>1504</v>
      </c>
      <c r="B496" t="s">
        <v>1508</v>
      </c>
      <c r="C496" t="s">
        <v>1092</v>
      </c>
      <c r="D496" t="s">
        <v>1088</v>
      </c>
      <c r="E496">
        <v>9478</v>
      </c>
      <c r="F496">
        <v>820</v>
      </c>
      <c r="G496">
        <v>820</v>
      </c>
      <c r="H496">
        <v>1040</v>
      </c>
      <c r="I496">
        <v>1040</v>
      </c>
      <c r="J496">
        <v>0.56000000000000005</v>
      </c>
      <c r="K496">
        <v>3.82</v>
      </c>
      <c r="L496">
        <v>35</v>
      </c>
      <c r="M496" t="s">
        <v>13</v>
      </c>
    </row>
    <row r="497" spans="1:13">
      <c r="A497" t="s">
        <v>1509</v>
      </c>
      <c r="B497" t="s">
        <v>1510</v>
      </c>
      <c r="C497" t="s">
        <v>1092</v>
      </c>
      <c r="D497" t="s">
        <v>1088</v>
      </c>
      <c r="E497">
        <v>19435</v>
      </c>
      <c r="F497">
        <v>1308</v>
      </c>
      <c r="G497">
        <v>1408</v>
      </c>
      <c r="H497">
        <v>1408</v>
      </c>
      <c r="I497">
        <v>1478</v>
      </c>
      <c r="J497">
        <v>1.1459999999999999</v>
      </c>
      <c r="K497">
        <v>7.6219999999999999</v>
      </c>
      <c r="L497">
        <v>27.637</v>
      </c>
      <c r="M497">
        <v>175.94300000000001</v>
      </c>
    </row>
    <row r="498" spans="1:13">
      <c r="A498" t="s">
        <v>1509</v>
      </c>
      <c r="B498" t="s">
        <v>1511</v>
      </c>
      <c r="C498" t="s">
        <v>1092</v>
      </c>
      <c r="D498" t="s">
        <v>1088</v>
      </c>
      <c r="E498">
        <v>14722</v>
      </c>
      <c r="F498">
        <v>1308</v>
      </c>
      <c r="G498">
        <v>1408</v>
      </c>
      <c r="H498">
        <v>1408</v>
      </c>
      <c r="I498">
        <v>1478</v>
      </c>
      <c r="J498">
        <v>0.88400000000000001</v>
      </c>
      <c r="K498">
        <v>5.8970000000000002</v>
      </c>
      <c r="L498">
        <v>21.288</v>
      </c>
      <c r="M498">
        <v>135.52600000000001</v>
      </c>
    </row>
    <row r="499" spans="1:13">
      <c r="A499" t="s">
        <v>1509</v>
      </c>
      <c r="B499" t="s">
        <v>1511</v>
      </c>
      <c r="C499" t="s">
        <v>1092</v>
      </c>
      <c r="D499" t="s">
        <v>1103</v>
      </c>
      <c r="E499">
        <v>14713</v>
      </c>
      <c r="F499">
        <v>1250</v>
      </c>
      <c r="G499">
        <v>1250</v>
      </c>
      <c r="H499">
        <v>1250</v>
      </c>
      <c r="I499">
        <v>1250</v>
      </c>
      <c r="J499">
        <v>0.88400000000000001</v>
      </c>
      <c r="K499">
        <v>5.8929999999999998</v>
      </c>
      <c r="L499">
        <v>21.277000000000001</v>
      </c>
      <c r="M499">
        <v>135.453</v>
      </c>
    </row>
    <row r="500" spans="1:13">
      <c r="A500" t="s">
        <v>1509</v>
      </c>
      <c r="B500" t="s">
        <v>1511</v>
      </c>
      <c r="C500" t="s">
        <v>1092</v>
      </c>
      <c r="D500" t="s">
        <v>1104</v>
      </c>
      <c r="E500">
        <v>14198</v>
      </c>
      <c r="F500">
        <v>1308</v>
      </c>
      <c r="G500">
        <v>1408</v>
      </c>
      <c r="H500">
        <v>1408</v>
      </c>
      <c r="I500">
        <v>1478</v>
      </c>
      <c r="J500">
        <v>0.85299999999999998</v>
      </c>
      <c r="K500">
        <v>5.6849999999999996</v>
      </c>
      <c r="L500">
        <v>20.547000000000001</v>
      </c>
      <c r="M500">
        <v>130.804</v>
      </c>
    </row>
    <row r="501" spans="1:13">
      <c r="A501" t="s">
        <v>1512</v>
      </c>
      <c r="B501" t="s">
        <v>1244</v>
      </c>
      <c r="C501" t="s">
        <v>1092</v>
      </c>
      <c r="D501" t="s">
        <v>1088</v>
      </c>
      <c r="E501">
        <v>40129</v>
      </c>
      <c r="F501">
        <v>880</v>
      </c>
      <c r="G501">
        <v>992</v>
      </c>
      <c r="H501">
        <v>992</v>
      </c>
      <c r="I501">
        <v>1086</v>
      </c>
      <c r="J501">
        <v>2.41</v>
      </c>
      <c r="K501">
        <v>16.25</v>
      </c>
      <c r="L501">
        <v>56</v>
      </c>
      <c r="M501" t="s">
        <v>13</v>
      </c>
    </row>
    <row r="502" spans="1:13">
      <c r="A502" t="s">
        <v>1512</v>
      </c>
      <c r="B502" t="s">
        <v>1513</v>
      </c>
      <c r="C502" t="s">
        <v>1092</v>
      </c>
      <c r="D502" t="s">
        <v>1088</v>
      </c>
      <c r="E502">
        <v>24656</v>
      </c>
      <c r="F502">
        <v>880</v>
      </c>
      <c r="G502">
        <v>992</v>
      </c>
      <c r="H502">
        <v>992</v>
      </c>
      <c r="I502">
        <v>1086</v>
      </c>
      <c r="J502">
        <v>1.43</v>
      </c>
      <c r="K502">
        <v>9.66</v>
      </c>
      <c r="L502">
        <v>34</v>
      </c>
      <c r="M502" t="s">
        <v>13</v>
      </c>
    </row>
    <row r="503" spans="1:13">
      <c r="A503" t="s">
        <v>1514</v>
      </c>
      <c r="B503" t="s">
        <v>1515</v>
      </c>
      <c r="C503" t="s">
        <v>1092</v>
      </c>
      <c r="D503" t="s">
        <v>1088</v>
      </c>
      <c r="E503">
        <v>77078</v>
      </c>
      <c r="F503">
        <v>325</v>
      </c>
      <c r="G503">
        <v>457</v>
      </c>
      <c r="H503">
        <v>457</v>
      </c>
      <c r="I503">
        <v>572</v>
      </c>
      <c r="J503">
        <v>10.901</v>
      </c>
      <c r="K503">
        <v>30.969000000000001</v>
      </c>
      <c r="L503">
        <v>110.277</v>
      </c>
      <c r="M503">
        <v>702.048</v>
      </c>
    </row>
    <row r="504" spans="1:13">
      <c r="A504" t="s">
        <v>1514</v>
      </c>
      <c r="B504" t="s">
        <v>1516</v>
      </c>
      <c r="C504" t="s">
        <v>1092</v>
      </c>
      <c r="D504" t="s">
        <v>1088</v>
      </c>
      <c r="E504">
        <v>58068</v>
      </c>
      <c r="F504">
        <v>302</v>
      </c>
      <c r="G504">
        <v>424</v>
      </c>
      <c r="H504">
        <v>424</v>
      </c>
      <c r="I504">
        <v>531</v>
      </c>
      <c r="J504">
        <v>6.56</v>
      </c>
      <c r="K504">
        <v>23.93</v>
      </c>
      <c r="L504">
        <v>79.453999999999994</v>
      </c>
      <c r="M504">
        <v>505.82</v>
      </c>
    </row>
    <row r="505" spans="1:13">
      <c r="A505" t="s">
        <v>1517</v>
      </c>
      <c r="B505" t="s">
        <v>1220</v>
      </c>
      <c r="C505" t="s">
        <v>1092</v>
      </c>
      <c r="D505" t="s">
        <v>1088</v>
      </c>
      <c r="E505">
        <v>12095</v>
      </c>
      <c r="F505">
        <v>814</v>
      </c>
      <c r="G505">
        <v>930</v>
      </c>
      <c r="H505">
        <v>983</v>
      </c>
      <c r="I505">
        <v>1099</v>
      </c>
      <c r="J505">
        <v>0.68899999999999995</v>
      </c>
      <c r="K505">
        <v>4.6109999999999998</v>
      </c>
      <c r="L505">
        <v>29.745000000000001</v>
      </c>
      <c r="M505">
        <v>189.36500000000001</v>
      </c>
    </row>
    <row r="506" spans="1:13">
      <c r="A506" t="s">
        <v>1518</v>
      </c>
      <c r="B506" t="s">
        <v>1217</v>
      </c>
      <c r="C506" t="s">
        <v>1087</v>
      </c>
      <c r="D506" t="s">
        <v>1088</v>
      </c>
      <c r="E506">
        <v>87032</v>
      </c>
      <c r="F506">
        <v>3195</v>
      </c>
      <c r="G506">
        <v>3561</v>
      </c>
      <c r="H506">
        <v>3561</v>
      </c>
      <c r="I506">
        <v>3780</v>
      </c>
      <c r="J506">
        <v>1.74</v>
      </c>
      <c r="K506">
        <v>22.882999999999999</v>
      </c>
      <c r="L506">
        <v>189.83199999999999</v>
      </c>
      <c r="M506">
        <v>1208.509</v>
      </c>
    </row>
    <row r="507" spans="1:13">
      <c r="A507" t="s">
        <v>1518</v>
      </c>
      <c r="B507" t="s">
        <v>1350</v>
      </c>
      <c r="C507" t="s">
        <v>1087</v>
      </c>
      <c r="D507" t="s">
        <v>1088</v>
      </c>
      <c r="E507">
        <v>44816</v>
      </c>
      <c r="F507">
        <v>3465</v>
      </c>
      <c r="G507">
        <v>3622</v>
      </c>
      <c r="H507">
        <v>3622</v>
      </c>
      <c r="I507">
        <v>3780</v>
      </c>
      <c r="J507">
        <v>0.89900000000000002</v>
      </c>
      <c r="K507">
        <v>11.804</v>
      </c>
      <c r="L507">
        <v>97.813000000000002</v>
      </c>
      <c r="M507">
        <v>622.697</v>
      </c>
    </row>
    <row r="508" spans="1:13">
      <c r="A508" t="s">
        <v>1362</v>
      </c>
      <c r="B508" t="s">
        <v>1217</v>
      </c>
      <c r="C508" t="s">
        <v>1087</v>
      </c>
      <c r="D508" t="s">
        <v>1103</v>
      </c>
      <c r="E508">
        <v>86978</v>
      </c>
      <c r="F508">
        <v>3195</v>
      </c>
      <c r="G508">
        <v>3561</v>
      </c>
      <c r="H508">
        <v>3561</v>
      </c>
      <c r="I508">
        <v>3780</v>
      </c>
      <c r="J508">
        <v>1.752</v>
      </c>
      <c r="K508">
        <v>22.99</v>
      </c>
      <c r="L508">
        <v>190.43</v>
      </c>
      <c r="M508">
        <v>1212.3150000000001</v>
      </c>
    </row>
    <row r="509" spans="1:13">
      <c r="A509" t="s">
        <v>1362</v>
      </c>
      <c r="B509" t="s">
        <v>1350</v>
      </c>
      <c r="C509" t="s">
        <v>1087</v>
      </c>
      <c r="D509" t="s">
        <v>1103</v>
      </c>
      <c r="E509">
        <v>44814</v>
      </c>
      <c r="F509">
        <v>3465</v>
      </c>
      <c r="G509">
        <v>3622</v>
      </c>
      <c r="H509">
        <v>3622</v>
      </c>
      <c r="I509">
        <v>3780</v>
      </c>
      <c r="J509">
        <v>0.89900000000000002</v>
      </c>
      <c r="K509">
        <v>11.804</v>
      </c>
      <c r="L509">
        <v>97.814999999999998</v>
      </c>
      <c r="M509">
        <v>622.71</v>
      </c>
    </row>
    <row r="510" spans="1:13">
      <c r="A510" t="s">
        <v>1519</v>
      </c>
      <c r="B510" t="s">
        <v>1520</v>
      </c>
      <c r="C510" t="s">
        <v>1092</v>
      </c>
      <c r="D510" t="s">
        <v>1088</v>
      </c>
      <c r="E510">
        <v>26831</v>
      </c>
      <c r="F510">
        <v>1090</v>
      </c>
      <c r="G510">
        <v>1090</v>
      </c>
      <c r="H510">
        <v>1260</v>
      </c>
      <c r="I510">
        <v>1260</v>
      </c>
      <c r="J510">
        <v>0.82099999999999995</v>
      </c>
      <c r="K510">
        <v>5.5430000000000001</v>
      </c>
      <c r="L510">
        <v>80.543999999999997</v>
      </c>
      <c r="M510">
        <v>512.75800000000004</v>
      </c>
    </row>
    <row r="511" spans="1:13">
      <c r="A511" t="s">
        <v>1519</v>
      </c>
      <c r="B511" t="s">
        <v>1521</v>
      </c>
      <c r="C511" t="s">
        <v>1092</v>
      </c>
      <c r="D511" t="s">
        <v>1088</v>
      </c>
      <c r="E511">
        <v>24262</v>
      </c>
      <c r="F511">
        <v>946</v>
      </c>
      <c r="G511">
        <v>1010</v>
      </c>
      <c r="H511">
        <v>1010</v>
      </c>
      <c r="I511">
        <v>1063</v>
      </c>
      <c r="J511">
        <v>2.2080000000000002</v>
      </c>
      <c r="K511">
        <v>9.8249999999999993</v>
      </c>
      <c r="L511">
        <v>34.220999999999997</v>
      </c>
      <c r="M511">
        <v>217.85499999999999</v>
      </c>
    </row>
    <row r="512" spans="1:13">
      <c r="A512" t="s">
        <v>1519</v>
      </c>
      <c r="B512" t="s">
        <v>1495</v>
      </c>
      <c r="C512" t="s">
        <v>1092</v>
      </c>
      <c r="D512" t="s">
        <v>1088</v>
      </c>
      <c r="E512">
        <v>55078</v>
      </c>
      <c r="F512">
        <v>1233</v>
      </c>
      <c r="G512">
        <v>1320</v>
      </c>
      <c r="H512">
        <v>1320</v>
      </c>
      <c r="I512">
        <v>1389</v>
      </c>
      <c r="J512">
        <v>3.26</v>
      </c>
      <c r="K512">
        <v>22.082000000000001</v>
      </c>
      <c r="L512">
        <v>79.778000000000006</v>
      </c>
      <c r="M512">
        <v>507.88099999999997</v>
      </c>
    </row>
    <row r="513" spans="1:13">
      <c r="A513" t="s">
        <v>1519</v>
      </c>
      <c r="B513" t="s">
        <v>1521</v>
      </c>
      <c r="C513" t="s">
        <v>1092</v>
      </c>
      <c r="D513" t="s">
        <v>1103</v>
      </c>
      <c r="E513">
        <v>24293</v>
      </c>
      <c r="F513">
        <v>1233</v>
      </c>
      <c r="G513">
        <v>1320</v>
      </c>
      <c r="H513">
        <v>1320</v>
      </c>
      <c r="I513">
        <v>1389</v>
      </c>
      <c r="J513">
        <v>1.46</v>
      </c>
      <c r="K513">
        <v>9.6829999999999998</v>
      </c>
      <c r="L513">
        <v>35.237000000000002</v>
      </c>
      <c r="M513">
        <v>224.32300000000001</v>
      </c>
    </row>
    <row r="514" spans="1:13">
      <c r="A514" t="s">
        <v>1522</v>
      </c>
      <c r="B514" t="s">
        <v>1523</v>
      </c>
      <c r="C514" t="s">
        <v>1087</v>
      </c>
      <c r="D514" t="s">
        <v>1088</v>
      </c>
      <c r="E514">
        <v>59180</v>
      </c>
      <c r="F514">
        <v>2200</v>
      </c>
      <c r="G514">
        <v>2300</v>
      </c>
      <c r="H514">
        <v>2300</v>
      </c>
      <c r="I514">
        <v>2400</v>
      </c>
      <c r="J514">
        <v>1.7749999999999999</v>
      </c>
      <c r="K514">
        <v>17.931000000000001</v>
      </c>
      <c r="L514">
        <v>112.482</v>
      </c>
      <c r="M514">
        <v>716.08399999999995</v>
      </c>
    </row>
    <row r="515" spans="1:13">
      <c r="A515" t="s">
        <v>1519</v>
      </c>
      <c r="B515" t="s">
        <v>1276</v>
      </c>
      <c r="C515" t="s">
        <v>1087</v>
      </c>
      <c r="D515" t="s">
        <v>1088</v>
      </c>
      <c r="E515">
        <v>175049</v>
      </c>
      <c r="F515">
        <v>2176</v>
      </c>
      <c r="G515">
        <v>2400</v>
      </c>
      <c r="H515">
        <v>2400</v>
      </c>
      <c r="I515">
        <v>2576</v>
      </c>
      <c r="J515">
        <v>5.2140000000000004</v>
      </c>
      <c r="K515">
        <v>58.322000000000003</v>
      </c>
      <c r="L515">
        <v>303.86900000000003</v>
      </c>
      <c r="M515">
        <v>1934.492</v>
      </c>
    </row>
    <row r="516" spans="1:13">
      <c r="A516" t="s">
        <v>1519</v>
      </c>
      <c r="B516" t="s">
        <v>1499</v>
      </c>
      <c r="C516" t="s">
        <v>1087</v>
      </c>
      <c r="D516" t="s">
        <v>1088</v>
      </c>
      <c r="E516">
        <v>97048</v>
      </c>
      <c r="F516">
        <v>3150</v>
      </c>
      <c r="G516">
        <v>3392</v>
      </c>
      <c r="H516">
        <v>3392</v>
      </c>
      <c r="I516">
        <v>3590</v>
      </c>
      <c r="J516">
        <v>2.036</v>
      </c>
      <c r="K516">
        <v>29.623000000000001</v>
      </c>
      <c r="L516">
        <v>184.215</v>
      </c>
      <c r="M516">
        <v>1172.752</v>
      </c>
    </row>
    <row r="517" spans="1:13">
      <c r="A517" t="s">
        <v>1519</v>
      </c>
      <c r="B517" t="s">
        <v>1523</v>
      </c>
      <c r="C517" t="s">
        <v>1087</v>
      </c>
      <c r="D517" t="s">
        <v>1103</v>
      </c>
      <c r="E517">
        <v>59180</v>
      </c>
      <c r="F517">
        <v>2200</v>
      </c>
      <c r="G517">
        <v>2300</v>
      </c>
      <c r="H517">
        <v>2300</v>
      </c>
      <c r="I517">
        <v>2400</v>
      </c>
      <c r="J517">
        <v>1.7749999999999999</v>
      </c>
      <c r="K517">
        <v>17.998999999999999</v>
      </c>
      <c r="L517">
        <v>111.619</v>
      </c>
      <c r="M517">
        <v>710.59199999999998</v>
      </c>
    </row>
    <row r="518" spans="1:13">
      <c r="A518" t="s">
        <v>1519</v>
      </c>
      <c r="B518" t="s">
        <v>1499</v>
      </c>
      <c r="C518" t="s">
        <v>1087</v>
      </c>
      <c r="D518" t="s">
        <v>1103</v>
      </c>
      <c r="E518">
        <v>97048</v>
      </c>
      <c r="F518">
        <v>3150</v>
      </c>
      <c r="G518">
        <v>3392</v>
      </c>
      <c r="H518">
        <v>3392</v>
      </c>
      <c r="I518">
        <v>3590</v>
      </c>
      <c r="J518">
        <v>2.036</v>
      </c>
      <c r="K518">
        <v>28.774000000000001</v>
      </c>
      <c r="L518">
        <v>189.16399999999999</v>
      </c>
      <c r="M518">
        <v>1204.252</v>
      </c>
    </row>
    <row r="519" spans="1:13">
      <c r="A519" t="s">
        <v>1217</v>
      </c>
      <c r="B519" t="s">
        <v>1220</v>
      </c>
      <c r="C519" t="s">
        <v>1087</v>
      </c>
      <c r="D519" t="s">
        <v>1103</v>
      </c>
      <c r="E519">
        <v>70830</v>
      </c>
      <c r="F519">
        <v>3195</v>
      </c>
      <c r="G519">
        <v>3561</v>
      </c>
      <c r="H519">
        <v>3561</v>
      </c>
      <c r="I519">
        <v>3780</v>
      </c>
      <c r="J519">
        <v>1.417</v>
      </c>
      <c r="K519">
        <v>18.638999999999999</v>
      </c>
      <c r="L519">
        <v>154.61000000000001</v>
      </c>
      <c r="M519">
        <v>984.27599999999995</v>
      </c>
    </row>
    <row r="520" spans="1:13">
      <c r="A520" t="s">
        <v>1162</v>
      </c>
      <c r="B520" t="s">
        <v>1524</v>
      </c>
      <c r="C520" t="s">
        <v>1092</v>
      </c>
      <c r="D520" t="s">
        <v>1088</v>
      </c>
      <c r="E520">
        <v>62843</v>
      </c>
      <c r="F520">
        <v>956</v>
      </c>
      <c r="G520">
        <v>1010</v>
      </c>
      <c r="H520">
        <v>1010</v>
      </c>
      <c r="I520">
        <v>1088</v>
      </c>
      <c r="J520">
        <v>5.7190000000000003</v>
      </c>
      <c r="K520">
        <v>25.952000000000002</v>
      </c>
      <c r="L520">
        <v>87.466999999999999</v>
      </c>
      <c r="M520">
        <v>556.83100000000002</v>
      </c>
    </row>
    <row r="521" spans="1:13">
      <c r="A521" t="s">
        <v>1525</v>
      </c>
      <c r="B521" t="s">
        <v>1526</v>
      </c>
      <c r="C521" t="s">
        <v>1092</v>
      </c>
      <c r="D521" t="s">
        <v>1088</v>
      </c>
      <c r="E521">
        <v>27258</v>
      </c>
      <c r="F521">
        <v>862</v>
      </c>
      <c r="G521">
        <v>928</v>
      </c>
      <c r="H521">
        <v>928</v>
      </c>
      <c r="I521">
        <v>987</v>
      </c>
      <c r="J521">
        <v>1.9279999999999999</v>
      </c>
      <c r="K521">
        <v>9.4019999999999992</v>
      </c>
      <c r="L521">
        <v>54.634999999999998</v>
      </c>
      <c r="M521">
        <v>347.81700000000001</v>
      </c>
    </row>
    <row r="522" spans="1:13">
      <c r="A522" t="s">
        <v>1525</v>
      </c>
      <c r="B522" t="s">
        <v>1527</v>
      </c>
      <c r="C522" t="s">
        <v>1092</v>
      </c>
      <c r="D522" t="s">
        <v>1088</v>
      </c>
      <c r="E522">
        <v>20269</v>
      </c>
      <c r="F522">
        <v>477</v>
      </c>
      <c r="G522">
        <v>566</v>
      </c>
      <c r="H522">
        <v>566</v>
      </c>
      <c r="I522">
        <v>642</v>
      </c>
      <c r="J522">
        <v>1.98</v>
      </c>
      <c r="K522">
        <v>8.5</v>
      </c>
      <c r="L522">
        <v>28</v>
      </c>
      <c r="M522" t="s">
        <v>13</v>
      </c>
    </row>
    <row r="523" spans="1:13">
      <c r="A523" t="s">
        <v>1525</v>
      </c>
      <c r="B523" t="s">
        <v>1528</v>
      </c>
      <c r="C523" t="s">
        <v>1092</v>
      </c>
      <c r="D523" t="s">
        <v>1088</v>
      </c>
      <c r="E523">
        <v>40005</v>
      </c>
      <c r="F523">
        <v>853</v>
      </c>
      <c r="G523">
        <v>991</v>
      </c>
      <c r="H523">
        <v>991</v>
      </c>
      <c r="I523">
        <v>1118</v>
      </c>
      <c r="J523">
        <v>2.5579999999999998</v>
      </c>
      <c r="K523">
        <v>15.756</v>
      </c>
      <c r="L523">
        <v>58.140999999999998</v>
      </c>
      <c r="M523">
        <v>370.14</v>
      </c>
    </row>
    <row r="524" spans="1:13">
      <c r="A524" t="s">
        <v>1525</v>
      </c>
      <c r="B524" t="s">
        <v>1529</v>
      </c>
      <c r="C524" t="s">
        <v>1087</v>
      </c>
      <c r="D524" t="s">
        <v>1088</v>
      </c>
      <c r="E524">
        <v>168213</v>
      </c>
      <c r="F524">
        <v>2200</v>
      </c>
      <c r="G524">
        <v>2556</v>
      </c>
      <c r="H524">
        <v>2556</v>
      </c>
      <c r="I524">
        <v>2800</v>
      </c>
      <c r="J524">
        <v>3.5449999999999999</v>
      </c>
      <c r="K524">
        <v>51.484999999999999</v>
      </c>
      <c r="L524">
        <v>320.80900000000003</v>
      </c>
      <c r="M524">
        <v>2042.3320000000001</v>
      </c>
    </row>
    <row r="525" spans="1:13">
      <c r="A525" t="s">
        <v>1525</v>
      </c>
      <c r="B525" t="s">
        <v>1530</v>
      </c>
      <c r="C525" t="s">
        <v>1087</v>
      </c>
      <c r="D525" t="s">
        <v>1103</v>
      </c>
      <c r="E525">
        <v>168248</v>
      </c>
      <c r="F525">
        <v>2200</v>
      </c>
      <c r="G525">
        <v>2556</v>
      </c>
      <c r="H525">
        <v>2556</v>
      </c>
      <c r="I525">
        <v>2864</v>
      </c>
      <c r="J525">
        <v>3.5369999999999999</v>
      </c>
      <c r="K525">
        <v>51.372999999999998</v>
      </c>
      <c r="L525">
        <v>320.113</v>
      </c>
      <c r="M525">
        <v>2037.9010000000001</v>
      </c>
    </row>
    <row r="526" spans="1:13">
      <c r="A526" t="s">
        <v>1525</v>
      </c>
      <c r="B526" t="s">
        <v>1529</v>
      </c>
      <c r="C526" t="s">
        <v>1087</v>
      </c>
      <c r="D526" t="s">
        <v>1104</v>
      </c>
      <c r="E526">
        <v>169194</v>
      </c>
      <c r="F526">
        <v>1236</v>
      </c>
      <c r="G526">
        <v>1236</v>
      </c>
      <c r="H526">
        <v>1236</v>
      </c>
      <c r="I526">
        <v>1236</v>
      </c>
      <c r="J526">
        <v>7.59</v>
      </c>
      <c r="K526">
        <v>58.344999999999999</v>
      </c>
      <c r="L526">
        <v>283.74599999999998</v>
      </c>
      <c r="M526">
        <v>1806.3820000000001</v>
      </c>
    </row>
    <row r="527" spans="1:13">
      <c r="A527" t="s">
        <v>1531</v>
      </c>
      <c r="B527" t="s">
        <v>1451</v>
      </c>
      <c r="C527" t="s">
        <v>1092</v>
      </c>
      <c r="D527" t="s">
        <v>1088</v>
      </c>
      <c r="E527">
        <v>27394</v>
      </c>
      <c r="F527">
        <v>1080</v>
      </c>
      <c r="G527">
        <v>1185</v>
      </c>
      <c r="H527">
        <v>1185</v>
      </c>
      <c r="I527">
        <v>1289</v>
      </c>
      <c r="J527">
        <v>1.645</v>
      </c>
      <c r="K527">
        <v>10.967000000000001</v>
      </c>
      <c r="L527">
        <v>39.598999999999997</v>
      </c>
      <c r="M527">
        <v>252.095</v>
      </c>
    </row>
    <row r="528" spans="1:13">
      <c r="A528" t="s">
        <v>1531</v>
      </c>
      <c r="B528" t="s">
        <v>1451</v>
      </c>
      <c r="C528" t="s">
        <v>1092</v>
      </c>
      <c r="D528" t="s">
        <v>1103</v>
      </c>
      <c r="E528">
        <v>27386</v>
      </c>
      <c r="F528">
        <v>1080</v>
      </c>
      <c r="G528">
        <v>1185</v>
      </c>
      <c r="H528">
        <v>1185</v>
      </c>
      <c r="I528">
        <v>1289</v>
      </c>
      <c r="J528">
        <v>1.6439999999999999</v>
      </c>
      <c r="K528">
        <v>11.016999999999999</v>
      </c>
      <c r="L528">
        <v>39.466999999999999</v>
      </c>
      <c r="M528">
        <v>251.25800000000001</v>
      </c>
    </row>
    <row r="529" spans="1:13">
      <c r="A529" t="s">
        <v>1532</v>
      </c>
      <c r="B529" t="s">
        <v>1244</v>
      </c>
      <c r="C529" t="s">
        <v>1092</v>
      </c>
      <c r="D529" t="s">
        <v>1088</v>
      </c>
      <c r="E529">
        <v>19391</v>
      </c>
      <c r="F529">
        <v>695</v>
      </c>
      <c r="G529">
        <v>782</v>
      </c>
      <c r="H529">
        <v>782</v>
      </c>
      <c r="I529">
        <v>940</v>
      </c>
      <c r="J529">
        <v>1.62</v>
      </c>
      <c r="K529">
        <v>8.0500000000000007</v>
      </c>
      <c r="L529">
        <v>35</v>
      </c>
      <c r="M529" t="s">
        <v>13</v>
      </c>
    </row>
    <row r="530" spans="1:13">
      <c r="A530" t="s">
        <v>1462</v>
      </c>
      <c r="B530" t="s">
        <v>1244</v>
      </c>
      <c r="C530" t="s">
        <v>1092</v>
      </c>
      <c r="D530" t="s">
        <v>1103</v>
      </c>
      <c r="E530">
        <v>20765</v>
      </c>
      <c r="F530">
        <v>576</v>
      </c>
      <c r="G530">
        <v>917</v>
      </c>
      <c r="H530">
        <v>917</v>
      </c>
      <c r="I530">
        <v>1260</v>
      </c>
      <c r="J530">
        <v>0.66800000000000004</v>
      </c>
      <c r="K530">
        <v>6.62</v>
      </c>
      <c r="L530">
        <v>37.747999999999998</v>
      </c>
      <c r="M530">
        <v>240.31200000000001</v>
      </c>
    </row>
    <row r="531" spans="1:13">
      <c r="A531" t="s">
        <v>1462</v>
      </c>
      <c r="B531" t="s">
        <v>1464</v>
      </c>
      <c r="C531" t="s">
        <v>1092</v>
      </c>
      <c r="D531" t="s">
        <v>1103</v>
      </c>
      <c r="E531">
        <v>34932</v>
      </c>
      <c r="F531">
        <v>639</v>
      </c>
      <c r="G531">
        <v>717</v>
      </c>
      <c r="H531">
        <v>717</v>
      </c>
      <c r="I531">
        <v>783</v>
      </c>
      <c r="J531">
        <v>2.802</v>
      </c>
      <c r="K531">
        <v>13.691000000000001</v>
      </c>
      <c r="L531">
        <v>62.194000000000003</v>
      </c>
      <c r="M531">
        <v>395.94200000000001</v>
      </c>
    </row>
    <row r="532" spans="1:13">
      <c r="A532" t="s">
        <v>1273</v>
      </c>
      <c r="B532" t="s">
        <v>1276</v>
      </c>
      <c r="C532" t="s">
        <v>1092</v>
      </c>
      <c r="D532" t="s">
        <v>1088</v>
      </c>
      <c r="E532">
        <v>46373</v>
      </c>
      <c r="F532">
        <v>637</v>
      </c>
      <c r="G532">
        <v>706</v>
      </c>
      <c r="H532">
        <v>706</v>
      </c>
      <c r="I532">
        <v>793</v>
      </c>
      <c r="J532">
        <v>4.6929999999999996</v>
      </c>
      <c r="K532">
        <v>19.594000000000001</v>
      </c>
      <c r="L532">
        <v>62.848999999999997</v>
      </c>
      <c r="M532">
        <v>400.11200000000002</v>
      </c>
    </row>
    <row r="533" spans="1:13">
      <c r="A533" t="s">
        <v>1273</v>
      </c>
      <c r="B533" t="s">
        <v>1533</v>
      </c>
      <c r="C533" t="s">
        <v>1092</v>
      </c>
      <c r="D533" t="s">
        <v>1088</v>
      </c>
      <c r="E533">
        <v>74374</v>
      </c>
      <c r="F533">
        <v>442</v>
      </c>
      <c r="G533">
        <v>511</v>
      </c>
      <c r="H533">
        <v>511</v>
      </c>
      <c r="I533">
        <v>577</v>
      </c>
      <c r="J533">
        <v>11.175000000000001</v>
      </c>
      <c r="K533">
        <v>31.341000000000001</v>
      </c>
      <c r="L533">
        <v>99.850999999999999</v>
      </c>
      <c r="M533">
        <v>635.66999999999996</v>
      </c>
    </row>
    <row r="534" spans="1:13">
      <c r="A534" t="s">
        <v>1273</v>
      </c>
      <c r="B534" t="s">
        <v>1435</v>
      </c>
      <c r="C534" t="s">
        <v>1092</v>
      </c>
      <c r="D534" t="s">
        <v>1088</v>
      </c>
      <c r="E534">
        <v>96865</v>
      </c>
      <c r="F534">
        <v>819</v>
      </c>
      <c r="G534">
        <v>897</v>
      </c>
      <c r="H534">
        <v>897</v>
      </c>
      <c r="I534">
        <v>974</v>
      </c>
      <c r="J534">
        <v>8.8149999999999995</v>
      </c>
      <c r="K534">
        <v>41.177</v>
      </c>
      <c r="L534">
        <v>130.74</v>
      </c>
      <c r="M534">
        <v>832.31799999999998</v>
      </c>
    </row>
    <row r="535" spans="1:13">
      <c r="A535" t="s">
        <v>1534</v>
      </c>
      <c r="B535" t="s">
        <v>1515</v>
      </c>
      <c r="C535" t="s">
        <v>1092</v>
      </c>
      <c r="D535" t="s">
        <v>1088</v>
      </c>
      <c r="E535">
        <v>66436</v>
      </c>
      <c r="F535">
        <v>828</v>
      </c>
      <c r="G535">
        <v>908</v>
      </c>
      <c r="H535">
        <v>908</v>
      </c>
      <c r="I535">
        <v>986</v>
      </c>
      <c r="J535">
        <v>5.8520000000000003</v>
      </c>
      <c r="K535">
        <v>26.821000000000002</v>
      </c>
      <c r="L535">
        <v>93.043000000000006</v>
      </c>
      <c r="M535">
        <v>592.33299999999997</v>
      </c>
    </row>
    <row r="536" spans="1:13">
      <c r="A536" t="s">
        <v>1534</v>
      </c>
      <c r="B536" t="s">
        <v>1198</v>
      </c>
      <c r="C536" t="s">
        <v>1092</v>
      </c>
      <c r="D536" t="s">
        <v>1088</v>
      </c>
      <c r="E536">
        <v>69653</v>
      </c>
      <c r="F536">
        <v>828</v>
      </c>
      <c r="G536">
        <v>908</v>
      </c>
      <c r="H536">
        <v>908</v>
      </c>
      <c r="I536">
        <v>986</v>
      </c>
      <c r="J536">
        <v>5.8280000000000003</v>
      </c>
      <c r="K536">
        <v>28.347999999999999</v>
      </c>
      <c r="L536">
        <v>99.126999999999995</v>
      </c>
      <c r="M536">
        <v>631.06200000000001</v>
      </c>
    </row>
    <row r="537" spans="1:13">
      <c r="A537" t="s">
        <v>1535</v>
      </c>
      <c r="B537" t="s">
        <v>1210</v>
      </c>
      <c r="C537" t="s">
        <v>1092</v>
      </c>
      <c r="D537" t="s">
        <v>1088</v>
      </c>
      <c r="E537">
        <v>18385</v>
      </c>
      <c r="F537">
        <v>843</v>
      </c>
      <c r="G537">
        <v>909</v>
      </c>
      <c r="H537">
        <v>909</v>
      </c>
      <c r="I537">
        <v>996</v>
      </c>
      <c r="J537">
        <v>1.5069999999999999</v>
      </c>
      <c r="K537">
        <v>7.4660000000000002</v>
      </c>
      <c r="L537">
        <v>25.948</v>
      </c>
      <c r="M537">
        <v>165.19200000000001</v>
      </c>
    </row>
    <row r="538" spans="1:13">
      <c r="A538" t="s">
        <v>1535</v>
      </c>
      <c r="B538" t="s">
        <v>1536</v>
      </c>
      <c r="C538" t="s">
        <v>1092</v>
      </c>
      <c r="D538" t="s">
        <v>1088</v>
      </c>
      <c r="E538">
        <v>23641</v>
      </c>
      <c r="F538">
        <v>654</v>
      </c>
      <c r="G538">
        <v>758</v>
      </c>
      <c r="H538">
        <v>758</v>
      </c>
      <c r="I538">
        <v>857</v>
      </c>
      <c r="J538">
        <v>2.1230000000000002</v>
      </c>
      <c r="K538">
        <v>9.657</v>
      </c>
      <c r="L538">
        <v>33.091999999999999</v>
      </c>
      <c r="M538">
        <v>210.66800000000001</v>
      </c>
    </row>
    <row r="539" spans="1:13">
      <c r="A539" t="s">
        <v>1281</v>
      </c>
      <c r="B539" t="s">
        <v>1490</v>
      </c>
      <c r="C539" t="s">
        <v>1092</v>
      </c>
      <c r="D539" t="s">
        <v>1088</v>
      </c>
      <c r="E539">
        <v>26683</v>
      </c>
      <c r="F539">
        <v>1249</v>
      </c>
      <c r="G539">
        <v>1337</v>
      </c>
      <c r="H539">
        <v>1337</v>
      </c>
      <c r="I539">
        <v>1434</v>
      </c>
      <c r="J539">
        <v>1.599</v>
      </c>
      <c r="K539">
        <v>10.685</v>
      </c>
      <c r="L539">
        <v>38.267000000000003</v>
      </c>
      <c r="M539">
        <v>243.614</v>
      </c>
    </row>
    <row r="540" spans="1:13">
      <c r="A540" t="s">
        <v>1281</v>
      </c>
      <c r="B540" t="s">
        <v>1537</v>
      </c>
      <c r="C540" t="s">
        <v>1092</v>
      </c>
      <c r="D540" t="s">
        <v>1088</v>
      </c>
      <c r="E540">
        <v>10767</v>
      </c>
      <c r="F540">
        <v>1249</v>
      </c>
      <c r="G540">
        <v>1337</v>
      </c>
      <c r="H540">
        <v>1337</v>
      </c>
      <c r="I540">
        <v>1434</v>
      </c>
      <c r="J540">
        <v>0.64400000000000002</v>
      </c>
      <c r="K540">
        <v>4.29</v>
      </c>
      <c r="L540">
        <v>15.509</v>
      </c>
      <c r="M540">
        <v>98.733000000000004</v>
      </c>
    </row>
    <row r="541" spans="1:13">
      <c r="A541" t="s">
        <v>1538</v>
      </c>
      <c r="B541" t="s">
        <v>1537</v>
      </c>
      <c r="C541" t="s">
        <v>1092</v>
      </c>
      <c r="D541" t="s">
        <v>1103</v>
      </c>
      <c r="E541">
        <v>10767</v>
      </c>
      <c r="F541">
        <v>1012</v>
      </c>
      <c r="G541">
        <v>1150</v>
      </c>
      <c r="H541">
        <v>1150</v>
      </c>
      <c r="I541">
        <v>1247</v>
      </c>
      <c r="J541">
        <v>0.64500000000000002</v>
      </c>
      <c r="K541">
        <v>4.2960000000000003</v>
      </c>
      <c r="L541">
        <v>15.531000000000001</v>
      </c>
      <c r="M541">
        <v>98.870999999999995</v>
      </c>
    </row>
    <row r="542" spans="1:13">
      <c r="A542" t="s">
        <v>1538</v>
      </c>
      <c r="B542" t="s">
        <v>1093</v>
      </c>
      <c r="C542" t="s">
        <v>1087</v>
      </c>
      <c r="D542" t="s">
        <v>1088</v>
      </c>
      <c r="E542">
        <v>79944</v>
      </c>
      <c r="F542">
        <v>2200</v>
      </c>
      <c r="G542">
        <v>2300</v>
      </c>
      <c r="H542">
        <v>2300</v>
      </c>
      <c r="I542">
        <v>2400</v>
      </c>
      <c r="J542">
        <v>2.3639999999999999</v>
      </c>
      <c r="K542">
        <v>24.314</v>
      </c>
      <c r="L542">
        <v>150.815</v>
      </c>
      <c r="M542">
        <v>960.11800000000005</v>
      </c>
    </row>
    <row r="543" spans="1:13">
      <c r="A543" t="s">
        <v>1538</v>
      </c>
      <c r="B543" t="s">
        <v>1263</v>
      </c>
      <c r="C543" t="s">
        <v>1087</v>
      </c>
      <c r="D543" t="s">
        <v>1088</v>
      </c>
      <c r="E543">
        <v>64198</v>
      </c>
      <c r="F543">
        <v>3072</v>
      </c>
      <c r="G543">
        <v>3414</v>
      </c>
      <c r="H543">
        <v>3414</v>
      </c>
      <c r="I543">
        <v>3598</v>
      </c>
      <c r="J543">
        <v>1.35</v>
      </c>
      <c r="K543">
        <v>19.588000000000001</v>
      </c>
      <c r="L543">
        <v>121.989</v>
      </c>
      <c r="M543">
        <v>776.60799999999995</v>
      </c>
    </row>
    <row r="544" spans="1:13">
      <c r="A544" t="s">
        <v>1538</v>
      </c>
      <c r="B544" t="s">
        <v>1252</v>
      </c>
      <c r="C544" t="s">
        <v>1087</v>
      </c>
      <c r="D544" t="s">
        <v>1088</v>
      </c>
      <c r="E544">
        <v>103436</v>
      </c>
      <c r="F544">
        <v>3465</v>
      </c>
      <c r="G544">
        <v>3622</v>
      </c>
      <c r="H544">
        <v>3622</v>
      </c>
      <c r="I544">
        <v>3780</v>
      </c>
      <c r="J544">
        <v>2.0699999999999998</v>
      </c>
      <c r="K544">
        <v>27.225999999999999</v>
      </c>
      <c r="L544">
        <v>225.8</v>
      </c>
      <c r="M544">
        <v>1437.4849999999999</v>
      </c>
    </row>
    <row r="545" spans="1:13">
      <c r="A545" t="s">
        <v>1281</v>
      </c>
      <c r="B545" t="s">
        <v>1093</v>
      </c>
      <c r="C545" t="s">
        <v>1087</v>
      </c>
      <c r="D545" t="s">
        <v>1103</v>
      </c>
      <c r="E545">
        <v>79954</v>
      </c>
      <c r="F545">
        <v>2200</v>
      </c>
      <c r="G545">
        <v>2300</v>
      </c>
      <c r="H545">
        <v>2300</v>
      </c>
      <c r="I545">
        <v>2400</v>
      </c>
      <c r="J545">
        <v>2.3639999999999999</v>
      </c>
      <c r="K545">
        <v>24.317</v>
      </c>
      <c r="L545">
        <v>150.727</v>
      </c>
      <c r="M545">
        <v>959.56</v>
      </c>
    </row>
    <row r="546" spans="1:13">
      <c r="A546" t="s">
        <v>1281</v>
      </c>
      <c r="B546" t="s">
        <v>1263</v>
      </c>
      <c r="C546" t="s">
        <v>1087</v>
      </c>
      <c r="D546" t="s">
        <v>1103</v>
      </c>
      <c r="E546">
        <v>64213</v>
      </c>
      <c r="F546">
        <v>3072</v>
      </c>
      <c r="G546">
        <v>3414</v>
      </c>
      <c r="H546">
        <v>3414</v>
      </c>
      <c r="I546">
        <v>3598</v>
      </c>
      <c r="J546">
        <v>1.349</v>
      </c>
      <c r="K546">
        <v>19.588000000000001</v>
      </c>
      <c r="L546">
        <v>121.98699999999999</v>
      </c>
      <c r="M546">
        <v>776.596</v>
      </c>
    </row>
    <row r="547" spans="1:13">
      <c r="A547" t="s">
        <v>1281</v>
      </c>
      <c r="B547" t="s">
        <v>1252</v>
      </c>
      <c r="C547" t="s">
        <v>1087</v>
      </c>
      <c r="D547" t="s">
        <v>1103</v>
      </c>
      <c r="E547">
        <v>103445</v>
      </c>
      <c r="F547">
        <v>3465</v>
      </c>
      <c r="G547">
        <v>3622</v>
      </c>
      <c r="H547">
        <v>3622</v>
      </c>
      <c r="I547">
        <v>3780</v>
      </c>
      <c r="J547">
        <v>2.069</v>
      </c>
      <c r="K547">
        <v>27.225999999999999</v>
      </c>
      <c r="L547">
        <v>225.797</v>
      </c>
      <c r="M547">
        <v>1437.471</v>
      </c>
    </row>
    <row r="548" spans="1:13">
      <c r="A548" t="s">
        <v>1422</v>
      </c>
      <c r="B548" t="s">
        <v>1373</v>
      </c>
      <c r="C548" t="s">
        <v>1092</v>
      </c>
      <c r="D548" t="s">
        <v>1088</v>
      </c>
      <c r="E548">
        <v>43710</v>
      </c>
      <c r="F548">
        <v>831</v>
      </c>
      <c r="G548">
        <v>984</v>
      </c>
      <c r="H548">
        <v>984</v>
      </c>
      <c r="I548">
        <v>1099</v>
      </c>
      <c r="J548">
        <v>2.6339999999999999</v>
      </c>
      <c r="K548">
        <v>17.483000000000001</v>
      </c>
      <c r="L548">
        <v>63.573</v>
      </c>
      <c r="M548">
        <v>404.71600000000001</v>
      </c>
    </row>
    <row r="549" spans="1:13">
      <c r="A549" t="s">
        <v>1405</v>
      </c>
      <c r="B549" t="s">
        <v>1407</v>
      </c>
      <c r="C549" t="s">
        <v>1092</v>
      </c>
      <c r="D549" t="s">
        <v>1088</v>
      </c>
      <c r="E549">
        <v>17195</v>
      </c>
      <c r="F549">
        <v>1059</v>
      </c>
      <c r="G549">
        <v>1141</v>
      </c>
      <c r="H549">
        <v>1141</v>
      </c>
      <c r="I549">
        <v>1215</v>
      </c>
      <c r="J549">
        <v>1.0640000000000001</v>
      </c>
      <c r="K549">
        <v>6.7290000000000001</v>
      </c>
      <c r="L549">
        <v>24.463000000000001</v>
      </c>
      <c r="M549">
        <v>155.739</v>
      </c>
    </row>
    <row r="550" spans="1:13">
      <c r="A550" t="s">
        <v>1336</v>
      </c>
      <c r="B550" t="s">
        <v>1539</v>
      </c>
      <c r="C550" t="s">
        <v>1092</v>
      </c>
      <c r="D550" t="s">
        <v>1088</v>
      </c>
      <c r="E550">
        <v>54965</v>
      </c>
      <c r="F550">
        <v>814</v>
      </c>
      <c r="G550">
        <v>983</v>
      </c>
      <c r="H550">
        <v>983</v>
      </c>
      <c r="I550">
        <v>1099</v>
      </c>
      <c r="J550">
        <v>3.29</v>
      </c>
      <c r="K550">
        <v>21.899000000000001</v>
      </c>
      <c r="L550">
        <v>79.311000000000007</v>
      </c>
      <c r="M550">
        <v>504.90899999999999</v>
      </c>
    </row>
    <row r="551" spans="1:13">
      <c r="A551" t="s">
        <v>1336</v>
      </c>
      <c r="B551" t="s">
        <v>1540</v>
      </c>
      <c r="C551" t="s">
        <v>1092</v>
      </c>
      <c r="D551" t="s">
        <v>1088</v>
      </c>
      <c r="E551">
        <v>59040</v>
      </c>
      <c r="F551">
        <v>618</v>
      </c>
      <c r="G551">
        <v>718</v>
      </c>
      <c r="H551">
        <v>718</v>
      </c>
      <c r="I551">
        <v>807</v>
      </c>
      <c r="J551">
        <v>1.8919999999999999</v>
      </c>
      <c r="K551">
        <v>19.148</v>
      </c>
      <c r="L551">
        <v>107.529</v>
      </c>
      <c r="M551">
        <v>684.55200000000002</v>
      </c>
    </row>
    <row r="552" spans="1:13">
      <c r="A552" t="s">
        <v>1541</v>
      </c>
      <c r="B552" t="s">
        <v>1329</v>
      </c>
      <c r="C552" t="s">
        <v>1087</v>
      </c>
      <c r="D552" t="s">
        <v>1088</v>
      </c>
      <c r="E552">
        <v>115235</v>
      </c>
      <c r="F552">
        <v>2238</v>
      </c>
      <c r="G552">
        <v>2382</v>
      </c>
      <c r="H552">
        <v>2382</v>
      </c>
      <c r="I552">
        <v>2526</v>
      </c>
      <c r="J552">
        <v>3.5670000000000002</v>
      </c>
      <c r="K552">
        <v>39.287999999999997</v>
      </c>
      <c r="L552">
        <v>198.80500000000001</v>
      </c>
      <c r="M552">
        <v>1265.6300000000001</v>
      </c>
    </row>
    <row r="553" spans="1:13">
      <c r="A553" t="s">
        <v>1541</v>
      </c>
      <c r="B553" t="s">
        <v>1399</v>
      </c>
      <c r="C553" t="s">
        <v>1087</v>
      </c>
      <c r="D553" t="s">
        <v>1088</v>
      </c>
      <c r="E553">
        <v>82310</v>
      </c>
      <c r="F553">
        <v>2138</v>
      </c>
      <c r="G553">
        <v>2356</v>
      </c>
      <c r="H553">
        <v>2356</v>
      </c>
      <c r="I553">
        <v>2522</v>
      </c>
      <c r="J553">
        <v>2.5489999999999999</v>
      </c>
      <c r="K553">
        <v>28.582000000000001</v>
      </c>
      <c r="L553">
        <v>136.87799999999999</v>
      </c>
      <c r="M553">
        <v>871.39200000000005</v>
      </c>
    </row>
    <row r="554" spans="1:13">
      <c r="A554" t="s">
        <v>1542</v>
      </c>
      <c r="B554" t="s">
        <v>1543</v>
      </c>
      <c r="C554" t="s">
        <v>1092</v>
      </c>
      <c r="D554" t="s">
        <v>1088</v>
      </c>
      <c r="E554">
        <v>28559</v>
      </c>
      <c r="F554">
        <v>1070</v>
      </c>
      <c r="G554">
        <v>1155</v>
      </c>
      <c r="H554">
        <v>1155</v>
      </c>
      <c r="I554">
        <v>1265</v>
      </c>
      <c r="J554">
        <v>1.722</v>
      </c>
      <c r="K554">
        <v>11.523999999999999</v>
      </c>
      <c r="L554">
        <v>40.826000000000001</v>
      </c>
      <c r="M554">
        <v>259.90499999999997</v>
      </c>
    </row>
    <row r="555" spans="1:13">
      <c r="A555" t="s">
        <v>1542</v>
      </c>
      <c r="B555" t="s">
        <v>1544</v>
      </c>
      <c r="C555" t="s">
        <v>1092</v>
      </c>
      <c r="D555" t="s">
        <v>1088</v>
      </c>
      <c r="E555">
        <v>34526</v>
      </c>
      <c r="F555">
        <v>1070</v>
      </c>
      <c r="G555">
        <v>1155</v>
      </c>
      <c r="H555">
        <v>1155</v>
      </c>
      <c r="I555">
        <v>1265</v>
      </c>
      <c r="J555">
        <v>2.0870000000000002</v>
      </c>
      <c r="K555">
        <v>13.943</v>
      </c>
      <c r="L555">
        <v>49.170999999999999</v>
      </c>
      <c r="M555">
        <v>313.03500000000003</v>
      </c>
    </row>
    <row r="556" spans="1:13">
      <c r="A556" t="s">
        <v>1545</v>
      </c>
      <c r="B556" t="s">
        <v>1546</v>
      </c>
      <c r="C556" t="s">
        <v>1092</v>
      </c>
      <c r="D556" t="s">
        <v>1088</v>
      </c>
      <c r="E556">
        <v>6997</v>
      </c>
      <c r="F556">
        <v>930</v>
      </c>
      <c r="G556">
        <v>930</v>
      </c>
      <c r="H556">
        <v>1095</v>
      </c>
      <c r="I556">
        <v>1095</v>
      </c>
      <c r="J556">
        <v>0.14899999999999999</v>
      </c>
      <c r="K556">
        <v>1.351</v>
      </c>
      <c r="L556">
        <v>184.14500000000001</v>
      </c>
      <c r="M556">
        <v>1172.307</v>
      </c>
    </row>
    <row r="557" spans="1:13">
      <c r="A557" t="s">
        <v>1547</v>
      </c>
      <c r="B557" t="s">
        <v>1546</v>
      </c>
      <c r="C557" t="s">
        <v>1092</v>
      </c>
      <c r="D557" t="s">
        <v>1103</v>
      </c>
      <c r="E557">
        <v>6253</v>
      </c>
      <c r="F557">
        <v>660</v>
      </c>
      <c r="G557">
        <v>660</v>
      </c>
      <c r="H557">
        <v>900</v>
      </c>
      <c r="I557">
        <v>900</v>
      </c>
      <c r="J557">
        <v>0.218</v>
      </c>
      <c r="K557">
        <v>0.84199999999999997</v>
      </c>
      <c r="L557">
        <v>330.827</v>
      </c>
      <c r="M557">
        <v>2106.11</v>
      </c>
    </row>
    <row r="558" spans="1:13">
      <c r="A558" t="s">
        <v>1548</v>
      </c>
      <c r="B558" t="s">
        <v>1549</v>
      </c>
      <c r="C558" t="s">
        <v>1092</v>
      </c>
      <c r="D558" t="s">
        <v>1088</v>
      </c>
      <c r="E558">
        <v>3952</v>
      </c>
      <c r="F558">
        <v>2200</v>
      </c>
      <c r="G558">
        <v>2300</v>
      </c>
      <c r="H558">
        <v>2300</v>
      </c>
      <c r="I558">
        <v>2400</v>
      </c>
      <c r="J558">
        <v>0.11899999999999999</v>
      </c>
      <c r="K558">
        <v>1.1539999999999999</v>
      </c>
      <c r="L558">
        <v>7.7969999999999997</v>
      </c>
      <c r="M558">
        <v>49.639000000000003</v>
      </c>
    </row>
    <row r="559" spans="1:13">
      <c r="A559" t="s">
        <v>1548</v>
      </c>
      <c r="B559" t="s">
        <v>1549</v>
      </c>
      <c r="C559" t="s">
        <v>1092</v>
      </c>
      <c r="D559" t="s">
        <v>1103</v>
      </c>
      <c r="E559">
        <v>4244</v>
      </c>
      <c r="F559">
        <v>2200</v>
      </c>
      <c r="G559">
        <v>2300</v>
      </c>
      <c r="H559">
        <v>2300</v>
      </c>
      <c r="I559">
        <v>2400</v>
      </c>
      <c r="J559">
        <v>0.127</v>
      </c>
      <c r="K559">
        <v>1.2410000000000001</v>
      </c>
      <c r="L559">
        <v>8.3800000000000008</v>
      </c>
      <c r="M559">
        <v>53.347999999999999</v>
      </c>
    </row>
    <row r="560" spans="1:13">
      <c r="A560" t="s">
        <v>1548</v>
      </c>
      <c r="B560" t="s">
        <v>1205</v>
      </c>
      <c r="C560" t="s">
        <v>1087</v>
      </c>
      <c r="D560" t="s">
        <v>1103</v>
      </c>
      <c r="E560">
        <v>54113</v>
      </c>
      <c r="F560">
        <v>2104</v>
      </c>
      <c r="G560">
        <v>2300</v>
      </c>
      <c r="H560">
        <v>2300</v>
      </c>
      <c r="I560">
        <v>2400</v>
      </c>
      <c r="J560">
        <v>1.65</v>
      </c>
      <c r="K560">
        <v>16.594000000000001</v>
      </c>
      <c r="L560">
        <v>99.090999999999994</v>
      </c>
      <c r="M560">
        <v>630.83299999999997</v>
      </c>
    </row>
    <row r="561" spans="1:13">
      <c r="A561" t="s">
        <v>1548</v>
      </c>
      <c r="B561" t="s">
        <v>1205</v>
      </c>
      <c r="C561" t="s">
        <v>1087</v>
      </c>
      <c r="D561" t="s">
        <v>1104</v>
      </c>
      <c r="E561">
        <v>54084</v>
      </c>
      <c r="F561">
        <v>2104</v>
      </c>
      <c r="G561">
        <v>2300</v>
      </c>
      <c r="H561">
        <v>2300</v>
      </c>
      <c r="I561">
        <v>2400</v>
      </c>
      <c r="J561">
        <v>1.57</v>
      </c>
      <c r="K561">
        <v>17.87</v>
      </c>
      <c r="L561">
        <v>87</v>
      </c>
      <c r="M561" t="s">
        <v>13</v>
      </c>
    </row>
    <row r="562" spans="1:13">
      <c r="A562" t="s">
        <v>1550</v>
      </c>
      <c r="B562" t="s">
        <v>1551</v>
      </c>
      <c r="C562" t="s">
        <v>1092</v>
      </c>
      <c r="D562" t="s">
        <v>1088</v>
      </c>
      <c r="E562">
        <v>12938</v>
      </c>
      <c r="F562">
        <v>969</v>
      </c>
      <c r="G562">
        <v>969</v>
      </c>
      <c r="H562">
        <v>1061</v>
      </c>
      <c r="I562">
        <v>1061</v>
      </c>
      <c r="J562">
        <v>0.78200000000000003</v>
      </c>
      <c r="K562">
        <v>5.2140000000000004</v>
      </c>
      <c r="L562">
        <v>23.440999999999999</v>
      </c>
      <c r="M562">
        <v>149.22900000000001</v>
      </c>
    </row>
    <row r="563" spans="1:13">
      <c r="A563" t="s">
        <v>1550</v>
      </c>
      <c r="B563" t="s">
        <v>1143</v>
      </c>
      <c r="C563" t="s">
        <v>1092</v>
      </c>
      <c r="D563" t="s">
        <v>1088</v>
      </c>
      <c r="E563">
        <v>21021</v>
      </c>
      <c r="F563">
        <v>1300</v>
      </c>
      <c r="G563">
        <v>1350</v>
      </c>
      <c r="H563">
        <v>1350</v>
      </c>
      <c r="I563">
        <v>1400</v>
      </c>
      <c r="J563">
        <v>1.2629999999999999</v>
      </c>
      <c r="K563">
        <v>8.407</v>
      </c>
      <c r="L563">
        <v>30.405000000000001</v>
      </c>
      <c r="M563">
        <v>193.56299999999999</v>
      </c>
    </row>
    <row r="564" spans="1:13">
      <c r="A564" t="s">
        <v>1550</v>
      </c>
      <c r="B564" t="s">
        <v>1551</v>
      </c>
      <c r="C564" t="s">
        <v>1092</v>
      </c>
      <c r="D564" t="s">
        <v>1103</v>
      </c>
      <c r="E564">
        <v>12948</v>
      </c>
      <c r="F564">
        <v>1308</v>
      </c>
      <c r="G564">
        <v>1408</v>
      </c>
      <c r="H564">
        <v>1408</v>
      </c>
      <c r="I564">
        <v>1478</v>
      </c>
      <c r="J564">
        <v>0.77900000000000003</v>
      </c>
      <c r="K564">
        <v>5.1920000000000002</v>
      </c>
      <c r="L564">
        <v>18.760000000000002</v>
      </c>
      <c r="M564">
        <v>119.42700000000001</v>
      </c>
    </row>
    <row r="565" spans="1:13">
      <c r="A565" t="s">
        <v>1552</v>
      </c>
      <c r="B565" t="s">
        <v>1543</v>
      </c>
      <c r="C565" t="s">
        <v>1087</v>
      </c>
      <c r="D565" t="s">
        <v>1088</v>
      </c>
      <c r="E565">
        <v>109145</v>
      </c>
      <c r="F565">
        <v>2055</v>
      </c>
      <c r="G565">
        <v>2277</v>
      </c>
      <c r="H565">
        <v>2277</v>
      </c>
      <c r="I565">
        <v>2458</v>
      </c>
      <c r="J565">
        <v>3.0910000000000002</v>
      </c>
      <c r="K565">
        <v>35.695999999999998</v>
      </c>
      <c r="L565">
        <v>191.803</v>
      </c>
      <c r="M565">
        <v>1221.0550000000001</v>
      </c>
    </row>
    <row r="566" spans="1:13">
      <c r="A566" t="s">
        <v>1552</v>
      </c>
      <c r="B566" t="s">
        <v>1316</v>
      </c>
      <c r="C566" t="s">
        <v>1087</v>
      </c>
      <c r="D566" t="s">
        <v>1088</v>
      </c>
      <c r="E566">
        <v>162860</v>
      </c>
      <c r="F566">
        <v>2366</v>
      </c>
      <c r="G566">
        <v>2596</v>
      </c>
      <c r="H566">
        <v>2596</v>
      </c>
      <c r="I566">
        <v>2778</v>
      </c>
      <c r="J566">
        <v>4.883</v>
      </c>
      <c r="K566">
        <v>49.515000000000001</v>
      </c>
      <c r="L566">
        <v>306.8</v>
      </c>
      <c r="M566">
        <v>1953.1510000000001</v>
      </c>
    </row>
    <row r="567" spans="1:13">
      <c r="A567" t="s">
        <v>1552</v>
      </c>
      <c r="B567" t="s">
        <v>1553</v>
      </c>
      <c r="C567" t="s">
        <v>1087</v>
      </c>
      <c r="D567" t="s">
        <v>1088</v>
      </c>
      <c r="E567">
        <v>28045</v>
      </c>
      <c r="F567">
        <v>2214</v>
      </c>
      <c r="G567">
        <v>2450</v>
      </c>
      <c r="H567">
        <v>2450</v>
      </c>
      <c r="I567">
        <v>2630</v>
      </c>
      <c r="J567">
        <v>0.80900000000000005</v>
      </c>
      <c r="K567">
        <v>8.9489999999999998</v>
      </c>
      <c r="L567">
        <v>50.988</v>
      </c>
      <c r="M567">
        <v>324.59699999999998</v>
      </c>
    </row>
    <row r="568" spans="1:13">
      <c r="A568" t="s">
        <v>1229</v>
      </c>
      <c r="B568" t="s">
        <v>1316</v>
      </c>
      <c r="C568" t="s">
        <v>1087</v>
      </c>
      <c r="D568" t="s">
        <v>1103</v>
      </c>
      <c r="E568">
        <v>162850</v>
      </c>
      <c r="F568">
        <v>2366</v>
      </c>
      <c r="G568">
        <v>2596</v>
      </c>
      <c r="H568">
        <v>2596</v>
      </c>
      <c r="I568">
        <v>2778</v>
      </c>
      <c r="J568">
        <v>4.883</v>
      </c>
      <c r="K568">
        <v>49.523000000000003</v>
      </c>
      <c r="L568">
        <v>306.846</v>
      </c>
      <c r="M568">
        <v>1953.442</v>
      </c>
    </row>
    <row r="569" spans="1:13">
      <c r="A569" t="s">
        <v>1554</v>
      </c>
      <c r="B569" t="s">
        <v>1222</v>
      </c>
      <c r="C569" t="s">
        <v>1092</v>
      </c>
      <c r="D569" t="s">
        <v>1088</v>
      </c>
      <c r="E569">
        <v>48124</v>
      </c>
      <c r="F569">
        <v>419</v>
      </c>
      <c r="G569">
        <v>580</v>
      </c>
      <c r="H569">
        <v>580</v>
      </c>
      <c r="I569">
        <v>720</v>
      </c>
      <c r="J569">
        <v>4.3209999999999997</v>
      </c>
      <c r="K569">
        <v>19.707999999999998</v>
      </c>
      <c r="L569">
        <v>66.966999999999999</v>
      </c>
      <c r="M569">
        <v>426.327</v>
      </c>
    </row>
    <row r="570" spans="1:13">
      <c r="A570" t="s">
        <v>1554</v>
      </c>
      <c r="B570" t="s">
        <v>1555</v>
      </c>
      <c r="C570" t="s">
        <v>1092</v>
      </c>
      <c r="D570" t="s">
        <v>1088</v>
      </c>
      <c r="E570">
        <v>6195</v>
      </c>
      <c r="F570">
        <v>392</v>
      </c>
      <c r="G570">
        <v>542</v>
      </c>
      <c r="H570">
        <v>542</v>
      </c>
      <c r="I570">
        <v>673</v>
      </c>
      <c r="J570">
        <v>0.55600000000000005</v>
      </c>
      <c r="K570">
        <v>2.5950000000000002</v>
      </c>
      <c r="L570">
        <v>8.4779999999999998</v>
      </c>
      <c r="M570">
        <v>53.970999999999997</v>
      </c>
    </row>
    <row r="571" spans="1:13">
      <c r="A571" t="s">
        <v>1556</v>
      </c>
      <c r="B571" t="s">
        <v>1557</v>
      </c>
      <c r="C571" t="s">
        <v>1092</v>
      </c>
      <c r="D571" t="s">
        <v>1088</v>
      </c>
      <c r="E571">
        <v>18460</v>
      </c>
      <c r="F571">
        <v>847</v>
      </c>
      <c r="G571">
        <v>985</v>
      </c>
      <c r="H571">
        <v>985</v>
      </c>
      <c r="I571">
        <v>1116</v>
      </c>
      <c r="J571">
        <v>1.107</v>
      </c>
      <c r="K571">
        <v>7.4480000000000004</v>
      </c>
      <c r="L571">
        <v>26.298999999999999</v>
      </c>
      <c r="M571">
        <v>167.42599999999999</v>
      </c>
    </row>
    <row r="572" spans="1:13">
      <c r="A572" t="s">
        <v>1556</v>
      </c>
      <c r="B572" t="s">
        <v>1558</v>
      </c>
      <c r="C572" t="s">
        <v>1092</v>
      </c>
      <c r="D572" t="s">
        <v>1088</v>
      </c>
      <c r="E572">
        <v>11225</v>
      </c>
      <c r="F572">
        <v>1100</v>
      </c>
      <c r="G572">
        <v>1187</v>
      </c>
      <c r="H572">
        <v>1187</v>
      </c>
      <c r="I572">
        <v>1302</v>
      </c>
      <c r="J572">
        <v>0.67300000000000004</v>
      </c>
      <c r="K572">
        <v>4.4669999999999996</v>
      </c>
      <c r="L572">
        <v>16.254999999999999</v>
      </c>
      <c r="M572">
        <v>103.485</v>
      </c>
    </row>
    <row r="573" spans="1:13">
      <c r="A573" t="s">
        <v>1559</v>
      </c>
      <c r="B573" t="s">
        <v>1198</v>
      </c>
      <c r="C573" t="s">
        <v>1087</v>
      </c>
      <c r="D573" t="s">
        <v>1088</v>
      </c>
      <c r="E573">
        <v>38918</v>
      </c>
      <c r="F573">
        <v>2170</v>
      </c>
      <c r="G573">
        <v>2400</v>
      </c>
      <c r="H573">
        <v>2400</v>
      </c>
      <c r="I573">
        <v>2574</v>
      </c>
      <c r="J573">
        <v>1.167</v>
      </c>
      <c r="K573">
        <v>11.808999999999999</v>
      </c>
      <c r="L573">
        <v>73.876000000000005</v>
      </c>
      <c r="M573">
        <v>470.30900000000003</v>
      </c>
    </row>
    <row r="574" spans="1:13">
      <c r="A574" t="s">
        <v>1559</v>
      </c>
      <c r="B574" t="s">
        <v>1198</v>
      </c>
      <c r="C574" t="s">
        <v>1087</v>
      </c>
      <c r="D574" t="s">
        <v>1103</v>
      </c>
      <c r="E574">
        <v>38897</v>
      </c>
      <c r="F574">
        <v>2170</v>
      </c>
      <c r="G574">
        <v>2400</v>
      </c>
      <c r="H574">
        <v>2400</v>
      </c>
      <c r="I574">
        <v>2574</v>
      </c>
      <c r="J574">
        <v>1.1659999999999999</v>
      </c>
      <c r="K574">
        <v>11.833</v>
      </c>
      <c r="L574">
        <v>73.293999999999997</v>
      </c>
      <c r="M574">
        <v>466.60700000000003</v>
      </c>
    </row>
    <row r="575" spans="1:13">
      <c r="A575" t="s">
        <v>1475</v>
      </c>
      <c r="B575" t="s">
        <v>1560</v>
      </c>
      <c r="C575" t="s">
        <v>1092</v>
      </c>
      <c r="D575" t="s">
        <v>1088</v>
      </c>
      <c r="E575">
        <v>20903</v>
      </c>
      <c r="F575">
        <v>1002</v>
      </c>
      <c r="G575">
        <v>1113</v>
      </c>
      <c r="H575">
        <v>1113</v>
      </c>
      <c r="I575">
        <v>1205</v>
      </c>
      <c r="J575">
        <v>1.28</v>
      </c>
      <c r="K575">
        <v>8.4700000000000006</v>
      </c>
      <c r="L575">
        <v>30</v>
      </c>
      <c r="M575" t="s">
        <v>13</v>
      </c>
    </row>
    <row r="576" spans="1:13">
      <c r="A576" t="s">
        <v>1475</v>
      </c>
      <c r="B576" t="s">
        <v>1561</v>
      </c>
      <c r="C576" t="s">
        <v>1092</v>
      </c>
      <c r="D576" t="s">
        <v>1088</v>
      </c>
      <c r="E576">
        <v>74277</v>
      </c>
      <c r="F576">
        <v>770</v>
      </c>
      <c r="G576">
        <v>928</v>
      </c>
      <c r="H576">
        <v>928</v>
      </c>
      <c r="I576">
        <v>1037</v>
      </c>
      <c r="J576">
        <v>4.5460000000000003</v>
      </c>
      <c r="K576">
        <v>30.66</v>
      </c>
      <c r="L576">
        <v>103.282</v>
      </c>
      <c r="M576">
        <v>657.51300000000003</v>
      </c>
    </row>
    <row r="577" spans="1:13">
      <c r="A577" t="s">
        <v>1313</v>
      </c>
      <c r="B577" t="s">
        <v>1451</v>
      </c>
      <c r="C577" t="s">
        <v>1092</v>
      </c>
      <c r="D577" t="s">
        <v>1088</v>
      </c>
      <c r="E577">
        <v>71153</v>
      </c>
      <c r="F577">
        <v>828</v>
      </c>
      <c r="G577">
        <v>908</v>
      </c>
      <c r="H577">
        <v>908</v>
      </c>
      <c r="I577">
        <v>986</v>
      </c>
      <c r="J577">
        <v>5.569</v>
      </c>
      <c r="K577">
        <v>28.651</v>
      </c>
      <c r="L577">
        <v>101.393</v>
      </c>
      <c r="M577">
        <v>645.48699999999997</v>
      </c>
    </row>
    <row r="578" spans="1:13">
      <c r="A578" t="s">
        <v>1086</v>
      </c>
      <c r="B578" t="s">
        <v>1562</v>
      </c>
      <c r="C578" t="s">
        <v>1092</v>
      </c>
      <c r="D578" t="s">
        <v>1088</v>
      </c>
      <c r="E578">
        <v>21709</v>
      </c>
      <c r="F578">
        <v>1055</v>
      </c>
      <c r="G578">
        <v>1055</v>
      </c>
      <c r="H578">
        <v>1230</v>
      </c>
      <c r="I578">
        <v>1230</v>
      </c>
      <c r="J578">
        <v>1.244</v>
      </c>
      <c r="K578">
        <v>8.2729999999999997</v>
      </c>
      <c r="L578">
        <v>35.11</v>
      </c>
      <c r="M578">
        <v>223.51599999999999</v>
      </c>
    </row>
    <row r="579" spans="1:13">
      <c r="A579" t="s">
        <v>1086</v>
      </c>
      <c r="B579" t="s">
        <v>1562</v>
      </c>
      <c r="C579" t="s">
        <v>1092</v>
      </c>
      <c r="D579" t="s">
        <v>1103</v>
      </c>
      <c r="E579">
        <v>21840</v>
      </c>
      <c r="F579">
        <v>990</v>
      </c>
      <c r="G579">
        <v>990</v>
      </c>
      <c r="H579">
        <v>1165</v>
      </c>
      <c r="I579">
        <v>1165</v>
      </c>
      <c r="J579">
        <v>1.302</v>
      </c>
      <c r="K579">
        <v>8.6820000000000004</v>
      </c>
      <c r="L579">
        <v>40.101999999999997</v>
      </c>
      <c r="M579">
        <v>255.29900000000001</v>
      </c>
    </row>
    <row r="580" spans="1:13">
      <c r="A580" t="s">
        <v>1563</v>
      </c>
      <c r="B580" t="s">
        <v>1089</v>
      </c>
      <c r="C580" t="s">
        <v>1087</v>
      </c>
      <c r="D580" t="s">
        <v>1088</v>
      </c>
      <c r="E580">
        <v>25266</v>
      </c>
      <c r="F580">
        <v>2462</v>
      </c>
      <c r="G580">
        <v>2644</v>
      </c>
      <c r="H580">
        <v>2644</v>
      </c>
      <c r="I580">
        <v>2798</v>
      </c>
      <c r="J580">
        <v>0.65600000000000003</v>
      </c>
      <c r="K580">
        <v>7.2670000000000003</v>
      </c>
      <c r="L580">
        <v>50.509</v>
      </c>
      <c r="M580">
        <v>321.55</v>
      </c>
    </row>
    <row r="581" spans="1:13">
      <c r="A581" t="s">
        <v>1564</v>
      </c>
      <c r="B581" t="s">
        <v>1565</v>
      </c>
      <c r="C581" t="s">
        <v>1092</v>
      </c>
      <c r="D581" t="s">
        <v>1088</v>
      </c>
      <c r="E581">
        <v>13944</v>
      </c>
      <c r="F581">
        <v>539</v>
      </c>
      <c r="G581">
        <v>661</v>
      </c>
      <c r="H581">
        <v>661</v>
      </c>
      <c r="I581">
        <v>754</v>
      </c>
      <c r="J581">
        <v>1.24</v>
      </c>
      <c r="K581">
        <v>5.6369999999999996</v>
      </c>
      <c r="L581">
        <v>19.768000000000001</v>
      </c>
      <c r="M581">
        <v>125.84699999999999</v>
      </c>
    </row>
    <row r="582" spans="1:13">
      <c r="A582" t="s">
        <v>1564</v>
      </c>
      <c r="B582" t="s">
        <v>1123</v>
      </c>
      <c r="C582" t="s">
        <v>1092</v>
      </c>
      <c r="D582" t="s">
        <v>1088</v>
      </c>
      <c r="E582">
        <v>3807</v>
      </c>
      <c r="F582">
        <v>827</v>
      </c>
      <c r="G582">
        <v>891</v>
      </c>
      <c r="H582">
        <v>891</v>
      </c>
      <c r="I582">
        <v>976</v>
      </c>
      <c r="J582">
        <v>0.33500000000000002</v>
      </c>
      <c r="K582">
        <v>1.5860000000000001</v>
      </c>
      <c r="L582">
        <v>5.2469999999999999</v>
      </c>
      <c r="M582">
        <v>33.405999999999999</v>
      </c>
    </row>
    <row r="583" spans="1:13">
      <c r="A583" t="s">
        <v>1566</v>
      </c>
      <c r="B583" t="s">
        <v>1567</v>
      </c>
      <c r="C583" t="s">
        <v>1092</v>
      </c>
      <c r="D583" t="s">
        <v>1088</v>
      </c>
      <c r="E583">
        <v>13165</v>
      </c>
      <c r="F583">
        <v>731</v>
      </c>
      <c r="G583">
        <v>835</v>
      </c>
      <c r="H583">
        <v>835</v>
      </c>
      <c r="I583">
        <v>925</v>
      </c>
      <c r="J583">
        <v>1.1120000000000001</v>
      </c>
      <c r="K583">
        <v>5.351</v>
      </c>
      <c r="L583">
        <v>18.501000000000001</v>
      </c>
      <c r="M583">
        <v>117.783</v>
      </c>
    </row>
    <row r="584" spans="1:13">
      <c r="A584" t="s">
        <v>1568</v>
      </c>
      <c r="B584" t="s">
        <v>1569</v>
      </c>
      <c r="C584" t="s">
        <v>1092</v>
      </c>
      <c r="D584" t="s">
        <v>1088</v>
      </c>
      <c r="E584">
        <v>33476</v>
      </c>
      <c r="F584">
        <v>695</v>
      </c>
      <c r="G584">
        <v>782</v>
      </c>
      <c r="H584">
        <v>782</v>
      </c>
      <c r="I584">
        <v>855</v>
      </c>
      <c r="J584">
        <v>2.95</v>
      </c>
      <c r="K584">
        <v>13.683999999999999</v>
      </c>
      <c r="L584">
        <v>46.914000000000001</v>
      </c>
      <c r="M584">
        <v>298.66300000000001</v>
      </c>
    </row>
    <row r="585" spans="1:13">
      <c r="A585" t="s">
        <v>1570</v>
      </c>
      <c r="B585" t="s">
        <v>1571</v>
      </c>
      <c r="C585" t="s">
        <v>1092</v>
      </c>
      <c r="D585" t="s">
        <v>1088</v>
      </c>
      <c r="E585">
        <v>25862</v>
      </c>
      <c r="F585">
        <v>1212</v>
      </c>
      <c r="G585">
        <v>1262</v>
      </c>
      <c r="H585">
        <v>1262</v>
      </c>
      <c r="I585">
        <v>1318</v>
      </c>
      <c r="J585">
        <v>1.5509999999999999</v>
      </c>
      <c r="K585">
        <v>10.314</v>
      </c>
      <c r="L585">
        <v>37.317</v>
      </c>
      <c r="M585">
        <v>237.566</v>
      </c>
    </row>
    <row r="586" spans="1:13">
      <c r="A586" t="s">
        <v>1570</v>
      </c>
      <c r="B586" t="s">
        <v>1270</v>
      </c>
      <c r="C586" t="s">
        <v>1092</v>
      </c>
      <c r="D586" t="s">
        <v>1088</v>
      </c>
      <c r="E586">
        <v>3870</v>
      </c>
      <c r="F586">
        <v>1217</v>
      </c>
      <c r="G586">
        <v>1266</v>
      </c>
      <c r="H586">
        <v>1266</v>
      </c>
      <c r="I586">
        <v>1322</v>
      </c>
      <c r="J586">
        <v>0.222</v>
      </c>
      <c r="K586">
        <v>1.3240000000000001</v>
      </c>
      <c r="L586">
        <v>4.8899999999999997</v>
      </c>
      <c r="M586">
        <v>31.132000000000001</v>
      </c>
    </row>
    <row r="587" spans="1:13">
      <c r="A587" t="s">
        <v>1570</v>
      </c>
      <c r="B587" t="s">
        <v>1270</v>
      </c>
      <c r="C587" t="s">
        <v>1092</v>
      </c>
      <c r="D587" t="s">
        <v>1103</v>
      </c>
      <c r="E587">
        <v>3831</v>
      </c>
      <c r="F587">
        <v>1056</v>
      </c>
      <c r="G587">
        <v>1123</v>
      </c>
      <c r="H587">
        <v>1123</v>
      </c>
      <c r="I587">
        <v>1189</v>
      </c>
      <c r="J587">
        <v>0.249</v>
      </c>
      <c r="K587">
        <v>1.4830000000000001</v>
      </c>
      <c r="L587">
        <v>5.4980000000000002</v>
      </c>
      <c r="M587">
        <v>35.002000000000002</v>
      </c>
    </row>
    <row r="588" spans="1:13">
      <c r="A588" t="s">
        <v>1572</v>
      </c>
      <c r="B588" t="s">
        <v>1573</v>
      </c>
      <c r="C588" t="s">
        <v>1092</v>
      </c>
      <c r="D588" t="s">
        <v>1088</v>
      </c>
      <c r="E588">
        <v>19700</v>
      </c>
      <c r="F588">
        <v>1070</v>
      </c>
      <c r="G588">
        <v>1155</v>
      </c>
      <c r="H588">
        <v>1155</v>
      </c>
      <c r="I588">
        <v>1265</v>
      </c>
      <c r="J588">
        <v>1.2070000000000001</v>
      </c>
      <c r="K588">
        <v>8.0150000000000006</v>
      </c>
      <c r="L588">
        <v>27.771000000000001</v>
      </c>
      <c r="M588">
        <v>176.797</v>
      </c>
    </row>
    <row r="589" spans="1:13">
      <c r="A589" t="s">
        <v>1572</v>
      </c>
      <c r="B589" t="s">
        <v>1574</v>
      </c>
      <c r="C589" t="s">
        <v>1092</v>
      </c>
      <c r="D589" t="s">
        <v>1088</v>
      </c>
      <c r="E589">
        <v>23325</v>
      </c>
      <c r="F589">
        <v>1100</v>
      </c>
      <c r="G589">
        <v>1187</v>
      </c>
      <c r="H589">
        <v>1187</v>
      </c>
      <c r="I589">
        <v>1302</v>
      </c>
      <c r="J589">
        <v>1.3959999999999999</v>
      </c>
      <c r="K589">
        <v>9.3849999999999998</v>
      </c>
      <c r="L589">
        <v>33.850999999999999</v>
      </c>
      <c r="M589">
        <v>215.50399999999999</v>
      </c>
    </row>
    <row r="590" spans="1:13">
      <c r="A590" t="s">
        <v>1572</v>
      </c>
      <c r="B590" t="s">
        <v>1575</v>
      </c>
      <c r="C590" t="s">
        <v>1092</v>
      </c>
      <c r="D590" t="s">
        <v>1088</v>
      </c>
      <c r="E590">
        <v>49025</v>
      </c>
      <c r="F590">
        <v>1100</v>
      </c>
      <c r="G590">
        <v>1187</v>
      </c>
      <c r="H590">
        <v>1187</v>
      </c>
      <c r="I590">
        <v>1302</v>
      </c>
      <c r="J590">
        <v>2.8039999999999998</v>
      </c>
      <c r="K590">
        <v>19.286999999999999</v>
      </c>
      <c r="L590">
        <v>71.206999999999994</v>
      </c>
      <c r="M590">
        <v>453.32</v>
      </c>
    </row>
    <row r="591" spans="1:13">
      <c r="A591" t="s">
        <v>1572</v>
      </c>
      <c r="B591" t="s">
        <v>1230</v>
      </c>
      <c r="C591" t="s">
        <v>1092</v>
      </c>
      <c r="D591" t="s">
        <v>1088</v>
      </c>
      <c r="E591">
        <v>43185</v>
      </c>
      <c r="F591">
        <v>1070</v>
      </c>
      <c r="G591">
        <v>1155</v>
      </c>
      <c r="H591">
        <v>1155</v>
      </c>
      <c r="I591">
        <v>1265</v>
      </c>
      <c r="J591">
        <v>2.59</v>
      </c>
      <c r="K591">
        <v>17.344999999999999</v>
      </c>
      <c r="L591">
        <v>62.143999999999998</v>
      </c>
      <c r="M591">
        <v>395.62299999999999</v>
      </c>
    </row>
    <row r="592" spans="1:13">
      <c r="A592" t="s">
        <v>1208</v>
      </c>
      <c r="B592" t="s">
        <v>1576</v>
      </c>
      <c r="C592" t="s">
        <v>1092</v>
      </c>
      <c r="D592" t="s">
        <v>1088</v>
      </c>
      <c r="E592">
        <v>62874</v>
      </c>
      <c r="F592">
        <v>737</v>
      </c>
      <c r="G592">
        <v>820</v>
      </c>
      <c r="H592">
        <v>820</v>
      </c>
      <c r="I592">
        <v>889</v>
      </c>
      <c r="J592">
        <v>5.673</v>
      </c>
      <c r="K592">
        <v>25.457000000000001</v>
      </c>
      <c r="L592">
        <v>88.754000000000005</v>
      </c>
      <c r="M592">
        <v>565.02599999999995</v>
      </c>
    </row>
    <row r="593" spans="1:13">
      <c r="A593" t="s">
        <v>1288</v>
      </c>
      <c r="B593" t="s">
        <v>1524</v>
      </c>
      <c r="C593" t="s">
        <v>1092</v>
      </c>
      <c r="D593" t="s">
        <v>1088</v>
      </c>
      <c r="E593">
        <v>16987</v>
      </c>
      <c r="F593">
        <v>1172</v>
      </c>
      <c r="G593">
        <v>1235</v>
      </c>
      <c r="H593">
        <v>1285</v>
      </c>
      <c r="I593">
        <v>1388</v>
      </c>
      <c r="J593">
        <v>1.0029999999999999</v>
      </c>
      <c r="K593">
        <v>6.694</v>
      </c>
      <c r="L593">
        <v>30.791</v>
      </c>
      <c r="M593">
        <v>196.02199999999999</v>
      </c>
    </row>
    <row r="594" spans="1:13">
      <c r="A594" t="s">
        <v>1288</v>
      </c>
      <c r="B594" t="s">
        <v>1577</v>
      </c>
      <c r="C594" t="s">
        <v>1092</v>
      </c>
      <c r="D594" t="s">
        <v>1088</v>
      </c>
      <c r="E594">
        <v>11268</v>
      </c>
      <c r="F594">
        <v>1172</v>
      </c>
      <c r="G594">
        <v>1285</v>
      </c>
      <c r="H594">
        <v>1285</v>
      </c>
      <c r="I594">
        <v>1388</v>
      </c>
      <c r="J594">
        <v>0.65</v>
      </c>
      <c r="K594">
        <v>4.4489999999999998</v>
      </c>
      <c r="L594">
        <v>16.332999999999998</v>
      </c>
      <c r="M594">
        <v>103.976</v>
      </c>
    </row>
    <row r="595" spans="1:13">
      <c r="A595" t="s">
        <v>1578</v>
      </c>
      <c r="B595" t="s">
        <v>1579</v>
      </c>
      <c r="C595" t="s">
        <v>1087</v>
      </c>
      <c r="D595" t="s">
        <v>1088</v>
      </c>
      <c r="E595">
        <v>102029</v>
      </c>
      <c r="F595">
        <v>2200</v>
      </c>
      <c r="G595">
        <v>2300</v>
      </c>
      <c r="H595">
        <v>2300</v>
      </c>
      <c r="I595">
        <v>2400</v>
      </c>
      <c r="J595">
        <v>3.0630000000000002</v>
      </c>
      <c r="K595">
        <v>31.059000000000001</v>
      </c>
      <c r="L595">
        <v>192.249</v>
      </c>
      <c r="M595">
        <v>1223.894</v>
      </c>
    </row>
    <row r="596" spans="1:13">
      <c r="A596" t="s">
        <v>1446</v>
      </c>
      <c r="B596" t="s">
        <v>1443</v>
      </c>
      <c r="C596" t="s">
        <v>1092</v>
      </c>
      <c r="D596" t="s">
        <v>1088</v>
      </c>
      <c r="E596">
        <v>66725</v>
      </c>
      <c r="F596">
        <v>901</v>
      </c>
      <c r="G596">
        <v>988</v>
      </c>
      <c r="H596">
        <v>988</v>
      </c>
      <c r="I596">
        <v>1050</v>
      </c>
      <c r="J596">
        <v>5.9560000000000004</v>
      </c>
      <c r="K596">
        <v>27.074000000000002</v>
      </c>
      <c r="L596">
        <v>93.918999999999997</v>
      </c>
      <c r="M596">
        <v>597.91</v>
      </c>
    </row>
    <row r="597" spans="1:13">
      <c r="A597" t="s">
        <v>1580</v>
      </c>
      <c r="B597" t="s">
        <v>1581</v>
      </c>
      <c r="C597" t="s">
        <v>1087</v>
      </c>
      <c r="D597" t="s">
        <v>1088</v>
      </c>
      <c r="E597">
        <v>82053</v>
      </c>
      <c r="F597">
        <v>3465</v>
      </c>
      <c r="G597">
        <v>3622</v>
      </c>
      <c r="H597">
        <v>3622</v>
      </c>
      <c r="I597">
        <v>3780</v>
      </c>
      <c r="J597">
        <v>1.641</v>
      </c>
      <c r="K597">
        <v>21.58</v>
      </c>
      <c r="L597">
        <v>179.155</v>
      </c>
      <c r="M597">
        <v>1140.537</v>
      </c>
    </row>
    <row r="598" spans="1:13">
      <c r="A598" t="s">
        <v>1446</v>
      </c>
      <c r="B598" t="s">
        <v>1581</v>
      </c>
      <c r="C598" t="s">
        <v>1087</v>
      </c>
      <c r="D598" t="s">
        <v>1582</v>
      </c>
      <c r="E598">
        <v>82051</v>
      </c>
      <c r="F598">
        <v>3465</v>
      </c>
      <c r="G598">
        <v>3622</v>
      </c>
      <c r="H598">
        <v>3622</v>
      </c>
      <c r="I598">
        <v>3780</v>
      </c>
      <c r="J598">
        <v>1.641</v>
      </c>
      <c r="K598">
        <v>21.579000000000001</v>
      </c>
      <c r="L598">
        <v>179.15100000000001</v>
      </c>
      <c r="M598">
        <v>1140.509</v>
      </c>
    </row>
    <row r="599" spans="1:13">
      <c r="A599" t="s">
        <v>1483</v>
      </c>
      <c r="B599" t="s">
        <v>1583</v>
      </c>
      <c r="C599" t="s">
        <v>1092</v>
      </c>
      <c r="D599" t="s">
        <v>1088</v>
      </c>
      <c r="E599">
        <v>8816</v>
      </c>
      <c r="F599">
        <v>1233</v>
      </c>
      <c r="G599">
        <v>1320</v>
      </c>
      <c r="H599">
        <v>1320</v>
      </c>
      <c r="I599">
        <v>1389</v>
      </c>
      <c r="J599">
        <v>0.52600000000000002</v>
      </c>
      <c r="K599">
        <v>3.524</v>
      </c>
      <c r="L599">
        <v>12.707000000000001</v>
      </c>
      <c r="M599">
        <v>80.894000000000005</v>
      </c>
    </row>
    <row r="600" spans="1:13">
      <c r="A600" t="s">
        <v>1584</v>
      </c>
      <c r="B600" t="s">
        <v>1485</v>
      </c>
      <c r="C600" t="s">
        <v>1092</v>
      </c>
      <c r="D600" t="s">
        <v>1088</v>
      </c>
      <c r="E600">
        <v>2540</v>
      </c>
      <c r="F600">
        <v>2200</v>
      </c>
      <c r="G600">
        <v>2300</v>
      </c>
      <c r="H600">
        <v>2300</v>
      </c>
      <c r="I600">
        <v>2400</v>
      </c>
      <c r="J600">
        <v>6.3E-2</v>
      </c>
      <c r="K600">
        <v>0.69599999999999995</v>
      </c>
      <c r="L600">
        <v>5.3280000000000003</v>
      </c>
      <c r="M600">
        <v>33.917999999999999</v>
      </c>
    </row>
    <row r="601" spans="1:13">
      <c r="A601" t="s">
        <v>1584</v>
      </c>
      <c r="B601" t="s">
        <v>1585</v>
      </c>
      <c r="C601" t="s">
        <v>1092</v>
      </c>
      <c r="D601" t="s">
        <v>1088</v>
      </c>
      <c r="E601">
        <v>28904</v>
      </c>
      <c r="F601">
        <v>1062</v>
      </c>
      <c r="G601">
        <v>1160</v>
      </c>
      <c r="H601">
        <v>1160</v>
      </c>
      <c r="I601">
        <v>1238</v>
      </c>
      <c r="J601">
        <v>1.732</v>
      </c>
      <c r="K601">
        <v>11.488</v>
      </c>
      <c r="L601">
        <v>41.796999999999997</v>
      </c>
      <c r="M601">
        <v>266.08999999999997</v>
      </c>
    </row>
    <row r="602" spans="1:13">
      <c r="A602" t="s">
        <v>1586</v>
      </c>
      <c r="B602" t="s">
        <v>1451</v>
      </c>
      <c r="C602" t="s">
        <v>1092</v>
      </c>
      <c r="D602" t="s">
        <v>1088</v>
      </c>
      <c r="E602">
        <v>24939</v>
      </c>
      <c r="F602">
        <v>813</v>
      </c>
      <c r="G602">
        <v>890</v>
      </c>
      <c r="H602">
        <v>890</v>
      </c>
      <c r="I602">
        <v>966</v>
      </c>
      <c r="J602">
        <v>2.266</v>
      </c>
      <c r="K602">
        <v>10.728999999999999</v>
      </c>
      <c r="L602">
        <v>35.597999999999999</v>
      </c>
      <c r="M602">
        <v>226.62100000000001</v>
      </c>
    </row>
    <row r="603" spans="1:13">
      <c r="A603" t="s">
        <v>1587</v>
      </c>
      <c r="B603" t="s">
        <v>1588</v>
      </c>
      <c r="C603" t="s">
        <v>1092</v>
      </c>
      <c r="D603" t="s">
        <v>1088</v>
      </c>
      <c r="E603">
        <v>17986</v>
      </c>
      <c r="F603">
        <v>813</v>
      </c>
      <c r="G603">
        <v>890</v>
      </c>
      <c r="H603">
        <v>890</v>
      </c>
      <c r="I603">
        <v>966</v>
      </c>
      <c r="J603">
        <v>1.6160000000000001</v>
      </c>
      <c r="K603">
        <v>7.4809999999999999</v>
      </c>
      <c r="L603">
        <v>24.699000000000002</v>
      </c>
      <c r="M603">
        <v>157.24100000000001</v>
      </c>
    </row>
    <row r="604" spans="1:13">
      <c r="A604" t="s">
        <v>1589</v>
      </c>
      <c r="B604" t="s">
        <v>1222</v>
      </c>
      <c r="C604" t="s">
        <v>1092</v>
      </c>
      <c r="D604" t="s">
        <v>1103</v>
      </c>
      <c r="E604">
        <v>18078</v>
      </c>
      <c r="F604">
        <v>1172</v>
      </c>
      <c r="G604">
        <v>1248</v>
      </c>
      <c r="H604">
        <v>1248</v>
      </c>
      <c r="I604">
        <v>1310</v>
      </c>
      <c r="J604">
        <v>1.085</v>
      </c>
      <c r="K604">
        <v>7.2690000000000001</v>
      </c>
      <c r="L604">
        <v>26.030999999999999</v>
      </c>
      <c r="M604">
        <v>165.72</v>
      </c>
    </row>
    <row r="605" spans="1:13">
      <c r="A605" t="s">
        <v>1451</v>
      </c>
      <c r="B605" t="s">
        <v>1435</v>
      </c>
      <c r="C605" t="s">
        <v>1092</v>
      </c>
      <c r="D605" t="s">
        <v>1088</v>
      </c>
      <c r="E605">
        <v>24271</v>
      </c>
      <c r="F605">
        <v>828</v>
      </c>
      <c r="G605">
        <v>908</v>
      </c>
      <c r="H605">
        <v>908</v>
      </c>
      <c r="I605">
        <v>986</v>
      </c>
      <c r="J605">
        <v>2.0449999999999999</v>
      </c>
      <c r="K605">
        <v>9.1430000000000007</v>
      </c>
      <c r="L605">
        <v>34.203000000000003</v>
      </c>
      <c r="M605">
        <v>217.74100000000001</v>
      </c>
    </row>
    <row r="606" spans="1:13">
      <c r="A606" t="s">
        <v>1451</v>
      </c>
      <c r="B606" t="s">
        <v>1435</v>
      </c>
      <c r="C606" t="s">
        <v>1092</v>
      </c>
      <c r="D606" t="s">
        <v>1103</v>
      </c>
      <c r="E606">
        <v>25755</v>
      </c>
      <c r="F606">
        <v>813</v>
      </c>
      <c r="G606">
        <v>890</v>
      </c>
      <c r="H606">
        <v>890</v>
      </c>
      <c r="I606">
        <v>966</v>
      </c>
      <c r="J606">
        <v>2.266</v>
      </c>
      <c r="K606">
        <v>10.706</v>
      </c>
      <c r="L606">
        <v>35.576999999999998</v>
      </c>
      <c r="M606">
        <v>226.49</v>
      </c>
    </row>
    <row r="607" spans="1:13">
      <c r="A607" t="s">
        <v>1590</v>
      </c>
      <c r="B607" t="s">
        <v>1198</v>
      </c>
      <c r="C607" t="s">
        <v>1087</v>
      </c>
      <c r="D607" t="s">
        <v>1088</v>
      </c>
      <c r="E607">
        <v>40205</v>
      </c>
      <c r="F607">
        <v>3255</v>
      </c>
      <c r="G607">
        <v>3600</v>
      </c>
      <c r="H607">
        <v>3600</v>
      </c>
      <c r="I607">
        <v>3780</v>
      </c>
      <c r="J607">
        <v>0.80500000000000005</v>
      </c>
      <c r="K607">
        <v>10.592000000000001</v>
      </c>
      <c r="L607">
        <v>87.694000000000003</v>
      </c>
      <c r="M607">
        <v>558.279</v>
      </c>
    </row>
    <row r="608" spans="1:13">
      <c r="A608" t="s">
        <v>1560</v>
      </c>
      <c r="B608" t="s">
        <v>1214</v>
      </c>
      <c r="C608" t="s">
        <v>1092</v>
      </c>
      <c r="D608" t="s">
        <v>1088</v>
      </c>
      <c r="E608">
        <v>10255</v>
      </c>
      <c r="F608">
        <v>1032</v>
      </c>
      <c r="G608">
        <v>1146</v>
      </c>
      <c r="H608">
        <v>1146</v>
      </c>
      <c r="I608">
        <v>1241</v>
      </c>
      <c r="J608">
        <v>0.63300000000000001</v>
      </c>
      <c r="K608">
        <v>4.1959999999999997</v>
      </c>
      <c r="L608">
        <v>14.352</v>
      </c>
      <c r="M608">
        <v>91.369</v>
      </c>
    </row>
    <row r="609" spans="1:13">
      <c r="A609" t="s">
        <v>1591</v>
      </c>
      <c r="B609" t="s">
        <v>1592</v>
      </c>
      <c r="C609" t="s">
        <v>1092</v>
      </c>
      <c r="D609" t="s">
        <v>1088</v>
      </c>
      <c r="E609">
        <v>12188</v>
      </c>
      <c r="F609">
        <v>816</v>
      </c>
      <c r="G609">
        <v>889</v>
      </c>
      <c r="H609">
        <v>889</v>
      </c>
      <c r="I609">
        <v>947</v>
      </c>
      <c r="J609">
        <v>1.0920000000000001</v>
      </c>
      <c r="K609">
        <v>4.9370000000000003</v>
      </c>
      <c r="L609">
        <v>17.279</v>
      </c>
      <c r="M609" t="s">
        <v>13</v>
      </c>
    </row>
    <row r="610" spans="1:13">
      <c r="A610" t="s">
        <v>1593</v>
      </c>
      <c r="B610" t="s">
        <v>1495</v>
      </c>
      <c r="C610" t="s">
        <v>1092</v>
      </c>
      <c r="D610" t="s">
        <v>1088</v>
      </c>
      <c r="E610">
        <v>28524</v>
      </c>
      <c r="F610">
        <v>1234</v>
      </c>
      <c r="G610">
        <v>1320</v>
      </c>
      <c r="H610">
        <v>1320</v>
      </c>
      <c r="I610">
        <v>1389</v>
      </c>
      <c r="J610">
        <v>1.661</v>
      </c>
      <c r="K610">
        <v>11.462999999999999</v>
      </c>
      <c r="L610">
        <v>41.341000000000001</v>
      </c>
      <c r="M610">
        <v>263.185</v>
      </c>
    </row>
    <row r="611" spans="1:13">
      <c r="A611" t="s">
        <v>1594</v>
      </c>
      <c r="B611" t="s">
        <v>1595</v>
      </c>
      <c r="C611" t="s">
        <v>1087</v>
      </c>
      <c r="D611" t="s">
        <v>1088</v>
      </c>
      <c r="E611">
        <v>30365</v>
      </c>
      <c r="F611">
        <v>2196</v>
      </c>
      <c r="G611">
        <v>2400</v>
      </c>
      <c r="H611">
        <v>2400</v>
      </c>
      <c r="I611">
        <v>2596</v>
      </c>
      <c r="J611">
        <v>0.91100000000000003</v>
      </c>
      <c r="K611">
        <v>9.2560000000000002</v>
      </c>
      <c r="L611">
        <v>56.923000000000002</v>
      </c>
      <c r="M611">
        <v>362.38</v>
      </c>
    </row>
    <row r="612" spans="1:13">
      <c r="A612" t="s">
        <v>1596</v>
      </c>
      <c r="B612" t="s">
        <v>1359</v>
      </c>
      <c r="C612" t="s">
        <v>1087</v>
      </c>
      <c r="D612" t="s">
        <v>1088</v>
      </c>
      <c r="E612">
        <v>10770</v>
      </c>
      <c r="F612">
        <v>2196</v>
      </c>
      <c r="G612">
        <v>2400</v>
      </c>
      <c r="H612">
        <v>2400</v>
      </c>
      <c r="I612">
        <v>2596</v>
      </c>
      <c r="J612">
        <v>0.32500000000000001</v>
      </c>
      <c r="K612">
        <v>3.36</v>
      </c>
      <c r="L612">
        <v>20.059000000000001</v>
      </c>
      <c r="M612">
        <v>127.699</v>
      </c>
    </row>
    <row r="613" spans="1:13">
      <c r="A613" t="s">
        <v>1307</v>
      </c>
      <c r="B613" t="s">
        <v>1573</v>
      </c>
      <c r="C613" t="s">
        <v>1087</v>
      </c>
      <c r="D613" t="s">
        <v>1088</v>
      </c>
      <c r="E613">
        <v>112247</v>
      </c>
      <c r="F613">
        <v>3465</v>
      </c>
      <c r="G613">
        <v>3622</v>
      </c>
      <c r="H613">
        <v>3622</v>
      </c>
      <c r="I613">
        <v>3780</v>
      </c>
      <c r="J613">
        <v>2.2599999999999998</v>
      </c>
      <c r="K613">
        <v>29.7</v>
      </c>
      <c r="L613">
        <v>245.63399999999999</v>
      </c>
      <c r="M613">
        <v>1563.7560000000001</v>
      </c>
    </row>
    <row r="614" spans="1:13">
      <c r="A614" t="s">
        <v>1307</v>
      </c>
      <c r="B614" t="s">
        <v>1161</v>
      </c>
      <c r="C614" t="s">
        <v>1087</v>
      </c>
      <c r="D614" t="s">
        <v>1103</v>
      </c>
      <c r="E614">
        <v>118259</v>
      </c>
      <c r="F614">
        <v>3465</v>
      </c>
      <c r="G614">
        <v>3622</v>
      </c>
      <c r="H614">
        <v>3622</v>
      </c>
      <c r="I614">
        <v>3780</v>
      </c>
      <c r="J614">
        <v>2.3740000000000001</v>
      </c>
      <c r="K614">
        <v>31.111999999999998</v>
      </c>
      <c r="L614">
        <v>257.916</v>
      </c>
      <c r="M614">
        <v>1641.942</v>
      </c>
    </row>
    <row r="615" spans="1:13">
      <c r="A615" t="s">
        <v>1307</v>
      </c>
      <c r="B615" t="s">
        <v>1359</v>
      </c>
      <c r="C615" t="s">
        <v>1087</v>
      </c>
      <c r="D615" t="s">
        <v>1103</v>
      </c>
      <c r="E615">
        <v>10831</v>
      </c>
      <c r="F615">
        <v>2196</v>
      </c>
      <c r="G615">
        <v>2400</v>
      </c>
      <c r="H615">
        <v>2400</v>
      </c>
      <c r="I615">
        <v>2596</v>
      </c>
      <c r="J615">
        <v>0.32500000000000001</v>
      </c>
      <c r="K615">
        <v>3.339</v>
      </c>
      <c r="L615">
        <v>20.204999999999998</v>
      </c>
      <c r="M615">
        <v>128.63200000000001</v>
      </c>
    </row>
    <row r="616" spans="1:13">
      <c r="A616" t="s">
        <v>1307</v>
      </c>
      <c r="B616" t="s">
        <v>1573</v>
      </c>
      <c r="C616" t="s">
        <v>1087</v>
      </c>
      <c r="D616" t="s">
        <v>1103</v>
      </c>
      <c r="E616">
        <v>112252</v>
      </c>
      <c r="F616">
        <v>3465</v>
      </c>
      <c r="G616">
        <v>3622</v>
      </c>
      <c r="H616">
        <v>3622</v>
      </c>
      <c r="I616">
        <v>3780</v>
      </c>
      <c r="J616">
        <v>2.2589999999999999</v>
      </c>
      <c r="K616">
        <v>29.692</v>
      </c>
      <c r="L616">
        <v>245.577</v>
      </c>
      <c r="M616">
        <v>1563.395</v>
      </c>
    </row>
    <row r="617" spans="1:13">
      <c r="A617" t="s">
        <v>1307</v>
      </c>
      <c r="B617" t="s">
        <v>1161</v>
      </c>
      <c r="C617" t="s">
        <v>1087</v>
      </c>
      <c r="D617" t="s">
        <v>1104</v>
      </c>
      <c r="E617">
        <v>118189</v>
      </c>
      <c r="F617">
        <v>3465</v>
      </c>
      <c r="G617">
        <v>3622</v>
      </c>
      <c r="H617">
        <v>3622</v>
      </c>
      <c r="I617">
        <v>3780</v>
      </c>
      <c r="J617">
        <v>2.3610000000000002</v>
      </c>
      <c r="K617">
        <v>31.053000000000001</v>
      </c>
      <c r="L617">
        <v>257.80099999999999</v>
      </c>
      <c r="M617">
        <v>1641.2149999999999</v>
      </c>
    </row>
    <row r="618" spans="1:13">
      <c r="A618" t="s">
        <v>1571</v>
      </c>
      <c r="B618" t="s">
        <v>1270</v>
      </c>
      <c r="C618" t="s">
        <v>1092</v>
      </c>
      <c r="D618" t="s">
        <v>1088</v>
      </c>
      <c r="E618">
        <v>29488</v>
      </c>
      <c r="F618">
        <v>1280</v>
      </c>
      <c r="G618">
        <v>1332</v>
      </c>
      <c r="H618">
        <v>1332</v>
      </c>
      <c r="I618">
        <v>1382</v>
      </c>
      <c r="J618">
        <v>1.7050000000000001</v>
      </c>
      <c r="K618">
        <v>11.348000000000001</v>
      </c>
      <c r="L618">
        <v>41.058999999999997</v>
      </c>
      <c r="M618">
        <v>261.392</v>
      </c>
    </row>
    <row r="619" spans="1:13">
      <c r="A619" t="s">
        <v>1597</v>
      </c>
      <c r="B619" t="s">
        <v>1359</v>
      </c>
      <c r="C619" t="s">
        <v>1092</v>
      </c>
      <c r="D619" t="s">
        <v>1088</v>
      </c>
      <c r="E619">
        <v>23715</v>
      </c>
      <c r="F619">
        <v>843</v>
      </c>
      <c r="G619">
        <v>909</v>
      </c>
      <c r="H619">
        <v>909</v>
      </c>
      <c r="I619">
        <v>996</v>
      </c>
      <c r="J619">
        <v>1.9370000000000001</v>
      </c>
      <c r="K619">
        <v>9.4489999999999998</v>
      </c>
      <c r="L619">
        <v>33.167000000000002</v>
      </c>
      <c r="M619">
        <v>211.15</v>
      </c>
    </row>
    <row r="620" spans="1:13">
      <c r="A620" t="s">
        <v>1597</v>
      </c>
      <c r="B620" t="s">
        <v>1598</v>
      </c>
      <c r="C620" t="s">
        <v>1092</v>
      </c>
      <c r="D620" t="s">
        <v>1088</v>
      </c>
      <c r="E620">
        <v>4700</v>
      </c>
      <c r="F620">
        <v>647</v>
      </c>
      <c r="G620">
        <v>749</v>
      </c>
      <c r="H620">
        <v>749</v>
      </c>
      <c r="I620">
        <v>847</v>
      </c>
      <c r="J620">
        <v>0.39500000000000002</v>
      </c>
      <c r="K620">
        <v>1.79</v>
      </c>
      <c r="L620">
        <v>6.048</v>
      </c>
      <c r="M620">
        <v>38.503</v>
      </c>
    </row>
    <row r="621" spans="1:13">
      <c r="A621" t="s">
        <v>1597</v>
      </c>
      <c r="B621" t="s">
        <v>1575</v>
      </c>
      <c r="C621" t="s">
        <v>1092</v>
      </c>
      <c r="D621" t="s">
        <v>1088</v>
      </c>
      <c r="E621">
        <v>44900</v>
      </c>
      <c r="F621">
        <v>1100</v>
      </c>
      <c r="G621">
        <v>1187</v>
      </c>
      <c r="H621">
        <v>1187</v>
      </c>
      <c r="I621">
        <v>1302</v>
      </c>
      <c r="J621">
        <v>2.5510000000000002</v>
      </c>
      <c r="K621">
        <v>17.609000000000002</v>
      </c>
      <c r="L621">
        <v>64.078999999999994</v>
      </c>
      <c r="M621">
        <v>407.93799999999999</v>
      </c>
    </row>
    <row r="622" spans="1:13">
      <c r="A622" t="s">
        <v>1597</v>
      </c>
      <c r="B622" t="s">
        <v>1359</v>
      </c>
      <c r="C622" t="s">
        <v>1092</v>
      </c>
      <c r="D622" t="s">
        <v>1103</v>
      </c>
      <c r="E622">
        <v>22765</v>
      </c>
      <c r="F622">
        <v>843</v>
      </c>
      <c r="G622">
        <v>909</v>
      </c>
      <c r="H622">
        <v>909</v>
      </c>
      <c r="I622">
        <v>996</v>
      </c>
      <c r="J622">
        <v>1.8320000000000001</v>
      </c>
      <c r="K622">
        <v>8.9169999999999998</v>
      </c>
      <c r="L622">
        <v>31.202000000000002</v>
      </c>
      <c r="M622">
        <v>198.64</v>
      </c>
    </row>
    <row r="623" spans="1:13">
      <c r="A623" t="s">
        <v>1599</v>
      </c>
      <c r="B623" t="s">
        <v>1598</v>
      </c>
      <c r="C623" t="s">
        <v>1092</v>
      </c>
      <c r="D623" t="s">
        <v>1104</v>
      </c>
      <c r="E623">
        <v>5500</v>
      </c>
      <c r="F623">
        <v>328</v>
      </c>
      <c r="G623">
        <v>554</v>
      </c>
      <c r="H623">
        <v>554</v>
      </c>
      <c r="I623">
        <v>694</v>
      </c>
      <c r="J623">
        <v>0.35699999999999998</v>
      </c>
      <c r="K623">
        <v>2.3250000000000002</v>
      </c>
      <c r="L623">
        <v>8.43</v>
      </c>
      <c r="M623">
        <v>53.667999999999999</v>
      </c>
    </row>
    <row r="624" spans="1:13">
      <c r="A624" t="s">
        <v>1600</v>
      </c>
      <c r="B624" t="s">
        <v>1123</v>
      </c>
      <c r="C624" t="s">
        <v>1092</v>
      </c>
      <c r="D624" t="s">
        <v>1088</v>
      </c>
      <c r="E624">
        <v>22900</v>
      </c>
      <c r="F624">
        <v>847</v>
      </c>
      <c r="G624">
        <v>985</v>
      </c>
      <c r="H624">
        <v>985</v>
      </c>
      <c r="I624">
        <v>1116</v>
      </c>
      <c r="J624">
        <v>1.375</v>
      </c>
      <c r="K624">
        <v>9.2140000000000004</v>
      </c>
      <c r="L624">
        <v>33.012999999999998</v>
      </c>
      <c r="M624">
        <v>210.16499999999999</v>
      </c>
    </row>
    <row r="625" spans="1:13">
      <c r="A625" t="s">
        <v>1600</v>
      </c>
      <c r="B625" t="s">
        <v>1123</v>
      </c>
      <c r="C625" t="s">
        <v>1092</v>
      </c>
      <c r="D625" t="s">
        <v>1103</v>
      </c>
      <c r="E625">
        <v>22900</v>
      </c>
      <c r="F625">
        <v>847</v>
      </c>
      <c r="G625">
        <v>985</v>
      </c>
      <c r="H625">
        <v>985</v>
      </c>
      <c r="I625">
        <v>1116</v>
      </c>
      <c r="J625">
        <v>1.375</v>
      </c>
      <c r="K625">
        <v>9.2080000000000002</v>
      </c>
      <c r="L625">
        <v>33.014000000000003</v>
      </c>
      <c r="M625">
        <v>210.17099999999999</v>
      </c>
    </row>
    <row r="626" spans="1:13">
      <c r="A626" t="s">
        <v>1601</v>
      </c>
      <c r="B626" t="s">
        <v>1602</v>
      </c>
      <c r="C626" t="s">
        <v>1092</v>
      </c>
      <c r="D626" t="s">
        <v>1088</v>
      </c>
      <c r="E626">
        <v>4933</v>
      </c>
      <c r="F626">
        <v>731</v>
      </c>
      <c r="G626">
        <v>835</v>
      </c>
      <c r="H626">
        <v>835</v>
      </c>
      <c r="I626">
        <v>930</v>
      </c>
      <c r="J626">
        <v>0.39700000000000002</v>
      </c>
      <c r="K626">
        <v>1.9890000000000001</v>
      </c>
      <c r="L626">
        <v>7.016</v>
      </c>
      <c r="M626">
        <v>44.662999999999997</v>
      </c>
    </row>
    <row r="627" spans="1:13">
      <c r="A627" t="s">
        <v>1601</v>
      </c>
      <c r="B627" t="s">
        <v>1603</v>
      </c>
      <c r="C627" t="s">
        <v>1092</v>
      </c>
      <c r="D627" t="s">
        <v>1088</v>
      </c>
      <c r="E627">
        <v>8375</v>
      </c>
      <c r="F627">
        <v>899</v>
      </c>
      <c r="G627">
        <v>984</v>
      </c>
      <c r="H627">
        <v>984</v>
      </c>
      <c r="I627">
        <v>1061</v>
      </c>
      <c r="J627">
        <v>0.72699999999999998</v>
      </c>
      <c r="K627">
        <v>3.391</v>
      </c>
      <c r="L627">
        <v>11.867000000000001</v>
      </c>
      <c r="M627">
        <v>75.548000000000002</v>
      </c>
    </row>
    <row r="628" spans="1:13">
      <c r="A628" t="s">
        <v>1604</v>
      </c>
      <c r="B628" t="s">
        <v>1605</v>
      </c>
      <c r="C628" t="s">
        <v>1087</v>
      </c>
      <c r="D628" t="s">
        <v>1088</v>
      </c>
      <c r="E628">
        <v>80810</v>
      </c>
      <c r="F628">
        <v>2200</v>
      </c>
      <c r="G628">
        <v>2300</v>
      </c>
      <c r="H628">
        <v>2300</v>
      </c>
      <c r="I628">
        <v>2400</v>
      </c>
      <c r="J628">
        <v>2.504</v>
      </c>
      <c r="K628">
        <v>26.818999999999999</v>
      </c>
      <c r="L628">
        <v>140.84800000000001</v>
      </c>
      <c r="M628">
        <v>896.66899999999998</v>
      </c>
    </row>
    <row r="629" spans="1:13">
      <c r="A629" t="s">
        <v>1604</v>
      </c>
      <c r="B629" t="s">
        <v>1606</v>
      </c>
      <c r="C629" t="s">
        <v>1087</v>
      </c>
      <c r="D629" t="s">
        <v>1088</v>
      </c>
      <c r="E629">
        <v>149915</v>
      </c>
      <c r="F629">
        <v>2600</v>
      </c>
      <c r="G629">
        <v>2700</v>
      </c>
      <c r="H629">
        <v>2700</v>
      </c>
      <c r="I629">
        <v>2800</v>
      </c>
      <c r="J629">
        <v>3.149</v>
      </c>
      <c r="K629">
        <v>45.723999999999997</v>
      </c>
      <c r="L629">
        <v>284.64100000000002</v>
      </c>
      <c r="M629">
        <v>1812.0830000000001</v>
      </c>
    </row>
    <row r="630" spans="1:13">
      <c r="A630" t="s">
        <v>1604</v>
      </c>
      <c r="B630" t="s">
        <v>1607</v>
      </c>
      <c r="C630" t="s">
        <v>1087</v>
      </c>
      <c r="D630" t="s">
        <v>1103</v>
      </c>
      <c r="E630">
        <v>149920</v>
      </c>
      <c r="F630">
        <v>2600</v>
      </c>
      <c r="G630">
        <v>2700</v>
      </c>
      <c r="H630">
        <v>2700</v>
      </c>
      <c r="I630">
        <v>2800</v>
      </c>
      <c r="J630">
        <v>3.1469999999999998</v>
      </c>
      <c r="K630">
        <v>45.695999999999998</v>
      </c>
      <c r="L630">
        <v>284.46600000000001</v>
      </c>
      <c r="M630">
        <v>1810.97</v>
      </c>
    </row>
    <row r="631" spans="1:13">
      <c r="A631" t="s">
        <v>1098</v>
      </c>
      <c r="B631" t="s">
        <v>1608</v>
      </c>
      <c r="C631" t="s">
        <v>1092</v>
      </c>
      <c r="D631" t="s">
        <v>1088</v>
      </c>
      <c r="E631">
        <v>35004</v>
      </c>
      <c r="F631">
        <v>533</v>
      </c>
      <c r="G631">
        <v>622</v>
      </c>
      <c r="H631">
        <v>622</v>
      </c>
      <c r="I631">
        <v>673</v>
      </c>
      <c r="J631">
        <v>4.59</v>
      </c>
      <c r="K631">
        <v>14.74</v>
      </c>
      <c r="L631">
        <v>48</v>
      </c>
      <c r="M631" t="s">
        <v>13</v>
      </c>
    </row>
    <row r="632" spans="1:13">
      <c r="A632" t="s">
        <v>1609</v>
      </c>
      <c r="B632" t="s">
        <v>1214</v>
      </c>
      <c r="C632" t="s">
        <v>1092</v>
      </c>
      <c r="D632" t="s">
        <v>1088</v>
      </c>
      <c r="E632">
        <v>5747</v>
      </c>
      <c r="F632">
        <v>1034</v>
      </c>
      <c r="G632">
        <v>1149</v>
      </c>
      <c r="H632">
        <v>1149</v>
      </c>
      <c r="I632">
        <v>1244</v>
      </c>
      <c r="J632">
        <v>0.35499999999999998</v>
      </c>
      <c r="K632">
        <v>2.3279999999999998</v>
      </c>
      <c r="L632">
        <v>8.1460000000000008</v>
      </c>
      <c r="M632">
        <v>51.856000000000002</v>
      </c>
    </row>
    <row r="633" spans="1:13">
      <c r="A633" t="s">
        <v>1609</v>
      </c>
      <c r="B633" t="s">
        <v>1214</v>
      </c>
      <c r="C633" t="s">
        <v>1092</v>
      </c>
      <c r="D633" t="s">
        <v>1103</v>
      </c>
      <c r="E633">
        <v>5787</v>
      </c>
      <c r="F633">
        <v>1034</v>
      </c>
      <c r="G633">
        <v>1149</v>
      </c>
      <c r="H633">
        <v>1149</v>
      </c>
      <c r="I633">
        <v>1244</v>
      </c>
      <c r="J633">
        <v>0.35699999999999998</v>
      </c>
      <c r="K633">
        <v>2.3439999999999999</v>
      </c>
      <c r="L633">
        <v>8.2050000000000001</v>
      </c>
      <c r="M633">
        <v>52.237000000000002</v>
      </c>
    </row>
    <row r="634" spans="1:13">
      <c r="A634" t="s">
        <v>1291</v>
      </c>
      <c r="B634" t="s">
        <v>1412</v>
      </c>
      <c r="C634" t="s">
        <v>1092</v>
      </c>
      <c r="D634" t="s">
        <v>1088</v>
      </c>
      <c r="E634">
        <v>52934</v>
      </c>
      <c r="F634">
        <v>577</v>
      </c>
      <c r="G634">
        <v>706</v>
      </c>
      <c r="H634">
        <v>706</v>
      </c>
      <c r="I634">
        <v>782</v>
      </c>
      <c r="J634">
        <v>6.3259999999999996</v>
      </c>
      <c r="K634">
        <v>22.082999999999998</v>
      </c>
      <c r="L634">
        <v>72.680000000000007</v>
      </c>
      <c r="M634">
        <v>462.69400000000002</v>
      </c>
    </row>
    <row r="635" spans="1:13">
      <c r="A635" t="s">
        <v>1291</v>
      </c>
      <c r="B635" t="s">
        <v>1610</v>
      </c>
      <c r="C635" t="s">
        <v>1092</v>
      </c>
      <c r="D635" t="s">
        <v>1088</v>
      </c>
      <c r="E635">
        <v>86680</v>
      </c>
      <c r="F635">
        <v>412</v>
      </c>
      <c r="G635">
        <v>449</v>
      </c>
      <c r="H635">
        <v>449</v>
      </c>
      <c r="I635">
        <v>449</v>
      </c>
      <c r="J635">
        <v>9.5190000000000001</v>
      </c>
      <c r="K635">
        <v>35.036000000000001</v>
      </c>
      <c r="L635">
        <v>121.723</v>
      </c>
      <c r="M635">
        <v>774.91099999999994</v>
      </c>
    </row>
    <row r="636" spans="1:13">
      <c r="A636" t="s">
        <v>1291</v>
      </c>
      <c r="B636" t="s">
        <v>1611</v>
      </c>
      <c r="C636" t="s">
        <v>1092</v>
      </c>
      <c r="D636" t="s">
        <v>1088</v>
      </c>
      <c r="E636">
        <v>77914</v>
      </c>
      <c r="F636">
        <v>525</v>
      </c>
      <c r="G636">
        <v>730</v>
      </c>
      <c r="H636" t="s">
        <v>13</v>
      </c>
      <c r="I636">
        <v>835</v>
      </c>
      <c r="J636">
        <v>6.2309999999999999</v>
      </c>
      <c r="K636">
        <v>31.693000000000001</v>
      </c>
      <c r="L636">
        <v>109.58499999999999</v>
      </c>
      <c r="M636">
        <v>697.64200000000005</v>
      </c>
    </row>
    <row r="637" spans="1:13">
      <c r="A637" t="s">
        <v>1291</v>
      </c>
      <c r="B637" t="s">
        <v>1412</v>
      </c>
      <c r="C637" t="s">
        <v>1092</v>
      </c>
      <c r="D637" t="s">
        <v>1103</v>
      </c>
      <c r="E637">
        <v>52770</v>
      </c>
      <c r="F637">
        <v>577</v>
      </c>
      <c r="G637">
        <v>706</v>
      </c>
      <c r="H637">
        <v>706</v>
      </c>
      <c r="I637">
        <v>807</v>
      </c>
      <c r="J637">
        <v>3.6320000000000001</v>
      </c>
      <c r="K637">
        <v>21.629000000000001</v>
      </c>
      <c r="L637">
        <v>73.882999999999996</v>
      </c>
      <c r="M637">
        <v>470.35500000000002</v>
      </c>
    </row>
    <row r="638" spans="1:13">
      <c r="A638" t="s">
        <v>1612</v>
      </c>
      <c r="B638" t="s">
        <v>1123</v>
      </c>
      <c r="C638" t="s">
        <v>1087</v>
      </c>
      <c r="D638" t="s">
        <v>1088</v>
      </c>
      <c r="E638">
        <v>75255</v>
      </c>
      <c r="F638">
        <v>2070</v>
      </c>
      <c r="G638">
        <v>2282</v>
      </c>
      <c r="H638">
        <v>2282</v>
      </c>
      <c r="I638">
        <v>2400</v>
      </c>
      <c r="J638">
        <v>2.35</v>
      </c>
      <c r="K638">
        <v>24.591999999999999</v>
      </c>
      <c r="L638">
        <v>132.447</v>
      </c>
      <c r="M638">
        <v>843.18700000000001</v>
      </c>
    </row>
    <row r="639" spans="1:13">
      <c r="A639" t="s">
        <v>1613</v>
      </c>
      <c r="B639" t="s">
        <v>1143</v>
      </c>
      <c r="C639" t="s">
        <v>1087</v>
      </c>
      <c r="D639" t="s">
        <v>1088</v>
      </c>
      <c r="E639">
        <v>28604</v>
      </c>
      <c r="F639">
        <v>3465</v>
      </c>
      <c r="G639">
        <v>3622</v>
      </c>
      <c r="H639">
        <v>3622</v>
      </c>
      <c r="I639">
        <v>3780</v>
      </c>
      <c r="J639">
        <v>0.57199999999999995</v>
      </c>
      <c r="K639">
        <v>7.5469999999999997</v>
      </c>
      <c r="L639">
        <v>62.167000000000002</v>
      </c>
      <c r="M639">
        <v>395.767</v>
      </c>
    </row>
    <row r="640" spans="1:13">
      <c r="A640" t="s">
        <v>1370</v>
      </c>
      <c r="B640" t="s">
        <v>1614</v>
      </c>
      <c r="C640" t="s">
        <v>1092</v>
      </c>
      <c r="D640" t="s">
        <v>1088</v>
      </c>
      <c r="E640">
        <v>41848</v>
      </c>
      <c r="F640">
        <v>757</v>
      </c>
      <c r="G640">
        <v>946</v>
      </c>
      <c r="H640">
        <v>946</v>
      </c>
      <c r="I640">
        <v>1075</v>
      </c>
      <c r="J640">
        <v>2.544</v>
      </c>
      <c r="K640">
        <v>16.971</v>
      </c>
      <c r="L640">
        <v>59.613</v>
      </c>
      <c r="M640">
        <v>379.50700000000001</v>
      </c>
    </row>
    <row r="641" spans="1:13">
      <c r="A641" t="s">
        <v>1615</v>
      </c>
      <c r="B641" t="s">
        <v>1561</v>
      </c>
      <c r="C641" t="s">
        <v>1092</v>
      </c>
      <c r="D641" t="s">
        <v>1088</v>
      </c>
      <c r="E641">
        <v>38458</v>
      </c>
      <c r="F641">
        <v>792</v>
      </c>
      <c r="G641">
        <v>844</v>
      </c>
      <c r="H641">
        <v>844</v>
      </c>
      <c r="I641">
        <v>905</v>
      </c>
      <c r="J641">
        <v>3.738</v>
      </c>
      <c r="K641">
        <v>15.121</v>
      </c>
      <c r="L641">
        <v>55.942</v>
      </c>
      <c r="M641">
        <v>356.13900000000001</v>
      </c>
    </row>
    <row r="642" spans="1:13">
      <c r="A642" t="s">
        <v>1615</v>
      </c>
      <c r="B642" t="s">
        <v>1276</v>
      </c>
      <c r="C642" t="s">
        <v>1092</v>
      </c>
      <c r="D642" t="s">
        <v>1088</v>
      </c>
      <c r="E642">
        <v>47388</v>
      </c>
      <c r="F642">
        <v>802</v>
      </c>
      <c r="G642">
        <v>844</v>
      </c>
      <c r="H642">
        <v>844</v>
      </c>
      <c r="I642">
        <v>919</v>
      </c>
      <c r="J642">
        <v>4.6449999999999996</v>
      </c>
      <c r="K642">
        <v>19.038</v>
      </c>
      <c r="L642">
        <v>67.968999999999994</v>
      </c>
      <c r="M642">
        <v>432.70499999999998</v>
      </c>
    </row>
    <row r="643" spans="1:13">
      <c r="A643" t="s">
        <v>1616</v>
      </c>
      <c r="B643" t="s">
        <v>1536</v>
      </c>
      <c r="C643" t="s">
        <v>1087</v>
      </c>
      <c r="D643" t="s">
        <v>1088</v>
      </c>
      <c r="E643">
        <v>33046</v>
      </c>
      <c r="F643">
        <v>3294</v>
      </c>
      <c r="G643">
        <v>3622</v>
      </c>
      <c r="H643">
        <v>3622</v>
      </c>
      <c r="I643">
        <v>3780</v>
      </c>
      <c r="J643">
        <v>0.66300000000000003</v>
      </c>
      <c r="K643">
        <v>8.7029999999999994</v>
      </c>
      <c r="L643">
        <v>72.078999999999994</v>
      </c>
      <c r="M643">
        <v>458.86900000000003</v>
      </c>
    </row>
    <row r="644" spans="1:13">
      <c r="A644" t="s">
        <v>1210</v>
      </c>
      <c r="B644" t="s">
        <v>1230</v>
      </c>
      <c r="C644" t="s">
        <v>1087</v>
      </c>
      <c r="D644" t="s">
        <v>1088</v>
      </c>
      <c r="E644">
        <v>137596</v>
      </c>
      <c r="F644">
        <v>3465</v>
      </c>
      <c r="G644">
        <v>3622</v>
      </c>
      <c r="H644">
        <v>3622</v>
      </c>
      <c r="I644">
        <v>3780</v>
      </c>
      <c r="J644">
        <v>2.6779999999999999</v>
      </c>
      <c r="K644">
        <v>36.335999999999999</v>
      </c>
      <c r="L644">
        <v>296.53699999999998</v>
      </c>
      <c r="M644">
        <v>1887.8130000000001</v>
      </c>
    </row>
    <row r="645" spans="1:13">
      <c r="A645" t="s">
        <v>1219</v>
      </c>
      <c r="B645" t="s">
        <v>1467</v>
      </c>
      <c r="C645" t="s">
        <v>1092</v>
      </c>
      <c r="D645" t="s">
        <v>1088</v>
      </c>
      <c r="E645">
        <v>65313</v>
      </c>
      <c r="F645">
        <v>320</v>
      </c>
      <c r="G645">
        <v>496</v>
      </c>
      <c r="H645">
        <v>496</v>
      </c>
      <c r="I645">
        <v>585</v>
      </c>
      <c r="J645">
        <v>7.48</v>
      </c>
      <c r="K645">
        <v>27.751000000000001</v>
      </c>
      <c r="L645">
        <v>87.679000000000002</v>
      </c>
      <c r="M645">
        <v>558.18200000000002</v>
      </c>
    </row>
    <row r="646" spans="1:13">
      <c r="A646" t="s">
        <v>1219</v>
      </c>
      <c r="B646" t="s">
        <v>1617</v>
      </c>
      <c r="C646" t="s">
        <v>1092</v>
      </c>
      <c r="D646" t="s">
        <v>1088</v>
      </c>
      <c r="E646">
        <v>53196</v>
      </c>
      <c r="F646">
        <v>409</v>
      </c>
      <c r="G646">
        <v>644</v>
      </c>
      <c r="H646">
        <v>644</v>
      </c>
      <c r="I646">
        <v>761</v>
      </c>
      <c r="J646">
        <v>4.7460000000000004</v>
      </c>
      <c r="K646">
        <v>21.571999999999999</v>
      </c>
      <c r="L646">
        <v>74.790000000000006</v>
      </c>
      <c r="M646">
        <v>476.12599999999998</v>
      </c>
    </row>
    <row r="647" spans="1:13">
      <c r="A647" t="s">
        <v>1618</v>
      </c>
      <c r="B647" t="s">
        <v>1350</v>
      </c>
      <c r="C647" t="s">
        <v>1087</v>
      </c>
      <c r="D647" t="s">
        <v>1088</v>
      </c>
      <c r="E647">
        <v>86084</v>
      </c>
      <c r="F647">
        <v>1838</v>
      </c>
      <c r="G647">
        <v>2036</v>
      </c>
      <c r="H647">
        <v>2036</v>
      </c>
      <c r="I647">
        <v>2140</v>
      </c>
      <c r="J647">
        <v>3.7530000000000001</v>
      </c>
      <c r="K647">
        <v>29.361000000000001</v>
      </c>
      <c r="L647">
        <v>145.57300000000001</v>
      </c>
      <c r="M647">
        <v>926.74800000000005</v>
      </c>
    </row>
    <row r="648" spans="1:13">
      <c r="A648" t="s">
        <v>1219</v>
      </c>
      <c r="B648" t="s">
        <v>1350</v>
      </c>
      <c r="C648" t="s">
        <v>1087</v>
      </c>
      <c r="D648" t="s">
        <v>1103</v>
      </c>
      <c r="E648">
        <v>90623</v>
      </c>
      <c r="F648">
        <v>1410</v>
      </c>
      <c r="G648">
        <v>1890</v>
      </c>
      <c r="H648">
        <v>1890</v>
      </c>
      <c r="I648">
        <v>2114</v>
      </c>
      <c r="J648">
        <v>2.7909999999999999</v>
      </c>
      <c r="K648">
        <v>30.898</v>
      </c>
      <c r="L648">
        <v>154.03899999999999</v>
      </c>
      <c r="M648">
        <v>980.64099999999996</v>
      </c>
    </row>
    <row r="649" spans="1:13">
      <c r="A649" t="s">
        <v>1222</v>
      </c>
      <c r="B649" t="s">
        <v>1576</v>
      </c>
      <c r="C649" t="s">
        <v>1092</v>
      </c>
      <c r="D649" t="s">
        <v>1088</v>
      </c>
      <c r="E649">
        <v>84292</v>
      </c>
      <c r="F649">
        <v>565</v>
      </c>
      <c r="G649">
        <v>673</v>
      </c>
      <c r="H649">
        <v>673</v>
      </c>
      <c r="I649">
        <v>765</v>
      </c>
      <c r="J649">
        <v>7.8410000000000002</v>
      </c>
      <c r="K649">
        <v>34.130000000000003</v>
      </c>
      <c r="L649">
        <v>118.81399999999999</v>
      </c>
      <c r="M649">
        <v>756.39</v>
      </c>
    </row>
    <row r="650" spans="1:13">
      <c r="A650" t="s">
        <v>1270</v>
      </c>
      <c r="B650" t="s">
        <v>1378</v>
      </c>
      <c r="C650" t="s">
        <v>1092</v>
      </c>
      <c r="D650" t="s">
        <v>1088</v>
      </c>
      <c r="E650">
        <v>51302</v>
      </c>
      <c r="F650">
        <v>1056</v>
      </c>
      <c r="G650">
        <v>1123</v>
      </c>
      <c r="H650">
        <v>1123</v>
      </c>
      <c r="I650">
        <v>1189</v>
      </c>
      <c r="J650">
        <v>3.0379999999999998</v>
      </c>
      <c r="K650">
        <v>20.399000000000001</v>
      </c>
      <c r="L650">
        <v>74.183000000000007</v>
      </c>
      <c r="M650">
        <v>472.26400000000001</v>
      </c>
    </row>
    <row r="651" spans="1:13">
      <c r="A651" t="s">
        <v>1619</v>
      </c>
      <c r="B651" t="s">
        <v>1277</v>
      </c>
      <c r="C651" t="s">
        <v>1092</v>
      </c>
      <c r="D651" t="s">
        <v>1088</v>
      </c>
      <c r="E651">
        <v>31540</v>
      </c>
      <c r="F651">
        <v>932</v>
      </c>
      <c r="G651">
        <v>1049</v>
      </c>
      <c r="H651">
        <v>1049</v>
      </c>
      <c r="I651">
        <v>1126</v>
      </c>
      <c r="J651">
        <v>1.8919999999999999</v>
      </c>
      <c r="K651">
        <v>12.554</v>
      </c>
      <c r="L651">
        <v>45.664999999999999</v>
      </c>
      <c r="M651">
        <v>290.70999999999998</v>
      </c>
    </row>
    <row r="652" spans="1:13">
      <c r="A652" t="s">
        <v>1161</v>
      </c>
      <c r="B652" t="s">
        <v>1151</v>
      </c>
      <c r="C652" t="s">
        <v>1092</v>
      </c>
      <c r="D652" t="s">
        <v>1088</v>
      </c>
      <c r="E652">
        <v>44098</v>
      </c>
      <c r="F652">
        <v>975</v>
      </c>
      <c r="G652">
        <v>976</v>
      </c>
      <c r="H652">
        <v>1030</v>
      </c>
      <c r="I652">
        <v>1104</v>
      </c>
      <c r="J652">
        <v>3.8650000000000002</v>
      </c>
      <c r="K652">
        <v>17.913</v>
      </c>
      <c r="L652">
        <v>66.137</v>
      </c>
      <c r="M652">
        <v>421.04</v>
      </c>
    </row>
    <row r="653" spans="1:13">
      <c r="A653" t="s">
        <v>1161</v>
      </c>
      <c r="B653" t="s">
        <v>1620</v>
      </c>
      <c r="C653" t="s">
        <v>1092</v>
      </c>
      <c r="D653" t="s">
        <v>1088</v>
      </c>
      <c r="E653">
        <v>24738</v>
      </c>
      <c r="F653">
        <v>975</v>
      </c>
      <c r="G653">
        <v>1030</v>
      </c>
      <c r="H653">
        <v>1030</v>
      </c>
      <c r="I653">
        <v>1110</v>
      </c>
      <c r="J653">
        <v>2.2189999999999999</v>
      </c>
      <c r="K653">
        <v>10.244</v>
      </c>
      <c r="L653">
        <v>35.643999999999998</v>
      </c>
      <c r="M653">
        <v>226.917</v>
      </c>
    </row>
    <row r="654" spans="1:13">
      <c r="A654" t="s">
        <v>1621</v>
      </c>
      <c r="B654" t="s">
        <v>1151</v>
      </c>
      <c r="C654" t="s">
        <v>1092</v>
      </c>
      <c r="D654" t="s">
        <v>1088</v>
      </c>
      <c r="E654">
        <v>6968</v>
      </c>
      <c r="F654">
        <v>956</v>
      </c>
      <c r="G654">
        <v>1010</v>
      </c>
      <c r="H654">
        <v>1010</v>
      </c>
      <c r="I654">
        <v>1088</v>
      </c>
      <c r="J654">
        <v>0.58799999999999997</v>
      </c>
      <c r="K654">
        <v>2.8079999999999998</v>
      </c>
      <c r="L654">
        <v>9.8729999999999993</v>
      </c>
      <c r="M654">
        <v>62.854999999999997</v>
      </c>
    </row>
    <row r="655" spans="1:13">
      <c r="A655" t="s">
        <v>1356</v>
      </c>
      <c r="B655" t="s">
        <v>1352</v>
      </c>
      <c r="C655" t="s">
        <v>1092</v>
      </c>
      <c r="D655" t="s">
        <v>1088</v>
      </c>
      <c r="E655">
        <v>47048</v>
      </c>
      <c r="F655">
        <v>488</v>
      </c>
      <c r="G655">
        <v>682</v>
      </c>
      <c r="H655">
        <v>682</v>
      </c>
      <c r="I655">
        <v>795</v>
      </c>
      <c r="J655">
        <v>4.1909999999999998</v>
      </c>
      <c r="K655">
        <v>19.190000000000001</v>
      </c>
      <c r="L655">
        <v>65.698999999999998</v>
      </c>
      <c r="M655">
        <v>418.25400000000002</v>
      </c>
    </row>
    <row r="656" spans="1:13">
      <c r="A656" t="s">
        <v>1466</v>
      </c>
      <c r="B656" t="s">
        <v>1274</v>
      </c>
      <c r="C656" t="s">
        <v>1092</v>
      </c>
      <c r="D656" t="s">
        <v>1088</v>
      </c>
      <c r="E656">
        <v>35567</v>
      </c>
      <c r="F656">
        <v>725</v>
      </c>
      <c r="G656">
        <v>800</v>
      </c>
      <c r="H656" t="s">
        <v>13</v>
      </c>
      <c r="I656">
        <v>865</v>
      </c>
      <c r="J656">
        <v>2.673</v>
      </c>
      <c r="K656">
        <v>14.733000000000001</v>
      </c>
      <c r="L656">
        <v>48.939</v>
      </c>
      <c r="M656">
        <v>311.55599999999998</v>
      </c>
    </row>
    <row r="657" spans="1:13">
      <c r="A657" t="s">
        <v>1622</v>
      </c>
      <c r="B657" t="s">
        <v>1581</v>
      </c>
      <c r="C657" t="s">
        <v>1087</v>
      </c>
      <c r="D657" t="s">
        <v>1088</v>
      </c>
      <c r="E657">
        <v>35856</v>
      </c>
      <c r="F657">
        <v>3465</v>
      </c>
      <c r="G657">
        <v>3622</v>
      </c>
      <c r="H657">
        <v>3622</v>
      </c>
      <c r="I657">
        <v>3780</v>
      </c>
      <c r="J657">
        <v>0.72</v>
      </c>
      <c r="K657">
        <v>9.468</v>
      </c>
      <c r="L657">
        <v>78.602999999999994</v>
      </c>
      <c r="M657">
        <v>500.4</v>
      </c>
    </row>
    <row r="658" spans="1:13">
      <c r="A658" t="s">
        <v>1622</v>
      </c>
      <c r="B658" t="s">
        <v>1623</v>
      </c>
      <c r="C658" t="s">
        <v>1087</v>
      </c>
      <c r="D658" t="s">
        <v>1088</v>
      </c>
      <c r="E658">
        <v>14210</v>
      </c>
      <c r="F658">
        <v>2662</v>
      </c>
      <c r="G658">
        <v>2878</v>
      </c>
      <c r="H658">
        <v>2878</v>
      </c>
      <c r="I658">
        <v>2996</v>
      </c>
      <c r="J658">
        <v>0.42799999999999999</v>
      </c>
      <c r="K658">
        <v>4.3559999999999999</v>
      </c>
      <c r="L658">
        <v>26.731000000000002</v>
      </c>
      <c r="M658">
        <v>170.17500000000001</v>
      </c>
    </row>
    <row r="659" spans="1:13">
      <c r="A659" t="s">
        <v>1624</v>
      </c>
      <c r="B659" t="s">
        <v>1581</v>
      </c>
      <c r="C659" t="s">
        <v>1087</v>
      </c>
      <c r="D659" t="s">
        <v>1582</v>
      </c>
      <c r="E659">
        <v>36440</v>
      </c>
      <c r="F659">
        <v>3465</v>
      </c>
      <c r="G659">
        <v>3622</v>
      </c>
      <c r="H659">
        <v>3622</v>
      </c>
      <c r="I659">
        <v>3780</v>
      </c>
      <c r="J659">
        <v>0.72899999999999998</v>
      </c>
      <c r="K659">
        <v>9.5839999999999996</v>
      </c>
      <c r="L659">
        <v>79.563000000000002</v>
      </c>
      <c r="M659">
        <v>506.51600000000002</v>
      </c>
    </row>
    <row r="660" spans="1:13">
      <c r="A660" t="s">
        <v>1624</v>
      </c>
      <c r="B660" t="s">
        <v>1623</v>
      </c>
      <c r="C660" t="s">
        <v>1087</v>
      </c>
      <c r="D660" t="s">
        <v>1103</v>
      </c>
      <c r="E660">
        <v>14210</v>
      </c>
      <c r="F660">
        <v>2662</v>
      </c>
      <c r="G660">
        <v>2878</v>
      </c>
      <c r="H660">
        <v>2878</v>
      </c>
      <c r="I660">
        <v>2996</v>
      </c>
      <c r="J660">
        <v>0.42899999999999999</v>
      </c>
      <c r="K660">
        <v>4.3470000000000004</v>
      </c>
      <c r="L660">
        <v>26.977</v>
      </c>
      <c r="M660">
        <v>171.74299999999999</v>
      </c>
    </row>
    <row r="661" spans="1:13">
      <c r="A661" t="s">
        <v>1624</v>
      </c>
      <c r="B661" t="s">
        <v>1581</v>
      </c>
      <c r="C661" t="s">
        <v>1087</v>
      </c>
      <c r="D661" t="s">
        <v>1582</v>
      </c>
      <c r="E661">
        <v>36159</v>
      </c>
      <c r="F661">
        <v>3465</v>
      </c>
      <c r="G661">
        <v>3622</v>
      </c>
      <c r="H661">
        <v>3622</v>
      </c>
      <c r="I661">
        <v>3780</v>
      </c>
      <c r="J661">
        <v>0.72</v>
      </c>
      <c r="K661">
        <v>9.468</v>
      </c>
      <c r="L661">
        <v>78.602999999999994</v>
      </c>
      <c r="M661">
        <v>500.4</v>
      </c>
    </row>
    <row r="662" spans="1:13">
      <c r="A662" t="s">
        <v>1624</v>
      </c>
      <c r="B662" t="s">
        <v>1581</v>
      </c>
      <c r="C662" t="s">
        <v>1087</v>
      </c>
      <c r="D662" t="s">
        <v>1582</v>
      </c>
      <c r="E662">
        <v>36160</v>
      </c>
      <c r="F662">
        <v>3465</v>
      </c>
      <c r="G662">
        <v>3622</v>
      </c>
      <c r="H662">
        <v>3622</v>
      </c>
      <c r="I662">
        <v>3780</v>
      </c>
      <c r="J662">
        <v>0.72</v>
      </c>
      <c r="K662">
        <v>9.468</v>
      </c>
      <c r="L662">
        <v>78.602999999999994</v>
      </c>
      <c r="M662">
        <v>500.4</v>
      </c>
    </row>
    <row r="663" spans="1:13">
      <c r="A663" t="s">
        <v>1351</v>
      </c>
      <c r="B663" t="s">
        <v>1282</v>
      </c>
      <c r="C663" t="s">
        <v>1092</v>
      </c>
      <c r="D663" t="s">
        <v>1088</v>
      </c>
      <c r="E663">
        <v>25917</v>
      </c>
      <c r="F663">
        <v>1249</v>
      </c>
      <c r="G663">
        <v>1337</v>
      </c>
      <c r="H663">
        <v>1337</v>
      </c>
      <c r="I663">
        <v>1432</v>
      </c>
      <c r="J663">
        <v>1.514</v>
      </c>
      <c r="K663">
        <v>10.321999999999999</v>
      </c>
      <c r="L663">
        <v>37.287999999999997</v>
      </c>
      <c r="M663">
        <v>237.381</v>
      </c>
    </row>
    <row r="664" spans="1:13">
      <c r="A664" t="s">
        <v>1625</v>
      </c>
      <c r="B664" t="s">
        <v>1626</v>
      </c>
      <c r="C664" t="s">
        <v>1092</v>
      </c>
      <c r="D664" t="s">
        <v>1088</v>
      </c>
      <c r="E664">
        <v>43410</v>
      </c>
      <c r="F664">
        <v>1249</v>
      </c>
      <c r="G664">
        <v>1337</v>
      </c>
      <c r="H664">
        <v>1337</v>
      </c>
      <c r="I664">
        <v>1434</v>
      </c>
      <c r="J664">
        <v>2.6030000000000002</v>
      </c>
      <c r="K664">
        <v>17.492000000000001</v>
      </c>
      <c r="L664">
        <v>62.186999999999998</v>
      </c>
      <c r="M664">
        <v>395.89699999999999</v>
      </c>
    </row>
    <row r="665" spans="1:13">
      <c r="A665" t="s">
        <v>1627</v>
      </c>
      <c r="B665" t="s">
        <v>1319</v>
      </c>
      <c r="C665" t="s">
        <v>1092</v>
      </c>
      <c r="D665" t="s">
        <v>1088</v>
      </c>
      <c r="E665">
        <v>6148</v>
      </c>
      <c r="F665">
        <v>520</v>
      </c>
      <c r="G665">
        <v>782</v>
      </c>
      <c r="H665">
        <v>782</v>
      </c>
      <c r="I665">
        <v>998</v>
      </c>
      <c r="J665">
        <v>0.371</v>
      </c>
      <c r="K665">
        <v>2.4489999999999998</v>
      </c>
      <c r="L665">
        <v>8.8439999999999994</v>
      </c>
      <c r="M665">
        <v>56.301000000000002</v>
      </c>
    </row>
    <row r="666" spans="1:13">
      <c r="A666" t="s">
        <v>1627</v>
      </c>
      <c r="B666" t="s">
        <v>1319</v>
      </c>
      <c r="C666" t="s">
        <v>1092</v>
      </c>
      <c r="D666" t="s">
        <v>1103</v>
      </c>
      <c r="E666">
        <v>6134</v>
      </c>
      <c r="F666">
        <v>520</v>
      </c>
      <c r="G666">
        <v>782</v>
      </c>
      <c r="H666">
        <v>782</v>
      </c>
      <c r="I666">
        <v>998</v>
      </c>
      <c r="J666">
        <v>0.371</v>
      </c>
      <c r="K666">
        <v>2.4470000000000001</v>
      </c>
      <c r="L666">
        <v>8.8490000000000002</v>
      </c>
      <c r="M666">
        <v>56.334000000000003</v>
      </c>
    </row>
    <row r="667" spans="1:13">
      <c r="A667" t="s">
        <v>1146</v>
      </c>
      <c r="B667" t="s">
        <v>1319</v>
      </c>
      <c r="C667" t="s">
        <v>1092</v>
      </c>
      <c r="D667" t="s">
        <v>1104</v>
      </c>
      <c r="E667">
        <v>6406</v>
      </c>
      <c r="F667">
        <v>511</v>
      </c>
      <c r="G667">
        <v>768</v>
      </c>
      <c r="H667">
        <v>768</v>
      </c>
      <c r="I667">
        <v>979</v>
      </c>
      <c r="J667">
        <v>0.36599999999999999</v>
      </c>
      <c r="K667">
        <v>2.4449999999999998</v>
      </c>
      <c r="L667">
        <v>8.6319999999999997</v>
      </c>
      <c r="M667">
        <v>54.95</v>
      </c>
    </row>
    <row r="668" spans="1:13">
      <c r="A668" t="s">
        <v>1627</v>
      </c>
      <c r="B668" t="s">
        <v>1628</v>
      </c>
      <c r="C668" t="s">
        <v>1087</v>
      </c>
      <c r="D668" t="s">
        <v>1088</v>
      </c>
      <c r="E668">
        <v>70737</v>
      </c>
      <c r="F668">
        <v>2200</v>
      </c>
      <c r="G668">
        <v>2300</v>
      </c>
      <c r="H668">
        <v>2300</v>
      </c>
      <c r="I668">
        <v>2400</v>
      </c>
      <c r="J668">
        <v>2.1230000000000002</v>
      </c>
      <c r="K668">
        <v>21.523</v>
      </c>
      <c r="L668">
        <v>133.33699999999999</v>
      </c>
      <c r="M668">
        <v>848.851</v>
      </c>
    </row>
    <row r="669" spans="1:13">
      <c r="A669" t="s">
        <v>1146</v>
      </c>
      <c r="B669" t="s">
        <v>1431</v>
      </c>
      <c r="C669" t="s">
        <v>1087</v>
      </c>
      <c r="D669" t="s">
        <v>1088</v>
      </c>
      <c r="E669">
        <v>17274</v>
      </c>
      <c r="F669">
        <v>2200</v>
      </c>
      <c r="G669">
        <v>2300</v>
      </c>
      <c r="H669">
        <v>2300</v>
      </c>
      <c r="I669">
        <v>2400</v>
      </c>
      <c r="J669">
        <v>0.51800000000000002</v>
      </c>
      <c r="K669">
        <v>5.2510000000000003</v>
      </c>
      <c r="L669">
        <v>32.561</v>
      </c>
      <c r="M669">
        <v>207.28800000000001</v>
      </c>
    </row>
    <row r="670" spans="1:13">
      <c r="A670" t="s">
        <v>1146</v>
      </c>
      <c r="B670" t="s">
        <v>1628</v>
      </c>
      <c r="C670" t="s">
        <v>1087</v>
      </c>
      <c r="D670" t="s">
        <v>1103</v>
      </c>
      <c r="E670">
        <v>70115</v>
      </c>
      <c r="F670">
        <v>2200</v>
      </c>
      <c r="G670">
        <v>2300</v>
      </c>
      <c r="H670">
        <v>2300</v>
      </c>
      <c r="I670">
        <v>2400</v>
      </c>
      <c r="J670">
        <v>2.1059999999999999</v>
      </c>
      <c r="K670">
        <v>21.35</v>
      </c>
      <c r="L670">
        <v>132.29</v>
      </c>
      <c r="M670">
        <v>842.18399999999997</v>
      </c>
    </row>
    <row r="671" spans="1:13">
      <c r="A671" t="s">
        <v>1146</v>
      </c>
      <c r="B671" t="s">
        <v>1363</v>
      </c>
      <c r="C671" t="s">
        <v>1087</v>
      </c>
      <c r="D671" t="s">
        <v>1103</v>
      </c>
      <c r="E671">
        <v>60042</v>
      </c>
      <c r="F671">
        <v>2200</v>
      </c>
      <c r="G671">
        <v>2300</v>
      </c>
      <c r="H671">
        <v>2300</v>
      </c>
      <c r="I671">
        <v>2400</v>
      </c>
      <c r="J671">
        <v>1.802</v>
      </c>
      <c r="K671">
        <v>18.298999999999999</v>
      </c>
      <c r="L671">
        <v>112.97499999999999</v>
      </c>
      <c r="M671">
        <v>719.22299999999996</v>
      </c>
    </row>
    <row r="672" spans="1:13">
      <c r="A672" t="s">
        <v>1244</v>
      </c>
      <c r="B672" t="s">
        <v>1406</v>
      </c>
      <c r="C672" t="s">
        <v>1092</v>
      </c>
      <c r="D672" t="s">
        <v>1088</v>
      </c>
      <c r="E672">
        <v>67808</v>
      </c>
      <c r="F672">
        <v>579</v>
      </c>
      <c r="G672">
        <v>672</v>
      </c>
      <c r="H672">
        <v>672</v>
      </c>
      <c r="I672">
        <v>755</v>
      </c>
      <c r="J672">
        <v>5.95</v>
      </c>
      <c r="K672">
        <v>27.53</v>
      </c>
      <c r="L672">
        <v>92</v>
      </c>
      <c r="M672" t="s">
        <v>13</v>
      </c>
    </row>
    <row r="673" spans="1:13">
      <c r="A673" t="s">
        <v>1244</v>
      </c>
      <c r="B673" t="s">
        <v>1629</v>
      </c>
      <c r="C673" t="s">
        <v>1092</v>
      </c>
      <c r="D673" t="s">
        <v>1088</v>
      </c>
      <c r="E673">
        <v>13700</v>
      </c>
      <c r="F673">
        <v>1800</v>
      </c>
      <c r="G673">
        <v>2030</v>
      </c>
      <c r="H673">
        <v>2030</v>
      </c>
      <c r="I673">
        <v>2224</v>
      </c>
      <c r="J673">
        <v>0.42</v>
      </c>
      <c r="K673">
        <v>4.24</v>
      </c>
      <c r="L673">
        <v>26</v>
      </c>
      <c r="M673" t="s">
        <v>13</v>
      </c>
    </row>
    <row r="674" spans="1:13">
      <c r="A674" t="s">
        <v>1244</v>
      </c>
      <c r="B674" t="s">
        <v>1513</v>
      </c>
      <c r="C674" t="s">
        <v>1092</v>
      </c>
      <c r="D674" t="s">
        <v>1088</v>
      </c>
      <c r="E674">
        <v>18949</v>
      </c>
      <c r="F674">
        <v>880</v>
      </c>
      <c r="G674">
        <v>992</v>
      </c>
      <c r="H674">
        <v>992</v>
      </c>
      <c r="I674">
        <v>1086</v>
      </c>
      <c r="J674">
        <v>1.22</v>
      </c>
      <c r="K674">
        <v>8.32</v>
      </c>
      <c r="L674">
        <v>27</v>
      </c>
      <c r="M674" t="s">
        <v>13</v>
      </c>
    </row>
    <row r="675" spans="1:13">
      <c r="A675" t="s">
        <v>1244</v>
      </c>
      <c r="B675" t="s">
        <v>1243</v>
      </c>
      <c r="C675" t="s">
        <v>1092</v>
      </c>
      <c r="D675" t="s">
        <v>1088</v>
      </c>
      <c r="E675">
        <v>33600</v>
      </c>
      <c r="F675">
        <v>297</v>
      </c>
      <c r="G675">
        <v>442</v>
      </c>
      <c r="H675">
        <v>442</v>
      </c>
      <c r="I675">
        <v>545</v>
      </c>
      <c r="J675">
        <v>3.84</v>
      </c>
      <c r="K675">
        <v>14.24</v>
      </c>
      <c r="L675">
        <v>45</v>
      </c>
      <c r="M675" t="s">
        <v>13</v>
      </c>
    </row>
    <row r="676" spans="1:13">
      <c r="A676" t="s">
        <v>1244</v>
      </c>
      <c r="B676" t="s">
        <v>1630</v>
      </c>
      <c r="C676" t="s">
        <v>1092</v>
      </c>
      <c r="D676" t="s">
        <v>1088</v>
      </c>
      <c r="E676">
        <v>9344</v>
      </c>
      <c r="F676">
        <v>900</v>
      </c>
      <c r="G676">
        <v>1015</v>
      </c>
      <c r="H676">
        <v>1015</v>
      </c>
      <c r="I676">
        <v>1112</v>
      </c>
      <c r="J676">
        <v>0.33</v>
      </c>
      <c r="K676">
        <v>3.01</v>
      </c>
      <c r="L676">
        <v>17</v>
      </c>
      <c r="M676" t="s">
        <v>13</v>
      </c>
    </row>
    <row r="677" spans="1:13">
      <c r="A677" t="s">
        <v>1244</v>
      </c>
      <c r="B677" t="s">
        <v>1629</v>
      </c>
      <c r="C677" t="s">
        <v>1092</v>
      </c>
      <c r="D677" t="s">
        <v>1103</v>
      </c>
      <c r="E677">
        <v>13921</v>
      </c>
      <c r="F677">
        <v>1800</v>
      </c>
      <c r="G677">
        <v>1940</v>
      </c>
      <c r="H677">
        <v>2030</v>
      </c>
      <c r="I677">
        <v>2224</v>
      </c>
      <c r="J677">
        <v>0.44</v>
      </c>
      <c r="K677">
        <v>4.3099999999999996</v>
      </c>
      <c r="L677">
        <v>27</v>
      </c>
      <c r="M677" t="s">
        <v>13</v>
      </c>
    </row>
    <row r="678" spans="1:13">
      <c r="A678" t="s">
        <v>1631</v>
      </c>
      <c r="B678" t="s">
        <v>1630</v>
      </c>
      <c r="C678" t="s">
        <v>1092</v>
      </c>
      <c r="D678" t="s">
        <v>1103</v>
      </c>
      <c r="E678">
        <v>9493</v>
      </c>
      <c r="F678">
        <v>1050</v>
      </c>
      <c r="G678">
        <v>1050</v>
      </c>
      <c r="H678">
        <v>1270</v>
      </c>
      <c r="I678">
        <v>1270</v>
      </c>
      <c r="J678">
        <v>0.32</v>
      </c>
      <c r="K678">
        <v>2.83</v>
      </c>
      <c r="L678">
        <v>47</v>
      </c>
      <c r="M678" t="s">
        <v>13</v>
      </c>
    </row>
    <row r="679" spans="1:13">
      <c r="A679" t="s">
        <v>1149</v>
      </c>
      <c r="B679" t="s">
        <v>1276</v>
      </c>
      <c r="C679" t="s">
        <v>1092</v>
      </c>
      <c r="D679" t="s">
        <v>1088</v>
      </c>
      <c r="E679">
        <v>81267</v>
      </c>
      <c r="F679">
        <v>622</v>
      </c>
      <c r="G679">
        <v>748</v>
      </c>
      <c r="H679">
        <v>748</v>
      </c>
      <c r="I679">
        <v>834</v>
      </c>
      <c r="J679">
        <v>7.2210000000000001</v>
      </c>
      <c r="K679">
        <v>34.122</v>
      </c>
      <c r="L679">
        <v>110.947</v>
      </c>
      <c r="M679">
        <v>706.31299999999999</v>
      </c>
    </row>
    <row r="680" spans="1:13">
      <c r="A680" t="s">
        <v>1149</v>
      </c>
      <c r="B680" t="s">
        <v>1469</v>
      </c>
      <c r="C680" t="s">
        <v>1092</v>
      </c>
      <c r="D680" t="s">
        <v>1088</v>
      </c>
      <c r="E680">
        <v>105922</v>
      </c>
      <c r="F680">
        <v>578</v>
      </c>
      <c r="G680">
        <v>694</v>
      </c>
      <c r="H680">
        <v>694</v>
      </c>
      <c r="I680">
        <v>774</v>
      </c>
      <c r="J680">
        <v>8.1229999999999993</v>
      </c>
      <c r="K680">
        <v>41.941000000000003</v>
      </c>
      <c r="L680">
        <v>154.04400000000001</v>
      </c>
      <c r="M680">
        <v>980.67200000000003</v>
      </c>
    </row>
    <row r="681" spans="1:13">
      <c r="A681" t="s">
        <v>1149</v>
      </c>
      <c r="B681" t="s">
        <v>1276</v>
      </c>
      <c r="C681" t="s">
        <v>1092</v>
      </c>
      <c r="D681" t="s">
        <v>1103</v>
      </c>
      <c r="E681">
        <v>77606</v>
      </c>
      <c r="F681">
        <v>622</v>
      </c>
      <c r="G681">
        <v>748</v>
      </c>
      <c r="H681">
        <v>748</v>
      </c>
      <c r="I681">
        <v>834</v>
      </c>
      <c r="J681">
        <v>6.8049999999999997</v>
      </c>
      <c r="K681">
        <v>32.206000000000003</v>
      </c>
      <c r="L681">
        <v>104.676</v>
      </c>
      <c r="M681">
        <v>666.38499999999999</v>
      </c>
    </row>
    <row r="682" spans="1:13">
      <c r="A682" t="s">
        <v>1632</v>
      </c>
      <c r="B682" t="s">
        <v>1136</v>
      </c>
      <c r="C682" t="s">
        <v>1087</v>
      </c>
      <c r="D682" t="s">
        <v>1088</v>
      </c>
      <c r="E682">
        <v>46831</v>
      </c>
      <c r="F682">
        <v>3465</v>
      </c>
      <c r="G682">
        <v>3622</v>
      </c>
      <c r="H682">
        <v>3622</v>
      </c>
      <c r="I682">
        <v>3780</v>
      </c>
      <c r="J682">
        <v>0.98399999999999999</v>
      </c>
      <c r="K682">
        <v>12.420999999999999</v>
      </c>
      <c r="L682">
        <v>102.268</v>
      </c>
      <c r="M682">
        <v>651.05899999999997</v>
      </c>
    </row>
    <row r="683" spans="1:13">
      <c r="A683" t="s">
        <v>1139</v>
      </c>
      <c r="B683" t="s">
        <v>1140</v>
      </c>
      <c r="C683" t="s">
        <v>1092</v>
      </c>
      <c r="D683" t="s">
        <v>1088</v>
      </c>
      <c r="E683">
        <v>18381</v>
      </c>
      <c r="F683">
        <v>886</v>
      </c>
      <c r="G683">
        <v>886</v>
      </c>
      <c r="H683">
        <v>984</v>
      </c>
      <c r="I683">
        <v>1061</v>
      </c>
      <c r="J683">
        <v>1.37</v>
      </c>
      <c r="K683">
        <v>6.9039999999999999</v>
      </c>
      <c r="L683">
        <v>74.820999999999998</v>
      </c>
      <c r="M683">
        <v>476.32499999999999</v>
      </c>
    </row>
    <row r="684" spans="1:13">
      <c r="A684" t="s">
        <v>1633</v>
      </c>
      <c r="B684" t="s">
        <v>1579</v>
      </c>
      <c r="C684" t="s">
        <v>1087</v>
      </c>
      <c r="D684" t="s">
        <v>1088</v>
      </c>
      <c r="E684">
        <v>15315</v>
      </c>
      <c r="F684">
        <v>3465</v>
      </c>
      <c r="G684">
        <v>3622</v>
      </c>
      <c r="H684">
        <v>3622</v>
      </c>
      <c r="I684">
        <v>3780</v>
      </c>
      <c r="J684">
        <v>0.24399999999999999</v>
      </c>
      <c r="K684">
        <v>3.9660000000000002</v>
      </c>
      <c r="L684">
        <v>37.356000000000002</v>
      </c>
      <c r="M684">
        <v>237.815</v>
      </c>
    </row>
    <row r="685" spans="1:13">
      <c r="A685" t="s">
        <v>1633</v>
      </c>
      <c r="B685" t="s">
        <v>1579</v>
      </c>
      <c r="C685" t="s">
        <v>1087</v>
      </c>
      <c r="D685" t="s">
        <v>1103</v>
      </c>
      <c r="E685">
        <v>15228</v>
      </c>
      <c r="F685">
        <v>3465</v>
      </c>
      <c r="G685">
        <v>3622</v>
      </c>
      <c r="H685">
        <v>3622</v>
      </c>
      <c r="I685">
        <v>3780</v>
      </c>
      <c r="J685">
        <v>0.23300000000000001</v>
      </c>
      <c r="K685">
        <v>3.8969999999999998</v>
      </c>
      <c r="L685">
        <v>33.981000000000002</v>
      </c>
      <c r="M685">
        <v>216.32900000000001</v>
      </c>
    </row>
    <row r="686" spans="1:13">
      <c r="A686" t="s">
        <v>1237</v>
      </c>
      <c r="B686" t="s">
        <v>1238</v>
      </c>
      <c r="C686" t="s">
        <v>1092</v>
      </c>
      <c r="D686" t="s">
        <v>1088</v>
      </c>
      <c r="E686">
        <v>12987</v>
      </c>
      <c r="F686">
        <v>1000</v>
      </c>
      <c r="G686">
        <v>1000</v>
      </c>
      <c r="H686">
        <v>1160</v>
      </c>
      <c r="I686">
        <v>1185</v>
      </c>
      <c r="J686">
        <v>0.58399999999999996</v>
      </c>
      <c r="K686">
        <v>4.2030000000000003</v>
      </c>
      <c r="L686">
        <v>65.078000000000003</v>
      </c>
      <c r="M686">
        <v>414.298</v>
      </c>
    </row>
    <row r="687" spans="1:13">
      <c r="A687" t="s">
        <v>1634</v>
      </c>
      <c r="B687" t="s">
        <v>1230</v>
      </c>
      <c r="C687" t="s">
        <v>1087</v>
      </c>
      <c r="D687" t="s">
        <v>1088</v>
      </c>
      <c r="E687">
        <v>61570</v>
      </c>
      <c r="F687">
        <v>3465</v>
      </c>
      <c r="G687">
        <v>3622</v>
      </c>
      <c r="H687">
        <v>3622</v>
      </c>
      <c r="I687">
        <v>3780</v>
      </c>
      <c r="J687">
        <v>1.234</v>
      </c>
      <c r="K687">
        <v>16.216999999999999</v>
      </c>
      <c r="L687">
        <v>134.09</v>
      </c>
      <c r="M687">
        <v>853.64599999999996</v>
      </c>
    </row>
    <row r="688" spans="1:13">
      <c r="A688" t="s">
        <v>1635</v>
      </c>
      <c r="B688" t="s">
        <v>1304</v>
      </c>
      <c r="C688" t="s">
        <v>1087</v>
      </c>
      <c r="D688" t="s">
        <v>1088</v>
      </c>
      <c r="E688">
        <v>52535</v>
      </c>
      <c r="F688">
        <v>2070</v>
      </c>
      <c r="G688">
        <v>2272</v>
      </c>
      <c r="H688">
        <v>2272</v>
      </c>
      <c r="I688">
        <v>2410</v>
      </c>
      <c r="J688">
        <v>1.595</v>
      </c>
      <c r="K688">
        <v>17.587</v>
      </c>
      <c r="L688">
        <v>89.954999999999998</v>
      </c>
      <c r="M688">
        <v>572.66800000000001</v>
      </c>
    </row>
    <row r="689" spans="1:13">
      <c r="A689" t="s">
        <v>1636</v>
      </c>
      <c r="B689" t="s">
        <v>1276</v>
      </c>
      <c r="C689" t="s">
        <v>1087</v>
      </c>
      <c r="D689" t="s">
        <v>1088</v>
      </c>
      <c r="E689">
        <v>6805</v>
      </c>
      <c r="F689">
        <v>1677</v>
      </c>
      <c r="G689">
        <v>1875</v>
      </c>
      <c r="H689">
        <v>1875</v>
      </c>
      <c r="I689">
        <v>2100</v>
      </c>
      <c r="J689">
        <v>0.16300000000000001</v>
      </c>
      <c r="K689">
        <v>2.758</v>
      </c>
      <c r="L689">
        <v>9.7449999999999992</v>
      </c>
      <c r="M689">
        <v>62.039000000000001</v>
      </c>
    </row>
    <row r="690" spans="1:13">
      <c r="A690" t="s">
        <v>1468</v>
      </c>
      <c r="B690" t="s">
        <v>1212</v>
      </c>
      <c r="C690" t="s">
        <v>1092</v>
      </c>
      <c r="D690" t="s">
        <v>1088</v>
      </c>
      <c r="E690">
        <v>17280</v>
      </c>
      <c r="F690">
        <v>555</v>
      </c>
      <c r="G690">
        <v>692</v>
      </c>
      <c r="H690">
        <v>692</v>
      </c>
      <c r="I690">
        <v>790</v>
      </c>
      <c r="J690">
        <v>1.752</v>
      </c>
      <c r="K690">
        <v>7.0350000000000001</v>
      </c>
      <c r="L690">
        <v>24.242999999999999</v>
      </c>
      <c r="M690">
        <v>154.33699999999999</v>
      </c>
    </row>
    <row r="691" spans="1:13">
      <c r="A691" t="s">
        <v>1574</v>
      </c>
      <c r="B691" t="s">
        <v>1637</v>
      </c>
      <c r="C691" t="s">
        <v>1092</v>
      </c>
      <c r="D691" t="s">
        <v>1088</v>
      </c>
      <c r="E691">
        <v>14580</v>
      </c>
      <c r="F691">
        <v>456</v>
      </c>
      <c r="G691">
        <v>556</v>
      </c>
      <c r="H691">
        <v>556</v>
      </c>
      <c r="I691">
        <v>634</v>
      </c>
      <c r="J691">
        <v>1.92</v>
      </c>
      <c r="K691">
        <v>6.1870000000000003</v>
      </c>
      <c r="L691">
        <v>19.649999999999999</v>
      </c>
      <c r="M691">
        <v>125.09699999999999</v>
      </c>
    </row>
    <row r="692" spans="1:13">
      <c r="A692" t="s">
        <v>1638</v>
      </c>
      <c r="B692" t="s">
        <v>1499</v>
      </c>
      <c r="C692" t="s">
        <v>1092</v>
      </c>
      <c r="D692" t="s">
        <v>1088</v>
      </c>
      <c r="E692">
        <v>20339</v>
      </c>
      <c r="F692">
        <v>1233</v>
      </c>
      <c r="G692">
        <v>1320</v>
      </c>
      <c r="H692">
        <v>1320</v>
      </c>
      <c r="I692">
        <v>1389</v>
      </c>
      <c r="J692">
        <v>1.2170000000000001</v>
      </c>
      <c r="K692">
        <v>8.1280000000000001</v>
      </c>
      <c r="L692">
        <v>29.297000000000001</v>
      </c>
      <c r="M692">
        <v>186.51300000000001</v>
      </c>
    </row>
    <row r="693" spans="1:13">
      <c r="A693" t="s">
        <v>1638</v>
      </c>
      <c r="B693" t="s">
        <v>1499</v>
      </c>
      <c r="C693" t="s">
        <v>1092</v>
      </c>
      <c r="D693" t="s">
        <v>1103</v>
      </c>
      <c r="E693">
        <v>20170</v>
      </c>
      <c r="F693">
        <v>1161</v>
      </c>
      <c r="G693">
        <v>1241</v>
      </c>
      <c r="H693">
        <v>1241</v>
      </c>
      <c r="I693">
        <v>1306</v>
      </c>
      <c r="J693">
        <v>1.3089999999999999</v>
      </c>
      <c r="K693">
        <v>8.0289999999999999</v>
      </c>
      <c r="L693">
        <v>29.628</v>
      </c>
      <c r="M693">
        <v>188.61699999999999</v>
      </c>
    </row>
    <row r="694" spans="1:13">
      <c r="A694" t="s">
        <v>1638</v>
      </c>
      <c r="B694" t="s">
        <v>1499</v>
      </c>
      <c r="C694" t="s">
        <v>1092</v>
      </c>
      <c r="D694" t="s">
        <v>1104</v>
      </c>
      <c r="E694">
        <v>20543</v>
      </c>
      <c r="F694">
        <v>1200</v>
      </c>
      <c r="G694">
        <v>1200</v>
      </c>
      <c r="H694">
        <v>1320</v>
      </c>
      <c r="I694">
        <v>1389</v>
      </c>
      <c r="J694">
        <v>1.216</v>
      </c>
      <c r="K694">
        <v>8.1609999999999996</v>
      </c>
      <c r="L694">
        <v>39.024999999999999</v>
      </c>
      <c r="M694">
        <v>248.44200000000001</v>
      </c>
    </row>
    <row r="695" spans="1:13">
      <c r="A695" t="s">
        <v>1255</v>
      </c>
      <c r="B695" t="s">
        <v>1561</v>
      </c>
      <c r="C695" t="s">
        <v>1092</v>
      </c>
      <c r="D695" t="s">
        <v>1088</v>
      </c>
      <c r="E695">
        <v>66141</v>
      </c>
      <c r="F695">
        <v>346</v>
      </c>
      <c r="G695">
        <v>524</v>
      </c>
      <c r="H695">
        <v>524</v>
      </c>
      <c r="I695">
        <v>649</v>
      </c>
      <c r="J695">
        <v>5.976</v>
      </c>
      <c r="K695">
        <v>26.795999999999999</v>
      </c>
      <c r="L695">
        <v>93.08</v>
      </c>
      <c r="M695">
        <v>592.56299999999999</v>
      </c>
    </row>
    <row r="696" spans="1:13">
      <c r="A696" t="s">
        <v>1639</v>
      </c>
      <c r="B696" t="s">
        <v>1536</v>
      </c>
      <c r="C696" t="s">
        <v>1087</v>
      </c>
      <c r="D696" t="s">
        <v>1088</v>
      </c>
      <c r="E696">
        <v>57810</v>
      </c>
      <c r="F696">
        <v>1740</v>
      </c>
      <c r="G696">
        <v>2010</v>
      </c>
      <c r="H696">
        <v>2010</v>
      </c>
      <c r="I696">
        <v>2262</v>
      </c>
      <c r="J696">
        <v>1.59</v>
      </c>
      <c r="K696">
        <v>17.975000000000001</v>
      </c>
      <c r="L696">
        <v>107.675</v>
      </c>
      <c r="M696">
        <v>685.47699999999998</v>
      </c>
    </row>
    <row r="697" spans="1:13">
      <c r="A697" t="s">
        <v>1595</v>
      </c>
      <c r="B697" t="s">
        <v>1123</v>
      </c>
      <c r="C697" t="s">
        <v>1087</v>
      </c>
      <c r="D697" t="s">
        <v>1088</v>
      </c>
      <c r="E697">
        <v>32688</v>
      </c>
      <c r="F697">
        <v>2200</v>
      </c>
      <c r="G697">
        <v>2300</v>
      </c>
      <c r="H697">
        <v>2300</v>
      </c>
      <c r="I697">
        <v>2400</v>
      </c>
      <c r="J697">
        <v>1.3</v>
      </c>
      <c r="K697">
        <v>10.8</v>
      </c>
      <c r="L697">
        <v>33.93</v>
      </c>
      <c r="M697">
        <v>216.005</v>
      </c>
    </row>
    <row r="698" spans="1:13">
      <c r="A698" t="s">
        <v>1639</v>
      </c>
      <c r="B698" t="s">
        <v>1553</v>
      </c>
      <c r="C698" t="s">
        <v>1087</v>
      </c>
      <c r="D698" t="s">
        <v>1088</v>
      </c>
      <c r="E698">
        <v>111165</v>
      </c>
      <c r="F698">
        <v>2055</v>
      </c>
      <c r="G698">
        <v>2277</v>
      </c>
      <c r="H698">
        <v>2277</v>
      </c>
      <c r="I698">
        <v>2458</v>
      </c>
      <c r="J698">
        <v>3.1859999999999999</v>
      </c>
      <c r="K698">
        <v>35.994</v>
      </c>
      <c r="L698">
        <v>198.357</v>
      </c>
      <c r="M698">
        <v>1262.7809999999999</v>
      </c>
    </row>
    <row r="699" spans="1:13">
      <c r="A699" t="s">
        <v>1595</v>
      </c>
      <c r="B699" t="s">
        <v>1123</v>
      </c>
      <c r="C699" t="s">
        <v>1087</v>
      </c>
      <c r="D699" t="s">
        <v>1103</v>
      </c>
      <c r="E699">
        <v>32497</v>
      </c>
      <c r="F699">
        <v>2200</v>
      </c>
      <c r="G699">
        <v>2300</v>
      </c>
      <c r="H699">
        <v>2300</v>
      </c>
      <c r="I699">
        <v>2400</v>
      </c>
      <c r="J699">
        <v>1.3</v>
      </c>
      <c r="K699">
        <v>10.7</v>
      </c>
      <c r="L699">
        <v>44.7</v>
      </c>
      <c r="M699">
        <v>284.56900000000002</v>
      </c>
    </row>
    <row r="700" spans="1:13">
      <c r="A700" t="s">
        <v>1347</v>
      </c>
      <c r="B700" t="s">
        <v>1640</v>
      </c>
      <c r="C700" t="s">
        <v>1092</v>
      </c>
      <c r="D700" t="s">
        <v>1088</v>
      </c>
      <c r="E700">
        <v>28561</v>
      </c>
      <c r="F700">
        <v>520</v>
      </c>
      <c r="G700">
        <v>782</v>
      </c>
      <c r="H700">
        <v>782</v>
      </c>
      <c r="I700">
        <v>998</v>
      </c>
      <c r="J700">
        <v>1.6819999999999999</v>
      </c>
      <c r="K700">
        <v>11.497999999999999</v>
      </c>
      <c r="L700">
        <v>40.975999999999999</v>
      </c>
      <c r="M700">
        <v>260.86200000000002</v>
      </c>
    </row>
    <row r="701" spans="1:13">
      <c r="A701" t="s">
        <v>1402</v>
      </c>
      <c r="B701" t="s">
        <v>1641</v>
      </c>
      <c r="C701" t="s">
        <v>1092</v>
      </c>
      <c r="D701" t="s">
        <v>1088</v>
      </c>
      <c r="E701">
        <v>27764</v>
      </c>
      <c r="F701">
        <v>1057</v>
      </c>
      <c r="G701">
        <v>1057</v>
      </c>
      <c r="H701">
        <v>1160</v>
      </c>
      <c r="I701">
        <v>1224</v>
      </c>
      <c r="J701">
        <v>1.669</v>
      </c>
      <c r="K701">
        <v>11.087999999999999</v>
      </c>
      <c r="L701">
        <v>45.902999999999999</v>
      </c>
      <c r="M701">
        <v>292.22500000000002</v>
      </c>
    </row>
    <row r="702" spans="1:13">
      <c r="A702" t="s">
        <v>1642</v>
      </c>
      <c r="B702" t="s">
        <v>1643</v>
      </c>
      <c r="C702" t="s">
        <v>1087</v>
      </c>
      <c r="D702" t="s">
        <v>1088</v>
      </c>
      <c r="E702">
        <v>67690</v>
      </c>
      <c r="F702">
        <v>2006</v>
      </c>
      <c r="G702">
        <v>2192</v>
      </c>
      <c r="H702">
        <v>2192</v>
      </c>
      <c r="I702">
        <v>2336</v>
      </c>
      <c r="J702">
        <v>2.16</v>
      </c>
      <c r="K702">
        <v>20.427</v>
      </c>
      <c r="L702">
        <v>128.31200000000001</v>
      </c>
      <c r="M702">
        <v>816.86</v>
      </c>
    </row>
    <row r="703" spans="1:13">
      <c r="A703" t="s">
        <v>1642</v>
      </c>
      <c r="B703" t="s">
        <v>1239</v>
      </c>
      <c r="C703" t="s">
        <v>1087</v>
      </c>
      <c r="D703" t="s">
        <v>1088</v>
      </c>
      <c r="E703">
        <v>45633</v>
      </c>
      <c r="F703">
        <v>2128</v>
      </c>
      <c r="G703">
        <v>2326</v>
      </c>
      <c r="H703">
        <v>2326</v>
      </c>
      <c r="I703">
        <v>2482</v>
      </c>
      <c r="J703">
        <v>1.357</v>
      </c>
      <c r="K703">
        <v>13.765000000000001</v>
      </c>
      <c r="L703">
        <v>85.099000000000004</v>
      </c>
      <c r="M703">
        <v>541.75900000000001</v>
      </c>
    </row>
    <row r="704" spans="1:13">
      <c r="A704" t="s">
        <v>1402</v>
      </c>
      <c r="B704" t="s">
        <v>1643</v>
      </c>
      <c r="C704" t="s">
        <v>1087</v>
      </c>
      <c r="D704" t="s">
        <v>1103</v>
      </c>
      <c r="E704">
        <v>67681</v>
      </c>
      <c r="F704">
        <v>2006</v>
      </c>
      <c r="G704">
        <v>2192</v>
      </c>
      <c r="H704">
        <v>2192</v>
      </c>
      <c r="I704">
        <v>2336</v>
      </c>
      <c r="J704">
        <v>2.16</v>
      </c>
      <c r="K704">
        <v>20.427</v>
      </c>
      <c r="L704">
        <v>128.31200000000001</v>
      </c>
      <c r="M704">
        <v>816.86</v>
      </c>
    </row>
    <row r="705" spans="1:13">
      <c r="A705" t="s">
        <v>1642</v>
      </c>
      <c r="B705" t="s">
        <v>1239</v>
      </c>
      <c r="C705" t="s">
        <v>1087</v>
      </c>
      <c r="D705" t="s">
        <v>1103</v>
      </c>
      <c r="E705">
        <v>45205</v>
      </c>
      <c r="F705">
        <v>2128</v>
      </c>
      <c r="G705">
        <v>2326</v>
      </c>
      <c r="H705">
        <v>2326</v>
      </c>
      <c r="I705">
        <v>2482</v>
      </c>
      <c r="J705">
        <v>1.357</v>
      </c>
      <c r="K705">
        <v>13.765000000000001</v>
      </c>
      <c r="L705">
        <v>85.099000000000004</v>
      </c>
      <c r="M705">
        <v>541.75900000000001</v>
      </c>
    </row>
    <row r="706" spans="1:13">
      <c r="A706" t="s">
        <v>1644</v>
      </c>
      <c r="B706" t="s">
        <v>1357</v>
      </c>
      <c r="C706" t="s">
        <v>1092</v>
      </c>
      <c r="D706" t="s">
        <v>1088</v>
      </c>
      <c r="E706">
        <v>52463</v>
      </c>
      <c r="F706">
        <v>803</v>
      </c>
      <c r="G706">
        <v>858</v>
      </c>
      <c r="H706">
        <v>858</v>
      </c>
      <c r="I706">
        <v>918</v>
      </c>
      <c r="J706">
        <v>6.1959999999999997</v>
      </c>
      <c r="K706">
        <v>22.472000000000001</v>
      </c>
      <c r="L706">
        <v>73.328999999999994</v>
      </c>
      <c r="M706">
        <v>466.82400000000001</v>
      </c>
    </row>
    <row r="707" spans="1:13">
      <c r="A707" t="s">
        <v>1433</v>
      </c>
      <c r="B707" t="s">
        <v>1645</v>
      </c>
      <c r="C707" t="s">
        <v>1092</v>
      </c>
      <c r="D707" t="s">
        <v>1088</v>
      </c>
      <c r="E707">
        <v>57945</v>
      </c>
      <c r="F707" t="s">
        <v>13</v>
      </c>
      <c r="G707" t="s">
        <v>13</v>
      </c>
      <c r="H707" t="s">
        <v>13</v>
      </c>
      <c r="I707" t="s">
        <v>13</v>
      </c>
      <c r="J707">
        <v>3.5019999999999998</v>
      </c>
      <c r="K707">
        <v>23.311</v>
      </c>
      <c r="L707">
        <v>84.537000000000006</v>
      </c>
      <c r="M707">
        <v>538.17700000000002</v>
      </c>
    </row>
    <row r="708" spans="1:13">
      <c r="A708" t="s">
        <v>1646</v>
      </c>
      <c r="B708" t="s">
        <v>1647</v>
      </c>
      <c r="C708" t="s">
        <v>1092</v>
      </c>
      <c r="D708" t="s">
        <v>1088</v>
      </c>
      <c r="E708">
        <v>49985</v>
      </c>
      <c r="F708">
        <v>902</v>
      </c>
      <c r="G708">
        <v>1004</v>
      </c>
      <c r="H708">
        <v>1004</v>
      </c>
      <c r="I708">
        <v>1131</v>
      </c>
      <c r="J708">
        <v>2.9350000000000001</v>
      </c>
      <c r="K708">
        <v>20.096</v>
      </c>
      <c r="L708">
        <v>71.475999999999999</v>
      </c>
      <c r="M708">
        <v>455.02800000000002</v>
      </c>
    </row>
    <row r="709" spans="1:13">
      <c r="A709" t="s">
        <v>1645</v>
      </c>
      <c r="B709" t="s">
        <v>1322</v>
      </c>
      <c r="C709" t="s">
        <v>1092</v>
      </c>
      <c r="D709" t="s">
        <v>1088</v>
      </c>
      <c r="E709">
        <v>23535</v>
      </c>
      <c r="F709">
        <v>1172</v>
      </c>
      <c r="G709">
        <v>1285</v>
      </c>
      <c r="H709">
        <v>1285</v>
      </c>
      <c r="I709">
        <v>1388</v>
      </c>
      <c r="J709">
        <v>1.4319999999999999</v>
      </c>
      <c r="K709">
        <v>9.593</v>
      </c>
      <c r="L709">
        <v>34.39</v>
      </c>
      <c r="M709">
        <v>218.93199999999999</v>
      </c>
    </row>
    <row r="710" spans="1:13">
      <c r="A710" t="s">
        <v>1645</v>
      </c>
      <c r="B710" t="s">
        <v>1322</v>
      </c>
      <c r="C710" t="s">
        <v>1092</v>
      </c>
      <c r="D710" t="s">
        <v>1104</v>
      </c>
      <c r="E710">
        <v>21661</v>
      </c>
      <c r="F710">
        <v>1140</v>
      </c>
      <c r="G710">
        <v>1248</v>
      </c>
      <c r="H710">
        <v>1248</v>
      </c>
      <c r="I710">
        <v>1347</v>
      </c>
      <c r="J710">
        <v>1.3109999999999999</v>
      </c>
      <c r="K710">
        <v>8.7379999999999995</v>
      </c>
      <c r="L710">
        <v>30.562000000000001</v>
      </c>
      <c r="M710">
        <v>194.565</v>
      </c>
    </row>
    <row r="711" spans="1:13">
      <c r="A711" t="s">
        <v>1648</v>
      </c>
      <c r="B711" t="s">
        <v>1649</v>
      </c>
      <c r="C711" t="s">
        <v>1092</v>
      </c>
      <c r="D711" t="s">
        <v>1088</v>
      </c>
      <c r="E711">
        <v>9854</v>
      </c>
      <c r="F711">
        <v>966</v>
      </c>
      <c r="G711">
        <v>1076</v>
      </c>
      <c r="H711">
        <v>1076</v>
      </c>
      <c r="I711">
        <v>1168</v>
      </c>
      <c r="J711">
        <v>0.68</v>
      </c>
      <c r="K711">
        <v>3.98</v>
      </c>
      <c r="L711">
        <v>14</v>
      </c>
      <c r="M711" t="s">
        <v>13</v>
      </c>
    </row>
    <row r="712" spans="1:13">
      <c r="A712" t="s">
        <v>1650</v>
      </c>
      <c r="B712" t="s">
        <v>1651</v>
      </c>
      <c r="C712" t="s">
        <v>1092</v>
      </c>
      <c r="D712" t="s">
        <v>1088</v>
      </c>
      <c r="E712">
        <v>68823</v>
      </c>
      <c r="F712">
        <v>315</v>
      </c>
      <c r="G712">
        <v>400</v>
      </c>
      <c r="H712">
        <v>400</v>
      </c>
      <c r="I712">
        <v>493</v>
      </c>
      <c r="J712">
        <v>9.1319999999999997</v>
      </c>
      <c r="K712">
        <v>29.257000000000001</v>
      </c>
      <c r="L712">
        <v>90.870999999999995</v>
      </c>
      <c r="M712">
        <v>578.50300000000004</v>
      </c>
    </row>
    <row r="713" spans="1:13">
      <c r="A713" t="s">
        <v>1652</v>
      </c>
      <c r="B713" t="s">
        <v>1653</v>
      </c>
      <c r="C713" t="s">
        <v>1092</v>
      </c>
      <c r="D713" t="s">
        <v>1088</v>
      </c>
      <c r="E713">
        <v>14028</v>
      </c>
      <c r="F713">
        <v>899</v>
      </c>
      <c r="G713">
        <v>984</v>
      </c>
      <c r="H713">
        <v>984</v>
      </c>
      <c r="I713">
        <v>1061</v>
      </c>
      <c r="J713">
        <v>1.1539999999999999</v>
      </c>
      <c r="K713">
        <v>5.6909999999999998</v>
      </c>
      <c r="L713">
        <v>20.010999999999999</v>
      </c>
      <c r="M713">
        <v>127.395</v>
      </c>
    </row>
    <row r="714" spans="1:13">
      <c r="A714" t="s">
        <v>1652</v>
      </c>
      <c r="B714" t="s">
        <v>1654</v>
      </c>
      <c r="C714" t="s">
        <v>1092</v>
      </c>
      <c r="D714" t="s">
        <v>1088</v>
      </c>
      <c r="E714">
        <v>17062</v>
      </c>
      <c r="F714">
        <v>888</v>
      </c>
      <c r="G714">
        <v>950</v>
      </c>
      <c r="H714">
        <v>972</v>
      </c>
      <c r="I714">
        <v>1049</v>
      </c>
      <c r="J714">
        <v>1.3029999999999999</v>
      </c>
      <c r="K714">
        <v>6.8550000000000004</v>
      </c>
      <c r="L714">
        <v>34.485999999999997</v>
      </c>
      <c r="M714">
        <v>219.548</v>
      </c>
    </row>
    <row r="715" spans="1:13">
      <c r="A715" t="s">
        <v>1652</v>
      </c>
      <c r="B715" t="s">
        <v>1654</v>
      </c>
      <c r="C715" t="s">
        <v>1092</v>
      </c>
      <c r="D715" t="s">
        <v>1104</v>
      </c>
      <c r="E715">
        <v>16391</v>
      </c>
      <c r="F715">
        <v>1796</v>
      </c>
      <c r="G715">
        <v>1800</v>
      </c>
      <c r="H715">
        <v>1975</v>
      </c>
      <c r="I715">
        <v>2100</v>
      </c>
      <c r="J715">
        <v>0.49099999999999999</v>
      </c>
      <c r="K715">
        <v>4.8079999999999998</v>
      </c>
      <c r="L715">
        <v>37.149000000000001</v>
      </c>
      <c r="M715">
        <v>236.501</v>
      </c>
    </row>
    <row r="716" spans="1:13">
      <c r="A716" t="s">
        <v>1652</v>
      </c>
      <c r="B716" t="s">
        <v>1653</v>
      </c>
      <c r="C716" t="s">
        <v>1087</v>
      </c>
      <c r="D716" t="s">
        <v>1088</v>
      </c>
      <c r="E716">
        <v>13828</v>
      </c>
      <c r="F716">
        <v>2300</v>
      </c>
      <c r="G716">
        <v>2522</v>
      </c>
      <c r="H716">
        <v>2522</v>
      </c>
      <c r="I716">
        <v>2696</v>
      </c>
      <c r="J716">
        <v>0.42499999999999999</v>
      </c>
      <c r="K716">
        <v>4.7069999999999999</v>
      </c>
      <c r="L716">
        <v>23.536000000000001</v>
      </c>
      <c r="M716">
        <v>149.83199999999999</v>
      </c>
    </row>
    <row r="717" spans="1:13">
      <c r="A717" t="s">
        <v>1652</v>
      </c>
      <c r="B717" t="s">
        <v>1655</v>
      </c>
      <c r="C717" t="s">
        <v>1087</v>
      </c>
      <c r="D717" t="s">
        <v>1088</v>
      </c>
      <c r="E717">
        <v>29084</v>
      </c>
      <c r="F717">
        <v>2300</v>
      </c>
      <c r="G717">
        <v>2522</v>
      </c>
      <c r="H717">
        <v>2522</v>
      </c>
      <c r="I717">
        <v>2696</v>
      </c>
      <c r="J717">
        <v>0.80500000000000005</v>
      </c>
      <c r="K717">
        <v>9.0790000000000006</v>
      </c>
      <c r="L717">
        <v>54.359000000000002</v>
      </c>
      <c r="M717">
        <v>346.06099999999998</v>
      </c>
    </row>
    <row r="718" spans="1:13">
      <c r="A718" t="s">
        <v>1652</v>
      </c>
      <c r="B718" t="s">
        <v>1655</v>
      </c>
      <c r="C718" t="s">
        <v>1087</v>
      </c>
      <c r="D718" t="s">
        <v>1103</v>
      </c>
      <c r="E718">
        <v>28911</v>
      </c>
      <c r="F718">
        <v>2200</v>
      </c>
      <c r="G718">
        <v>2300</v>
      </c>
      <c r="H718">
        <v>2300</v>
      </c>
      <c r="I718">
        <v>2400</v>
      </c>
      <c r="J718">
        <v>0.80200000000000005</v>
      </c>
      <c r="K718">
        <v>8.9039999999999999</v>
      </c>
      <c r="L718">
        <v>55.207999999999998</v>
      </c>
      <c r="M718">
        <v>351.46199999999999</v>
      </c>
    </row>
    <row r="719" spans="1:13">
      <c r="A719" t="s">
        <v>1652</v>
      </c>
      <c r="B719" t="s">
        <v>1655</v>
      </c>
      <c r="C719" t="s">
        <v>1087</v>
      </c>
      <c r="D719" t="s">
        <v>1104</v>
      </c>
      <c r="E719">
        <v>27362</v>
      </c>
      <c r="F719">
        <v>3465</v>
      </c>
      <c r="G719">
        <v>3622</v>
      </c>
      <c r="H719">
        <v>3622</v>
      </c>
      <c r="I719">
        <v>3780</v>
      </c>
      <c r="J719">
        <v>0.55100000000000005</v>
      </c>
      <c r="K719">
        <v>7.2229999999999999</v>
      </c>
      <c r="L719">
        <v>59.564999999999998</v>
      </c>
      <c r="M719">
        <v>379.20299999999997</v>
      </c>
    </row>
    <row r="720" spans="1:13">
      <c r="A720" t="s">
        <v>1652</v>
      </c>
      <c r="B720" t="s">
        <v>1655</v>
      </c>
      <c r="C720" t="s">
        <v>1087</v>
      </c>
      <c r="D720" t="s">
        <v>1266</v>
      </c>
      <c r="E720">
        <v>27372</v>
      </c>
      <c r="F720">
        <v>3465</v>
      </c>
      <c r="G720">
        <v>3622</v>
      </c>
      <c r="H720">
        <v>3622</v>
      </c>
      <c r="I720">
        <v>3780</v>
      </c>
      <c r="J720">
        <v>0.55200000000000005</v>
      </c>
      <c r="K720">
        <v>7.2249999999999996</v>
      </c>
      <c r="L720">
        <v>59.588000000000001</v>
      </c>
      <c r="M720">
        <v>379.35</v>
      </c>
    </row>
    <row r="721" spans="1:13">
      <c r="A721" t="s">
        <v>1652</v>
      </c>
      <c r="B721" t="s">
        <v>1656</v>
      </c>
      <c r="C721" t="s">
        <v>1087</v>
      </c>
      <c r="D721" t="s">
        <v>1266</v>
      </c>
      <c r="E721">
        <v>25390</v>
      </c>
      <c r="F721">
        <v>2200</v>
      </c>
      <c r="G721">
        <v>2300</v>
      </c>
      <c r="H721">
        <v>2300</v>
      </c>
      <c r="I721">
        <v>2400</v>
      </c>
      <c r="J721">
        <v>0.78500000000000003</v>
      </c>
      <c r="K721">
        <v>8.7309999999999999</v>
      </c>
      <c r="L721">
        <v>42.808</v>
      </c>
      <c r="M721">
        <v>272.52100000000002</v>
      </c>
    </row>
    <row r="722" spans="1:13">
      <c r="A722" t="s">
        <v>1449</v>
      </c>
      <c r="B722" t="s">
        <v>1657</v>
      </c>
      <c r="C722" t="s">
        <v>1092</v>
      </c>
      <c r="D722" t="s">
        <v>1088</v>
      </c>
      <c r="E722">
        <v>54579</v>
      </c>
      <c r="F722">
        <v>1375</v>
      </c>
      <c r="G722">
        <v>1437</v>
      </c>
      <c r="H722">
        <v>1437</v>
      </c>
      <c r="I722">
        <v>1484</v>
      </c>
      <c r="J722">
        <v>3.2749999999999999</v>
      </c>
      <c r="K722">
        <v>21.742000000000001</v>
      </c>
      <c r="L722">
        <v>79.043000000000006</v>
      </c>
      <c r="M722">
        <v>503.20499999999998</v>
      </c>
    </row>
    <row r="723" spans="1:13">
      <c r="A723" t="s">
        <v>1449</v>
      </c>
      <c r="B723" t="s">
        <v>1444</v>
      </c>
      <c r="C723" t="s">
        <v>1092</v>
      </c>
      <c r="D723" t="s">
        <v>1088</v>
      </c>
      <c r="E723">
        <v>13973</v>
      </c>
      <c r="F723">
        <v>1212</v>
      </c>
      <c r="G723">
        <v>1262</v>
      </c>
      <c r="H723">
        <v>1262</v>
      </c>
      <c r="I723">
        <v>1318</v>
      </c>
      <c r="J723">
        <v>0.83499999999999996</v>
      </c>
      <c r="K723">
        <v>5.58</v>
      </c>
      <c r="L723">
        <v>20.079999999999998</v>
      </c>
      <c r="M723">
        <v>127.834</v>
      </c>
    </row>
    <row r="724" spans="1:13">
      <c r="A724" t="s">
        <v>1449</v>
      </c>
      <c r="B724" t="s">
        <v>1444</v>
      </c>
      <c r="C724" t="s">
        <v>1092</v>
      </c>
      <c r="D724" t="s">
        <v>1103</v>
      </c>
      <c r="E724">
        <v>13946</v>
      </c>
      <c r="F724">
        <v>1280</v>
      </c>
      <c r="G724">
        <v>1332</v>
      </c>
      <c r="H724">
        <v>1332</v>
      </c>
      <c r="I724">
        <v>1382</v>
      </c>
      <c r="J724">
        <v>0.83699999999999997</v>
      </c>
      <c r="K724">
        <v>5.5910000000000002</v>
      </c>
      <c r="L724">
        <v>20.120999999999999</v>
      </c>
      <c r="M724">
        <v>128.09200000000001</v>
      </c>
    </row>
    <row r="725" spans="1:13">
      <c r="A725" t="s">
        <v>1658</v>
      </c>
      <c r="B725" t="s">
        <v>1659</v>
      </c>
      <c r="C725" t="s">
        <v>1092</v>
      </c>
      <c r="D725" t="s">
        <v>1088</v>
      </c>
      <c r="E725">
        <v>25271</v>
      </c>
      <c r="F725">
        <v>720</v>
      </c>
      <c r="G725">
        <v>720</v>
      </c>
      <c r="H725">
        <v>950</v>
      </c>
      <c r="I725">
        <v>950</v>
      </c>
      <c r="J725">
        <v>1.498</v>
      </c>
      <c r="K725">
        <v>10.023</v>
      </c>
      <c r="L725">
        <v>68.397000000000006</v>
      </c>
      <c r="M725">
        <v>435.43200000000002</v>
      </c>
    </row>
    <row r="726" spans="1:13">
      <c r="A726" t="s">
        <v>1658</v>
      </c>
      <c r="B726" t="s">
        <v>1660</v>
      </c>
      <c r="C726" t="s">
        <v>1092</v>
      </c>
      <c r="D726" t="s">
        <v>1088</v>
      </c>
      <c r="E726">
        <v>22280</v>
      </c>
      <c r="F726">
        <v>1308</v>
      </c>
      <c r="G726">
        <v>1408</v>
      </c>
      <c r="H726">
        <v>1408</v>
      </c>
      <c r="I726">
        <v>1478</v>
      </c>
      <c r="J726">
        <v>1.3360000000000001</v>
      </c>
      <c r="K726">
        <v>8.9510000000000005</v>
      </c>
      <c r="L726">
        <v>32.069000000000003</v>
      </c>
      <c r="M726">
        <v>204.15899999999999</v>
      </c>
    </row>
    <row r="727" spans="1:13">
      <c r="A727" t="s">
        <v>1658</v>
      </c>
      <c r="B727" t="s">
        <v>1661</v>
      </c>
      <c r="C727" t="s">
        <v>1092</v>
      </c>
      <c r="D727" t="s">
        <v>1088</v>
      </c>
      <c r="E727">
        <v>41042</v>
      </c>
      <c r="F727">
        <v>618</v>
      </c>
      <c r="G727">
        <v>745</v>
      </c>
      <c r="H727">
        <v>745</v>
      </c>
      <c r="I727">
        <v>819</v>
      </c>
      <c r="J727">
        <v>3.64</v>
      </c>
      <c r="K727">
        <v>16.84</v>
      </c>
      <c r="L727">
        <v>61</v>
      </c>
      <c r="M727" t="s">
        <v>13</v>
      </c>
    </row>
    <row r="728" spans="1:13">
      <c r="A728" t="s">
        <v>1662</v>
      </c>
      <c r="B728" t="s">
        <v>1663</v>
      </c>
      <c r="C728" t="s">
        <v>1092</v>
      </c>
      <c r="D728" t="s">
        <v>1088</v>
      </c>
      <c r="E728">
        <v>19640</v>
      </c>
      <c r="F728">
        <v>816</v>
      </c>
      <c r="G728">
        <v>889</v>
      </c>
      <c r="H728">
        <v>889</v>
      </c>
      <c r="I728">
        <v>947</v>
      </c>
      <c r="J728">
        <v>1.7549999999999999</v>
      </c>
      <c r="K728">
        <v>8.0220000000000002</v>
      </c>
      <c r="L728">
        <v>27.658000000000001</v>
      </c>
      <c r="M728">
        <v>176.07599999999999</v>
      </c>
    </row>
    <row r="729" spans="1:13">
      <c r="A729" t="s">
        <v>1662</v>
      </c>
      <c r="B729" t="s">
        <v>1664</v>
      </c>
      <c r="C729" t="s">
        <v>1092</v>
      </c>
      <c r="D729" t="s">
        <v>1088</v>
      </c>
      <c r="E729">
        <v>41590</v>
      </c>
      <c r="F729">
        <v>1062</v>
      </c>
      <c r="G729">
        <v>1160</v>
      </c>
      <c r="H729">
        <v>1160</v>
      </c>
      <c r="I729">
        <v>1238</v>
      </c>
      <c r="J729">
        <v>0.84099999999999997</v>
      </c>
      <c r="K729">
        <v>10.965</v>
      </c>
      <c r="L729">
        <v>89.757000000000005</v>
      </c>
      <c r="M729">
        <v>571.41300000000001</v>
      </c>
    </row>
    <row r="730" spans="1:13">
      <c r="A730" t="s">
        <v>1665</v>
      </c>
      <c r="B730" t="s">
        <v>1666</v>
      </c>
      <c r="C730" t="s">
        <v>1092</v>
      </c>
      <c r="D730" t="s">
        <v>1088</v>
      </c>
      <c r="E730">
        <v>24575</v>
      </c>
      <c r="F730">
        <v>843</v>
      </c>
      <c r="G730">
        <v>909</v>
      </c>
      <c r="H730">
        <v>909</v>
      </c>
      <c r="I730">
        <v>996</v>
      </c>
      <c r="J730">
        <v>1.9850000000000001</v>
      </c>
      <c r="K730">
        <v>10.313000000000001</v>
      </c>
      <c r="L730">
        <v>36.482999999999997</v>
      </c>
      <c r="M730">
        <v>232.25899999999999</v>
      </c>
    </row>
    <row r="731" spans="1:13">
      <c r="A731" t="s">
        <v>1665</v>
      </c>
      <c r="B731" t="s">
        <v>1667</v>
      </c>
      <c r="C731" t="s">
        <v>1092</v>
      </c>
      <c r="D731" t="s">
        <v>1088</v>
      </c>
      <c r="E731">
        <v>15830</v>
      </c>
      <c r="F731">
        <v>715</v>
      </c>
      <c r="G731">
        <v>715</v>
      </c>
      <c r="H731">
        <v>840</v>
      </c>
      <c r="I731">
        <v>840</v>
      </c>
      <c r="J731">
        <v>1.4239999999999999</v>
      </c>
      <c r="K731">
        <v>6.3220000000000001</v>
      </c>
      <c r="L731">
        <v>31.428999999999998</v>
      </c>
      <c r="M731">
        <v>200.08199999999999</v>
      </c>
    </row>
    <row r="732" spans="1:13">
      <c r="A732" t="s">
        <v>1668</v>
      </c>
      <c r="B732" t="s">
        <v>1669</v>
      </c>
      <c r="C732" t="s">
        <v>1092</v>
      </c>
      <c r="D732" t="s">
        <v>1088</v>
      </c>
      <c r="E732">
        <v>61476</v>
      </c>
      <c r="F732">
        <v>1280</v>
      </c>
      <c r="G732">
        <v>1332</v>
      </c>
      <c r="H732">
        <v>1332</v>
      </c>
      <c r="I732">
        <v>1382</v>
      </c>
      <c r="J732">
        <v>3.6890000000000001</v>
      </c>
      <c r="K732">
        <v>24.527999999999999</v>
      </c>
      <c r="L732">
        <v>88.86</v>
      </c>
      <c r="M732">
        <v>565.69899999999996</v>
      </c>
    </row>
    <row r="733" spans="1:13">
      <c r="A733" t="s">
        <v>1668</v>
      </c>
      <c r="B733" t="s">
        <v>1670</v>
      </c>
      <c r="C733" t="s">
        <v>1092</v>
      </c>
      <c r="D733" t="s">
        <v>1088</v>
      </c>
      <c r="E733">
        <v>52773</v>
      </c>
      <c r="F733">
        <v>1212</v>
      </c>
      <c r="G733">
        <v>1262</v>
      </c>
      <c r="H733">
        <v>1262</v>
      </c>
      <c r="I733">
        <v>1318</v>
      </c>
      <c r="J733">
        <v>3.1659999999999999</v>
      </c>
      <c r="K733">
        <v>21.042999999999999</v>
      </c>
      <c r="L733">
        <v>76.364000000000004</v>
      </c>
      <c r="M733">
        <v>486.15</v>
      </c>
    </row>
    <row r="734" spans="1:13">
      <c r="A734" t="s">
        <v>1671</v>
      </c>
      <c r="B734" t="s">
        <v>1672</v>
      </c>
      <c r="C734" t="s">
        <v>1092</v>
      </c>
      <c r="D734" t="s">
        <v>1088</v>
      </c>
      <c r="E734">
        <v>11365</v>
      </c>
      <c r="F734">
        <v>455</v>
      </c>
      <c r="G734">
        <v>455</v>
      </c>
      <c r="H734">
        <v>560</v>
      </c>
      <c r="I734">
        <v>560</v>
      </c>
      <c r="J734">
        <v>0.62</v>
      </c>
      <c r="K734">
        <v>3.468</v>
      </c>
      <c r="L734">
        <v>137.916</v>
      </c>
      <c r="M734">
        <v>878.00400000000002</v>
      </c>
    </row>
    <row r="735" spans="1:13">
      <c r="A735" t="s">
        <v>1671</v>
      </c>
      <c r="B735" t="s">
        <v>1673</v>
      </c>
      <c r="C735" t="s">
        <v>1092</v>
      </c>
      <c r="D735" t="s">
        <v>1088</v>
      </c>
      <c r="E735">
        <v>14613</v>
      </c>
      <c r="F735">
        <v>1308</v>
      </c>
      <c r="G735">
        <v>1408</v>
      </c>
      <c r="H735">
        <v>1408</v>
      </c>
      <c r="I735">
        <v>1478</v>
      </c>
      <c r="J735">
        <v>0.877</v>
      </c>
      <c r="K735">
        <v>5.875</v>
      </c>
      <c r="L735">
        <v>21.018999999999998</v>
      </c>
      <c r="M735">
        <v>133.81299999999999</v>
      </c>
    </row>
    <row r="736" spans="1:13">
      <c r="A736" t="s">
        <v>1674</v>
      </c>
      <c r="B736" t="s">
        <v>1675</v>
      </c>
      <c r="C736" t="s">
        <v>1092</v>
      </c>
      <c r="D736" t="s">
        <v>1088</v>
      </c>
      <c r="E736">
        <v>54760</v>
      </c>
      <c r="F736">
        <v>813</v>
      </c>
      <c r="G736">
        <v>890</v>
      </c>
      <c r="H736">
        <v>890</v>
      </c>
      <c r="I736">
        <v>966</v>
      </c>
      <c r="J736">
        <v>4.9960000000000004</v>
      </c>
      <c r="K736">
        <v>22.853000000000002</v>
      </c>
      <c r="L736">
        <v>75.248000000000005</v>
      </c>
      <c r="M736">
        <v>479.04500000000002</v>
      </c>
    </row>
    <row r="737" spans="1:13">
      <c r="A737" t="s">
        <v>1674</v>
      </c>
      <c r="B737" t="s">
        <v>1676</v>
      </c>
      <c r="C737" t="s">
        <v>1092</v>
      </c>
      <c r="D737" t="s">
        <v>1088</v>
      </c>
      <c r="E737">
        <v>11937</v>
      </c>
      <c r="F737">
        <v>780</v>
      </c>
      <c r="G737">
        <v>780</v>
      </c>
      <c r="H737">
        <v>940</v>
      </c>
      <c r="I737">
        <v>940</v>
      </c>
      <c r="J737">
        <v>0.72199999999999998</v>
      </c>
      <c r="K737">
        <v>4.6959999999999997</v>
      </c>
      <c r="L737">
        <v>28.834</v>
      </c>
      <c r="M737">
        <v>183.566</v>
      </c>
    </row>
    <row r="738" spans="1:13">
      <c r="A738" t="s">
        <v>1674</v>
      </c>
      <c r="B738" t="s">
        <v>1677</v>
      </c>
      <c r="C738" t="s">
        <v>1092</v>
      </c>
      <c r="D738" t="s">
        <v>1088</v>
      </c>
      <c r="E738">
        <v>79654</v>
      </c>
      <c r="F738">
        <v>430</v>
      </c>
      <c r="G738">
        <v>550</v>
      </c>
      <c r="H738" t="s">
        <v>13</v>
      </c>
      <c r="I738">
        <v>630</v>
      </c>
      <c r="J738">
        <v>7.1589999999999998</v>
      </c>
      <c r="K738">
        <v>32.6</v>
      </c>
      <c r="L738">
        <v>111.97</v>
      </c>
      <c r="M738">
        <v>712.82100000000003</v>
      </c>
    </row>
    <row r="739" spans="1:13">
      <c r="A739" t="s">
        <v>1674</v>
      </c>
      <c r="B739" t="s">
        <v>1678</v>
      </c>
      <c r="C739" t="s">
        <v>1092</v>
      </c>
      <c r="D739" t="s">
        <v>1103</v>
      </c>
      <c r="E739">
        <v>29255</v>
      </c>
      <c r="F739">
        <v>780</v>
      </c>
      <c r="G739">
        <v>780</v>
      </c>
      <c r="H739">
        <v>940</v>
      </c>
      <c r="I739">
        <v>940</v>
      </c>
      <c r="J739">
        <v>1.7729999999999999</v>
      </c>
      <c r="K739">
        <v>11.734999999999999</v>
      </c>
      <c r="L739">
        <v>54.066000000000003</v>
      </c>
      <c r="M739">
        <v>344.19299999999998</v>
      </c>
    </row>
    <row r="740" spans="1:13">
      <c r="A740" t="s">
        <v>1674</v>
      </c>
      <c r="B740" t="s">
        <v>1678</v>
      </c>
      <c r="C740" t="s">
        <v>1092</v>
      </c>
      <c r="D740" t="s">
        <v>1104</v>
      </c>
      <c r="E740">
        <v>30788</v>
      </c>
      <c r="F740">
        <v>756</v>
      </c>
      <c r="G740">
        <v>858</v>
      </c>
      <c r="H740">
        <v>858</v>
      </c>
      <c r="I740">
        <v>921</v>
      </c>
      <c r="J740">
        <v>2.379</v>
      </c>
      <c r="K740">
        <v>12.608000000000001</v>
      </c>
      <c r="L740">
        <v>43.095999999999997</v>
      </c>
      <c r="M740">
        <v>274.35899999999998</v>
      </c>
    </row>
    <row r="741" spans="1:13">
      <c r="A741" t="s">
        <v>1679</v>
      </c>
      <c r="B741" t="s">
        <v>1585</v>
      </c>
      <c r="C741" t="s">
        <v>1092</v>
      </c>
      <c r="D741" t="s">
        <v>1088</v>
      </c>
      <c r="E741">
        <v>16137</v>
      </c>
      <c r="F741">
        <v>1375</v>
      </c>
      <c r="G741">
        <v>1437</v>
      </c>
      <c r="H741">
        <v>1437</v>
      </c>
      <c r="I741">
        <v>1500</v>
      </c>
      <c r="J741">
        <v>0.52400000000000002</v>
      </c>
      <c r="K741">
        <v>6.4390000000000001</v>
      </c>
      <c r="L741">
        <v>24.103999999999999</v>
      </c>
      <c r="M741">
        <v>153.45099999999999</v>
      </c>
    </row>
    <row r="742" spans="1:13">
      <c r="A742" t="s">
        <v>1680</v>
      </c>
      <c r="B742" t="s">
        <v>1259</v>
      </c>
      <c r="C742" t="s">
        <v>1092</v>
      </c>
      <c r="D742" t="s">
        <v>1088</v>
      </c>
      <c r="E742">
        <v>45834</v>
      </c>
      <c r="F742">
        <v>816</v>
      </c>
      <c r="G742">
        <v>889</v>
      </c>
      <c r="H742">
        <v>889</v>
      </c>
      <c r="I742">
        <v>947</v>
      </c>
      <c r="J742">
        <v>3.5110000000000001</v>
      </c>
      <c r="K742">
        <v>18.486000000000001</v>
      </c>
      <c r="L742">
        <v>65.281999999999996</v>
      </c>
      <c r="M742">
        <v>415.59800000000001</v>
      </c>
    </row>
    <row r="743" spans="1:13">
      <c r="A743" t="s">
        <v>1679</v>
      </c>
      <c r="B743" t="s">
        <v>1585</v>
      </c>
      <c r="C743" t="s">
        <v>1092</v>
      </c>
      <c r="D743" t="s">
        <v>1103</v>
      </c>
      <c r="E743">
        <v>15600</v>
      </c>
      <c r="F743">
        <v>1062</v>
      </c>
      <c r="G743">
        <v>1160</v>
      </c>
      <c r="H743">
        <v>1160</v>
      </c>
      <c r="I743">
        <v>1238</v>
      </c>
      <c r="J743">
        <v>0.91100000000000003</v>
      </c>
      <c r="K743">
        <v>6.1150000000000002</v>
      </c>
      <c r="L743">
        <v>21.861999999999998</v>
      </c>
      <c r="M743">
        <v>139.17599999999999</v>
      </c>
    </row>
    <row r="744" spans="1:13">
      <c r="A744" t="s">
        <v>1608</v>
      </c>
      <c r="B744" t="s">
        <v>1395</v>
      </c>
      <c r="C744" t="s">
        <v>1092</v>
      </c>
      <c r="D744" t="s">
        <v>1088</v>
      </c>
      <c r="E744">
        <v>26303</v>
      </c>
      <c r="F744">
        <v>619</v>
      </c>
      <c r="G744">
        <v>687</v>
      </c>
      <c r="H744">
        <v>687</v>
      </c>
      <c r="I744">
        <v>744</v>
      </c>
      <c r="J744">
        <v>2.3149999999999999</v>
      </c>
      <c r="K744">
        <v>10.285</v>
      </c>
      <c r="L744">
        <v>39.945</v>
      </c>
      <c r="M744">
        <v>254.3</v>
      </c>
    </row>
    <row r="745" spans="1:13">
      <c r="A745" t="s">
        <v>1681</v>
      </c>
      <c r="B745" t="s">
        <v>1204</v>
      </c>
      <c r="C745" t="s">
        <v>1092</v>
      </c>
      <c r="D745" t="s">
        <v>1088</v>
      </c>
      <c r="E745">
        <v>19879</v>
      </c>
      <c r="F745">
        <v>1035</v>
      </c>
      <c r="G745">
        <v>1035</v>
      </c>
      <c r="H745">
        <v>1235</v>
      </c>
      <c r="I745">
        <v>1235</v>
      </c>
    </row>
    <row r="746" spans="1:13">
      <c r="A746" t="s">
        <v>1682</v>
      </c>
      <c r="B746" t="s">
        <v>1132</v>
      </c>
      <c r="C746" t="s">
        <v>1092</v>
      </c>
      <c r="D746" t="s">
        <v>1088</v>
      </c>
      <c r="E746">
        <v>25455</v>
      </c>
      <c r="F746">
        <v>910</v>
      </c>
      <c r="G746">
        <v>910</v>
      </c>
      <c r="H746">
        <v>1105</v>
      </c>
      <c r="I746">
        <v>1105</v>
      </c>
      <c r="J746">
        <v>1.4259999999999999</v>
      </c>
      <c r="K746">
        <v>9.7439999999999998</v>
      </c>
      <c r="L746">
        <v>47.213000000000001</v>
      </c>
      <c r="M746">
        <v>300.57</v>
      </c>
    </row>
    <row r="747" spans="1:13">
      <c r="A747" t="s">
        <v>1268</v>
      </c>
      <c r="B747" t="s">
        <v>1533</v>
      </c>
      <c r="C747" t="s">
        <v>1092</v>
      </c>
      <c r="D747" t="s">
        <v>1088</v>
      </c>
      <c r="E747">
        <v>55118</v>
      </c>
      <c r="F747">
        <v>1018</v>
      </c>
      <c r="G747">
        <v>1117</v>
      </c>
      <c r="H747">
        <v>1117</v>
      </c>
      <c r="I747">
        <v>1213</v>
      </c>
      <c r="J747">
        <v>3.91</v>
      </c>
      <c r="K747">
        <v>22.5</v>
      </c>
      <c r="L747">
        <v>81</v>
      </c>
      <c r="M747" t="s">
        <v>13</v>
      </c>
    </row>
    <row r="748" spans="1:13">
      <c r="A748" t="s">
        <v>1620</v>
      </c>
      <c r="B748" t="s">
        <v>1289</v>
      </c>
      <c r="C748" t="s">
        <v>1092</v>
      </c>
      <c r="D748" t="s">
        <v>1088</v>
      </c>
      <c r="E748">
        <v>27058</v>
      </c>
      <c r="F748">
        <v>579</v>
      </c>
      <c r="G748">
        <v>709</v>
      </c>
      <c r="H748">
        <v>709</v>
      </c>
      <c r="I748">
        <v>822</v>
      </c>
      <c r="J748">
        <v>2.4039999999999999</v>
      </c>
      <c r="K748">
        <v>11.2</v>
      </c>
      <c r="L748">
        <v>37.372999999999998</v>
      </c>
      <c r="M748">
        <v>237.92500000000001</v>
      </c>
    </row>
    <row r="749" spans="1:13">
      <c r="A749" t="s">
        <v>1524</v>
      </c>
      <c r="B749" t="s">
        <v>1577</v>
      </c>
      <c r="C749" t="s">
        <v>1092</v>
      </c>
      <c r="D749" t="s">
        <v>1088</v>
      </c>
      <c r="E749">
        <v>12168</v>
      </c>
      <c r="F749">
        <v>566</v>
      </c>
      <c r="G749">
        <v>692</v>
      </c>
      <c r="H749">
        <v>692</v>
      </c>
      <c r="I749">
        <v>802</v>
      </c>
      <c r="J749">
        <v>1.083</v>
      </c>
      <c r="K749">
        <v>4.9359999999999999</v>
      </c>
      <c r="L749">
        <v>25.181000000000001</v>
      </c>
      <c r="M749">
        <v>160.31</v>
      </c>
    </row>
    <row r="750" spans="1:13">
      <c r="A750" t="s">
        <v>1277</v>
      </c>
      <c r="B750" t="s">
        <v>1304</v>
      </c>
      <c r="C750" t="s">
        <v>1092</v>
      </c>
      <c r="D750" t="s">
        <v>1088</v>
      </c>
      <c r="E750">
        <v>21293</v>
      </c>
      <c r="F750">
        <v>938</v>
      </c>
      <c r="G750">
        <v>980</v>
      </c>
      <c r="H750">
        <v>1055</v>
      </c>
      <c r="I750">
        <v>1132</v>
      </c>
      <c r="J750">
        <v>1.234</v>
      </c>
      <c r="K750">
        <v>8.3320000000000007</v>
      </c>
      <c r="L750">
        <v>30.988</v>
      </c>
      <c r="M750">
        <v>197.27600000000001</v>
      </c>
    </row>
    <row r="751" spans="1:13">
      <c r="A751" t="s">
        <v>1277</v>
      </c>
      <c r="B751" t="s">
        <v>1304</v>
      </c>
      <c r="C751" t="s">
        <v>1092</v>
      </c>
      <c r="D751" t="s">
        <v>1103</v>
      </c>
      <c r="E751">
        <v>21233</v>
      </c>
      <c r="F751">
        <v>932</v>
      </c>
      <c r="G751">
        <v>1049</v>
      </c>
      <c r="H751">
        <v>1049</v>
      </c>
      <c r="I751">
        <v>1126</v>
      </c>
      <c r="J751">
        <v>1.2350000000000001</v>
      </c>
      <c r="K751">
        <v>8.3339999999999996</v>
      </c>
      <c r="L751">
        <v>31.663</v>
      </c>
      <c r="M751">
        <v>201.57499999999999</v>
      </c>
    </row>
    <row r="752" spans="1:13">
      <c r="A752" t="s">
        <v>1683</v>
      </c>
      <c r="B752" t="s">
        <v>1488</v>
      </c>
      <c r="C752" t="s">
        <v>1092</v>
      </c>
      <c r="D752" t="s">
        <v>1088</v>
      </c>
      <c r="E752">
        <v>7921</v>
      </c>
      <c r="F752">
        <v>480</v>
      </c>
      <c r="G752">
        <v>480</v>
      </c>
      <c r="H752">
        <v>835</v>
      </c>
      <c r="I752">
        <v>835</v>
      </c>
      <c r="J752">
        <v>0.39300000000000002</v>
      </c>
      <c r="K752">
        <v>2.335</v>
      </c>
      <c r="L752">
        <v>171.89500000000001</v>
      </c>
      <c r="M752">
        <v>1094.318</v>
      </c>
    </row>
    <row r="753" spans="1:13">
      <c r="A753" t="s">
        <v>1684</v>
      </c>
      <c r="B753" t="s">
        <v>1643</v>
      </c>
      <c r="C753" t="s">
        <v>1092</v>
      </c>
      <c r="D753" t="s">
        <v>1088</v>
      </c>
      <c r="E753">
        <v>34309</v>
      </c>
      <c r="F753">
        <v>1062</v>
      </c>
      <c r="G753">
        <v>1160</v>
      </c>
      <c r="H753">
        <v>1160</v>
      </c>
      <c r="I753">
        <v>1238</v>
      </c>
      <c r="J753">
        <v>1.0089999999999999</v>
      </c>
      <c r="K753">
        <v>10.356999999999999</v>
      </c>
      <c r="L753">
        <v>63.218000000000004</v>
      </c>
      <c r="M753">
        <v>402.45699999999999</v>
      </c>
    </row>
    <row r="754" spans="1:13">
      <c r="A754" t="s">
        <v>1684</v>
      </c>
      <c r="B754" t="s">
        <v>1643</v>
      </c>
      <c r="C754" t="s">
        <v>1092</v>
      </c>
      <c r="D754" t="s">
        <v>1103</v>
      </c>
      <c r="E754">
        <v>34309</v>
      </c>
      <c r="F754">
        <v>1062</v>
      </c>
      <c r="G754">
        <v>1160</v>
      </c>
      <c r="H754">
        <v>1160</v>
      </c>
      <c r="I754">
        <v>1238</v>
      </c>
      <c r="J754">
        <v>1.0089999999999999</v>
      </c>
      <c r="K754">
        <v>10.364000000000001</v>
      </c>
      <c r="L754">
        <v>63.255000000000003</v>
      </c>
      <c r="M754">
        <v>402.69299999999998</v>
      </c>
    </row>
    <row r="755" spans="1:13">
      <c r="A755" t="s">
        <v>1319</v>
      </c>
      <c r="B755" t="s">
        <v>1320</v>
      </c>
      <c r="C755" t="s">
        <v>1092</v>
      </c>
      <c r="D755" t="s">
        <v>1088</v>
      </c>
      <c r="E755">
        <v>22686</v>
      </c>
      <c r="F755">
        <v>511</v>
      </c>
      <c r="G755">
        <v>768</v>
      </c>
      <c r="H755">
        <v>768</v>
      </c>
      <c r="I755">
        <v>979</v>
      </c>
      <c r="J755">
        <v>1.381</v>
      </c>
      <c r="K755">
        <v>9.0310000000000006</v>
      </c>
      <c r="L755">
        <v>32.695</v>
      </c>
      <c r="M755">
        <v>208.143</v>
      </c>
    </row>
    <row r="756" spans="1:13">
      <c r="A756" t="s">
        <v>1319</v>
      </c>
      <c r="B756" t="s">
        <v>1614</v>
      </c>
      <c r="C756" t="s">
        <v>1092</v>
      </c>
      <c r="D756" t="s">
        <v>1088</v>
      </c>
      <c r="E756">
        <v>48359</v>
      </c>
      <c r="F756">
        <v>1140</v>
      </c>
      <c r="G756">
        <v>1248</v>
      </c>
      <c r="H756">
        <v>1248</v>
      </c>
      <c r="I756">
        <v>1347</v>
      </c>
      <c r="J756">
        <v>2.91</v>
      </c>
      <c r="K756">
        <v>19.420000000000002</v>
      </c>
      <c r="L756">
        <v>68.057000000000002</v>
      </c>
      <c r="M756">
        <v>433.267</v>
      </c>
    </row>
    <row r="757" spans="1:13">
      <c r="A757" t="s">
        <v>1561</v>
      </c>
      <c r="B757" t="s">
        <v>1685</v>
      </c>
      <c r="C757" t="s">
        <v>1092</v>
      </c>
      <c r="D757" t="s">
        <v>1088</v>
      </c>
      <c r="E757">
        <v>14685</v>
      </c>
      <c r="F757">
        <v>639</v>
      </c>
      <c r="G757">
        <v>717</v>
      </c>
      <c r="H757">
        <v>717</v>
      </c>
      <c r="I757">
        <v>860</v>
      </c>
      <c r="J757">
        <v>1.3380000000000001</v>
      </c>
      <c r="K757">
        <v>6.0330000000000004</v>
      </c>
      <c r="L757">
        <v>20.678999999999998</v>
      </c>
      <c r="M757">
        <v>131.64400000000001</v>
      </c>
    </row>
    <row r="758" spans="1:13">
      <c r="A758" t="s">
        <v>1686</v>
      </c>
      <c r="B758" t="s">
        <v>1687</v>
      </c>
      <c r="C758" t="s">
        <v>1092</v>
      </c>
      <c r="D758" t="s">
        <v>1088</v>
      </c>
      <c r="E758">
        <v>13940</v>
      </c>
      <c r="F758">
        <v>1100</v>
      </c>
      <c r="G758">
        <v>1187</v>
      </c>
      <c r="H758">
        <v>1187</v>
      </c>
      <c r="I758">
        <v>1302</v>
      </c>
      <c r="J758">
        <v>0.84199999999999997</v>
      </c>
      <c r="K758">
        <v>5.6109999999999998</v>
      </c>
      <c r="L758">
        <v>20.280999999999999</v>
      </c>
      <c r="M758">
        <v>129.11199999999999</v>
      </c>
    </row>
    <row r="759" spans="1:13">
      <c r="A759" t="s">
        <v>1686</v>
      </c>
      <c r="B759" t="s">
        <v>1687</v>
      </c>
      <c r="C759" t="s">
        <v>1092</v>
      </c>
      <c r="D759" t="s">
        <v>1103</v>
      </c>
      <c r="E759">
        <v>14135</v>
      </c>
      <c r="F759">
        <v>843</v>
      </c>
      <c r="G759">
        <v>909</v>
      </c>
      <c r="H759">
        <v>909</v>
      </c>
      <c r="I759">
        <v>996</v>
      </c>
      <c r="J759">
        <v>1.266</v>
      </c>
      <c r="K759">
        <v>5.7270000000000003</v>
      </c>
      <c r="L759">
        <v>19.959</v>
      </c>
      <c r="M759">
        <v>127.06</v>
      </c>
    </row>
    <row r="760" spans="1:13">
      <c r="A760" t="s">
        <v>1688</v>
      </c>
      <c r="B760" t="s">
        <v>1689</v>
      </c>
      <c r="C760" t="s">
        <v>1092</v>
      </c>
      <c r="D760" t="s">
        <v>1088</v>
      </c>
      <c r="E760">
        <v>10423</v>
      </c>
      <c r="F760">
        <v>825</v>
      </c>
      <c r="G760">
        <v>825</v>
      </c>
      <c r="H760">
        <v>990</v>
      </c>
      <c r="I760">
        <v>990</v>
      </c>
      <c r="J760">
        <v>0.95099999999999996</v>
      </c>
      <c r="K760">
        <v>4.24</v>
      </c>
      <c r="L760">
        <v>17.989999999999998</v>
      </c>
      <c r="M760">
        <v>114.52500000000001</v>
      </c>
    </row>
    <row r="761" spans="1:13">
      <c r="A761" t="s">
        <v>1611</v>
      </c>
      <c r="B761" t="s">
        <v>1690</v>
      </c>
      <c r="C761" t="s">
        <v>1092</v>
      </c>
      <c r="D761" t="s">
        <v>1088</v>
      </c>
      <c r="E761">
        <v>74096</v>
      </c>
      <c r="F761">
        <v>827</v>
      </c>
      <c r="G761">
        <v>891</v>
      </c>
      <c r="H761">
        <v>891</v>
      </c>
      <c r="I761">
        <v>976</v>
      </c>
      <c r="J761">
        <v>6.7169999999999996</v>
      </c>
      <c r="K761">
        <v>30.544</v>
      </c>
      <c r="L761">
        <v>102.916</v>
      </c>
      <c r="M761">
        <v>655.17999999999995</v>
      </c>
    </row>
    <row r="762" spans="1:13">
      <c r="A762" t="s">
        <v>1691</v>
      </c>
      <c r="B762" t="s">
        <v>1692</v>
      </c>
      <c r="C762" t="s">
        <v>1092</v>
      </c>
      <c r="D762" t="s">
        <v>1088</v>
      </c>
      <c r="E762">
        <v>165</v>
      </c>
      <c r="J762">
        <v>0.01</v>
      </c>
      <c r="K762">
        <v>0.01</v>
      </c>
      <c r="L762">
        <v>5</v>
      </c>
      <c r="M762">
        <v>31.831</v>
      </c>
    </row>
    <row r="763" spans="1:13">
      <c r="A763" t="s">
        <v>1691</v>
      </c>
      <c r="B763" t="s">
        <v>1692</v>
      </c>
      <c r="C763" t="s">
        <v>1092</v>
      </c>
      <c r="D763" t="s">
        <v>1103</v>
      </c>
      <c r="E763">
        <v>303</v>
      </c>
      <c r="J763">
        <v>0.01</v>
      </c>
      <c r="K763">
        <v>0.01</v>
      </c>
      <c r="L763">
        <v>5</v>
      </c>
      <c r="M763">
        <v>31.831</v>
      </c>
    </row>
    <row r="764" spans="1:13">
      <c r="A764" t="s">
        <v>1413</v>
      </c>
      <c r="B764" t="s">
        <v>1492</v>
      </c>
      <c r="C764" t="s">
        <v>1092</v>
      </c>
      <c r="D764" t="s">
        <v>1088</v>
      </c>
      <c r="E764">
        <v>37473</v>
      </c>
      <c r="F764">
        <v>704</v>
      </c>
      <c r="G764">
        <v>866</v>
      </c>
      <c r="H764">
        <v>866</v>
      </c>
      <c r="I764">
        <v>990</v>
      </c>
      <c r="J764">
        <v>2.2839999999999998</v>
      </c>
      <c r="K764">
        <v>14.651999999999999</v>
      </c>
      <c r="L764">
        <v>54.042999999999999</v>
      </c>
      <c r="M764">
        <v>344.048</v>
      </c>
    </row>
    <row r="765" spans="1:13">
      <c r="A765" t="s">
        <v>1693</v>
      </c>
      <c r="B765" t="s">
        <v>1499</v>
      </c>
      <c r="C765" t="s">
        <v>1092</v>
      </c>
      <c r="D765" t="s">
        <v>1088</v>
      </c>
      <c r="E765">
        <v>11660</v>
      </c>
      <c r="F765">
        <v>855</v>
      </c>
      <c r="G765">
        <v>855</v>
      </c>
      <c r="H765">
        <v>1040</v>
      </c>
      <c r="I765">
        <v>1040</v>
      </c>
      <c r="J765">
        <v>0.68400000000000005</v>
      </c>
      <c r="K765">
        <v>4.5490000000000004</v>
      </c>
      <c r="L765">
        <v>29.943000000000001</v>
      </c>
      <c r="M765">
        <v>190.626</v>
      </c>
    </row>
    <row r="766" spans="1:13">
      <c r="A766" t="s">
        <v>1136</v>
      </c>
      <c r="B766" t="s">
        <v>1694</v>
      </c>
      <c r="C766" t="s">
        <v>1092</v>
      </c>
      <c r="D766" t="s">
        <v>1088</v>
      </c>
      <c r="E766">
        <v>39236</v>
      </c>
      <c r="F766">
        <v>1249</v>
      </c>
      <c r="G766">
        <v>1316</v>
      </c>
      <c r="H766">
        <v>1316</v>
      </c>
      <c r="I766">
        <v>1389</v>
      </c>
      <c r="J766">
        <v>2.3540000000000001</v>
      </c>
      <c r="K766">
        <v>15.737</v>
      </c>
      <c r="L766">
        <v>56.228000000000002</v>
      </c>
      <c r="M766">
        <v>357.959</v>
      </c>
    </row>
    <row r="767" spans="1:13">
      <c r="A767" t="s">
        <v>1695</v>
      </c>
      <c r="B767" t="s">
        <v>1696</v>
      </c>
      <c r="C767" t="s">
        <v>1092</v>
      </c>
      <c r="D767" t="s">
        <v>1088</v>
      </c>
      <c r="E767">
        <v>15924</v>
      </c>
      <c r="F767">
        <v>1040</v>
      </c>
      <c r="G767">
        <v>1285</v>
      </c>
      <c r="H767">
        <v>1285</v>
      </c>
      <c r="I767">
        <v>1388</v>
      </c>
      <c r="J767">
        <v>0.47799999999999998</v>
      </c>
      <c r="K767">
        <v>4.6520000000000001</v>
      </c>
      <c r="L767">
        <v>31.518999999999998</v>
      </c>
      <c r="M767">
        <v>200.655</v>
      </c>
    </row>
    <row r="768" spans="1:13">
      <c r="A768" t="s">
        <v>1695</v>
      </c>
      <c r="B768" t="s">
        <v>1697</v>
      </c>
      <c r="C768" t="s">
        <v>1092</v>
      </c>
      <c r="D768" t="s">
        <v>1103</v>
      </c>
      <c r="E768">
        <v>15219</v>
      </c>
      <c r="F768">
        <v>1172</v>
      </c>
      <c r="G768">
        <v>1285</v>
      </c>
      <c r="H768">
        <v>1285</v>
      </c>
      <c r="I768">
        <v>1388</v>
      </c>
      <c r="J768">
        <v>0.45300000000000001</v>
      </c>
      <c r="K768">
        <v>4.383</v>
      </c>
      <c r="L768">
        <v>29.994</v>
      </c>
      <c r="M768">
        <v>190.94800000000001</v>
      </c>
    </row>
    <row r="769" spans="1:13">
      <c r="A769" t="s">
        <v>1439</v>
      </c>
      <c r="B769" t="s">
        <v>1698</v>
      </c>
      <c r="C769" t="s">
        <v>1092</v>
      </c>
      <c r="D769" t="s">
        <v>1088</v>
      </c>
      <c r="E769">
        <v>30192</v>
      </c>
      <c r="F769">
        <v>1062</v>
      </c>
      <c r="G769">
        <v>1160</v>
      </c>
      <c r="H769">
        <v>1160</v>
      </c>
      <c r="I769">
        <v>1238</v>
      </c>
      <c r="J769">
        <v>1.76</v>
      </c>
      <c r="K769">
        <v>12.055999999999999</v>
      </c>
      <c r="L769">
        <v>44.545000000000002</v>
      </c>
      <c r="M769">
        <v>283.58300000000003</v>
      </c>
    </row>
    <row r="770" spans="1:13">
      <c r="A770" t="s">
        <v>1643</v>
      </c>
      <c r="B770" t="s">
        <v>1585</v>
      </c>
      <c r="C770" t="s">
        <v>1092</v>
      </c>
      <c r="D770" t="s">
        <v>1088</v>
      </c>
      <c r="E770">
        <v>6966</v>
      </c>
      <c r="F770">
        <v>1062</v>
      </c>
      <c r="G770">
        <v>1160</v>
      </c>
      <c r="H770">
        <v>1160</v>
      </c>
      <c r="I770">
        <v>1238</v>
      </c>
      <c r="J770">
        <v>0.41299999999999998</v>
      </c>
      <c r="K770">
        <v>2.766</v>
      </c>
      <c r="L770">
        <v>9.9039999999999999</v>
      </c>
      <c r="M770">
        <v>63.052999999999997</v>
      </c>
    </row>
    <row r="771" spans="1:13">
      <c r="A771" t="s">
        <v>1699</v>
      </c>
      <c r="B771" t="s">
        <v>1585</v>
      </c>
      <c r="C771" t="s">
        <v>1092</v>
      </c>
      <c r="D771" t="s">
        <v>1104</v>
      </c>
      <c r="E771">
        <v>7112</v>
      </c>
      <c r="F771">
        <v>1062</v>
      </c>
      <c r="G771">
        <v>1160</v>
      </c>
      <c r="H771">
        <v>1160</v>
      </c>
      <c r="I771">
        <v>1238</v>
      </c>
      <c r="J771">
        <v>0.38200000000000001</v>
      </c>
      <c r="K771">
        <v>2.5619999999999998</v>
      </c>
      <c r="L771">
        <v>12.324999999999999</v>
      </c>
      <c r="M771">
        <v>78.463999999999999</v>
      </c>
    </row>
    <row r="772" spans="1:13">
      <c r="A772" t="s">
        <v>1699</v>
      </c>
      <c r="B772" t="s">
        <v>1089</v>
      </c>
      <c r="C772" t="s">
        <v>1087</v>
      </c>
      <c r="D772" t="s">
        <v>1088</v>
      </c>
      <c r="E772">
        <v>91268</v>
      </c>
      <c r="F772">
        <v>2128</v>
      </c>
      <c r="G772">
        <v>2326</v>
      </c>
      <c r="H772">
        <v>2326</v>
      </c>
      <c r="I772">
        <v>2482</v>
      </c>
      <c r="J772">
        <v>2.7349999999999999</v>
      </c>
      <c r="K772">
        <v>27.716000000000001</v>
      </c>
      <c r="L772">
        <v>171.851</v>
      </c>
      <c r="M772">
        <v>1094.04</v>
      </c>
    </row>
    <row r="773" spans="1:13">
      <c r="A773" t="s">
        <v>1699</v>
      </c>
      <c r="B773" t="s">
        <v>1089</v>
      </c>
      <c r="C773" t="s">
        <v>1087</v>
      </c>
      <c r="D773" t="s">
        <v>1103</v>
      </c>
      <c r="E773">
        <v>91202</v>
      </c>
      <c r="F773">
        <v>2128</v>
      </c>
      <c r="G773">
        <v>2326</v>
      </c>
      <c r="H773">
        <v>2326</v>
      </c>
      <c r="I773">
        <v>2482</v>
      </c>
      <c r="J773">
        <v>2.7309999999999999</v>
      </c>
      <c r="K773">
        <v>27.719000000000001</v>
      </c>
      <c r="L773">
        <v>171.78700000000001</v>
      </c>
      <c r="M773">
        <v>1093.6320000000001</v>
      </c>
    </row>
    <row r="774" spans="1:13">
      <c r="A774" t="s">
        <v>1700</v>
      </c>
      <c r="B774" t="s">
        <v>1132</v>
      </c>
      <c r="C774" t="s">
        <v>1087</v>
      </c>
      <c r="D774" t="s">
        <v>1088</v>
      </c>
      <c r="E774">
        <v>28714</v>
      </c>
      <c r="F774">
        <v>3465</v>
      </c>
      <c r="G774">
        <v>3622</v>
      </c>
      <c r="H774">
        <v>3622</v>
      </c>
      <c r="I774">
        <v>3780</v>
      </c>
      <c r="J774">
        <v>0.57599999999999996</v>
      </c>
      <c r="K774">
        <v>7.5650000000000004</v>
      </c>
      <c r="L774">
        <v>62.451999999999998</v>
      </c>
      <c r="M774">
        <v>397.58499999999998</v>
      </c>
    </row>
    <row r="775" spans="1:13">
      <c r="A775" t="s">
        <v>1204</v>
      </c>
      <c r="B775" t="s">
        <v>1132</v>
      </c>
      <c r="C775" t="s">
        <v>1087</v>
      </c>
      <c r="D775" t="s">
        <v>1103</v>
      </c>
      <c r="E775">
        <v>28730</v>
      </c>
      <c r="F775">
        <v>3465</v>
      </c>
      <c r="G775">
        <v>3622</v>
      </c>
      <c r="H775">
        <v>3622</v>
      </c>
      <c r="I775">
        <v>3780</v>
      </c>
      <c r="J775">
        <v>0.57599999999999996</v>
      </c>
      <c r="K775">
        <v>7.5679999999999996</v>
      </c>
      <c r="L775">
        <v>62.645000000000003</v>
      </c>
      <c r="M775">
        <v>398.80900000000003</v>
      </c>
    </row>
    <row r="776" spans="1:13">
      <c r="A776" t="s">
        <v>1701</v>
      </c>
      <c r="B776" t="s">
        <v>1230</v>
      </c>
      <c r="C776" t="s">
        <v>1087</v>
      </c>
      <c r="D776" t="s">
        <v>1088</v>
      </c>
      <c r="E776">
        <v>128838</v>
      </c>
      <c r="F776">
        <v>2196</v>
      </c>
      <c r="G776">
        <v>2422</v>
      </c>
      <c r="H776">
        <v>2422</v>
      </c>
      <c r="I776">
        <v>2596</v>
      </c>
      <c r="J776">
        <v>3.8929999999999998</v>
      </c>
      <c r="K776">
        <v>41.122999999999998</v>
      </c>
      <c r="L776">
        <v>228.547</v>
      </c>
      <c r="M776">
        <v>1454.9770000000001</v>
      </c>
    </row>
    <row r="777" spans="1:13">
      <c r="A777" t="s">
        <v>1702</v>
      </c>
      <c r="B777" t="s">
        <v>1637</v>
      </c>
      <c r="C777" t="s">
        <v>1092</v>
      </c>
      <c r="D777" t="s">
        <v>1088</v>
      </c>
      <c r="E777">
        <v>3770</v>
      </c>
      <c r="F777">
        <v>413</v>
      </c>
      <c r="G777">
        <v>714</v>
      </c>
      <c r="H777">
        <v>714</v>
      </c>
      <c r="I777">
        <v>899</v>
      </c>
      <c r="J777">
        <v>0.254</v>
      </c>
      <c r="K777">
        <v>1.5009999999999999</v>
      </c>
      <c r="L777">
        <v>5.3810000000000002</v>
      </c>
      <c r="M777">
        <v>34.258000000000003</v>
      </c>
    </row>
    <row r="778" spans="1:13">
      <c r="A778" t="s">
        <v>1703</v>
      </c>
      <c r="B778" t="s">
        <v>1155</v>
      </c>
      <c r="C778" t="s">
        <v>1092</v>
      </c>
      <c r="D778" t="s">
        <v>1088</v>
      </c>
      <c r="E778">
        <v>35577</v>
      </c>
      <c r="F778">
        <v>716</v>
      </c>
      <c r="G778">
        <v>807</v>
      </c>
      <c r="H778">
        <v>807</v>
      </c>
      <c r="I778">
        <v>887</v>
      </c>
      <c r="J778">
        <v>3.286</v>
      </c>
      <c r="K778">
        <v>14.920999999999999</v>
      </c>
      <c r="L778">
        <v>49.593000000000004</v>
      </c>
      <c r="M778">
        <v>315.71600000000001</v>
      </c>
    </row>
    <row r="779" spans="1:13">
      <c r="A779" t="s">
        <v>1463</v>
      </c>
      <c r="B779" t="s">
        <v>1704</v>
      </c>
      <c r="C779" t="s">
        <v>1092</v>
      </c>
      <c r="D779" t="s">
        <v>1088</v>
      </c>
      <c r="E779">
        <v>27117</v>
      </c>
      <c r="F779">
        <v>639</v>
      </c>
      <c r="G779">
        <v>717</v>
      </c>
      <c r="H779">
        <v>717</v>
      </c>
      <c r="I779">
        <v>783</v>
      </c>
      <c r="J779">
        <v>2.4649999999999999</v>
      </c>
      <c r="K779">
        <v>11.382</v>
      </c>
      <c r="L779">
        <v>36.982999999999997</v>
      </c>
      <c r="M779">
        <v>235.43799999999999</v>
      </c>
    </row>
    <row r="780" spans="1:13">
      <c r="A780" t="s">
        <v>1705</v>
      </c>
      <c r="B780" t="s">
        <v>1698</v>
      </c>
      <c r="C780" t="s">
        <v>1092</v>
      </c>
      <c r="D780" t="s">
        <v>1088</v>
      </c>
      <c r="E780">
        <v>24566</v>
      </c>
      <c r="F780">
        <v>1062</v>
      </c>
      <c r="G780">
        <v>1160</v>
      </c>
      <c r="H780">
        <v>1160</v>
      </c>
      <c r="I780">
        <v>1238</v>
      </c>
      <c r="J780">
        <v>1.492</v>
      </c>
      <c r="K780">
        <v>10.006</v>
      </c>
      <c r="L780">
        <v>34.872</v>
      </c>
      <c r="M780" t="s">
        <v>13</v>
      </c>
    </row>
    <row r="781" spans="1:13">
      <c r="A781" t="s">
        <v>1705</v>
      </c>
      <c r="B781" t="s">
        <v>1486</v>
      </c>
      <c r="C781" t="s">
        <v>1092</v>
      </c>
      <c r="D781" t="s">
        <v>1088</v>
      </c>
      <c r="E781">
        <v>14043</v>
      </c>
      <c r="F781">
        <v>1062</v>
      </c>
      <c r="G781">
        <v>1160</v>
      </c>
      <c r="H781">
        <v>1160</v>
      </c>
      <c r="I781">
        <v>1238</v>
      </c>
      <c r="J781">
        <v>0.84799999999999998</v>
      </c>
      <c r="K781">
        <v>5.6239999999999997</v>
      </c>
      <c r="L781">
        <v>20.463999999999999</v>
      </c>
      <c r="M781">
        <v>130.279</v>
      </c>
    </row>
    <row r="782" spans="1:13">
      <c r="A782" t="s">
        <v>1488</v>
      </c>
      <c r="B782" t="s">
        <v>1579</v>
      </c>
      <c r="C782" t="s">
        <v>1092</v>
      </c>
      <c r="D782" t="s">
        <v>1088</v>
      </c>
      <c r="E782">
        <v>20202</v>
      </c>
      <c r="F782">
        <v>480</v>
      </c>
      <c r="G782">
        <v>480</v>
      </c>
      <c r="H782">
        <v>782</v>
      </c>
      <c r="I782">
        <v>835</v>
      </c>
      <c r="J782">
        <v>1.3939999999999999</v>
      </c>
      <c r="K782">
        <v>7.1840000000000002</v>
      </c>
      <c r="L782">
        <v>184.86500000000001</v>
      </c>
      <c r="M782">
        <v>1176.8900000000001</v>
      </c>
    </row>
    <row r="783" spans="1:13">
      <c r="A783" t="s">
        <v>1488</v>
      </c>
      <c r="B783" t="s">
        <v>1579</v>
      </c>
      <c r="C783" t="s">
        <v>1092</v>
      </c>
      <c r="D783" t="s">
        <v>1103</v>
      </c>
      <c r="E783">
        <v>19154</v>
      </c>
      <c r="F783">
        <v>480</v>
      </c>
      <c r="G783">
        <v>480</v>
      </c>
      <c r="H783">
        <v>835</v>
      </c>
      <c r="I783">
        <v>835</v>
      </c>
      <c r="J783">
        <v>1.252</v>
      </c>
      <c r="K783">
        <v>6.9980000000000002</v>
      </c>
      <c r="L783">
        <v>173.61199999999999</v>
      </c>
      <c r="M783">
        <v>1105.248</v>
      </c>
    </row>
    <row r="784" spans="1:13">
      <c r="A784" t="s">
        <v>1205</v>
      </c>
      <c r="B784" t="s">
        <v>1706</v>
      </c>
      <c r="C784" t="s">
        <v>1092</v>
      </c>
      <c r="D784" t="s">
        <v>1088</v>
      </c>
      <c r="E784">
        <v>26893</v>
      </c>
      <c r="F784">
        <v>757</v>
      </c>
      <c r="G784">
        <v>946</v>
      </c>
      <c r="H784">
        <v>946</v>
      </c>
      <c r="I784">
        <v>1075</v>
      </c>
      <c r="J784">
        <v>1.6180000000000001</v>
      </c>
      <c r="K784">
        <v>10.872</v>
      </c>
      <c r="L784">
        <v>38.314</v>
      </c>
      <c r="M784">
        <v>243.916</v>
      </c>
    </row>
    <row r="785" spans="1:13">
      <c r="A785" t="s">
        <v>1707</v>
      </c>
      <c r="B785" t="s">
        <v>1628</v>
      </c>
      <c r="C785" t="s">
        <v>1087</v>
      </c>
      <c r="D785" t="s">
        <v>1088</v>
      </c>
      <c r="E785">
        <v>41287</v>
      </c>
      <c r="F785">
        <v>2200</v>
      </c>
      <c r="G785">
        <v>2300</v>
      </c>
      <c r="H785">
        <v>2300</v>
      </c>
      <c r="I785">
        <v>2400</v>
      </c>
      <c r="J785">
        <v>1.1919999999999999</v>
      </c>
      <c r="K785">
        <v>12.086</v>
      </c>
      <c r="L785">
        <v>74.817999999999998</v>
      </c>
      <c r="M785">
        <v>476.30900000000003</v>
      </c>
    </row>
    <row r="786" spans="1:13">
      <c r="A786" t="s">
        <v>1707</v>
      </c>
      <c r="B786" t="s">
        <v>1384</v>
      </c>
      <c r="C786" t="s">
        <v>1087</v>
      </c>
      <c r="D786" t="s">
        <v>1088</v>
      </c>
      <c r="E786">
        <v>82949</v>
      </c>
      <c r="F786">
        <v>3416</v>
      </c>
      <c r="G786">
        <v>3622</v>
      </c>
      <c r="H786">
        <v>3622</v>
      </c>
      <c r="I786">
        <v>3780</v>
      </c>
      <c r="J786">
        <v>1.7490000000000001</v>
      </c>
      <c r="K786">
        <v>25.373000000000001</v>
      </c>
      <c r="L786">
        <v>158.22200000000001</v>
      </c>
      <c r="M786">
        <v>1007.271</v>
      </c>
    </row>
    <row r="787" spans="1:13">
      <c r="A787" t="s">
        <v>1205</v>
      </c>
      <c r="B787" t="s">
        <v>1628</v>
      </c>
      <c r="C787" t="s">
        <v>1087</v>
      </c>
      <c r="D787" t="s">
        <v>1103</v>
      </c>
      <c r="E787">
        <v>41169</v>
      </c>
      <c r="F787">
        <v>2200</v>
      </c>
      <c r="G787">
        <v>2300</v>
      </c>
      <c r="H787">
        <v>2300</v>
      </c>
      <c r="I787">
        <v>2400</v>
      </c>
      <c r="J787">
        <v>1.1919999999999999</v>
      </c>
      <c r="K787">
        <v>12.086</v>
      </c>
      <c r="L787">
        <v>74.817999999999998</v>
      </c>
      <c r="M787">
        <v>476.30900000000003</v>
      </c>
    </row>
    <row r="788" spans="1:13">
      <c r="A788" t="s">
        <v>1205</v>
      </c>
      <c r="B788" t="s">
        <v>1384</v>
      </c>
      <c r="C788" t="s">
        <v>1087</v>
      </c>
      <c r="D788" t="s">
        <v>1103</v>
      </c>
      <c r="E788">
        <v>83032</v>
      </c>
      <c r="F788">
        <v>3416</v>
      </c>
      <c r="G788">
        <v>3622</v>
      </c>
      <c r="H788">
        <v>3622</v>
      </c>
      <c r="I788">
        <v>3780</v>
      </c>
      <c r="J788">
        <v>1.7350000000000001</v>
      </c>
      <c r="K788">
        <v>25.184000000000001</v>
      </c>
      <c r="L788">
        <v>157.077</v>
      </c>
      <c r="M788">
        <v>999.98500000000001</v>
      </c>
    </row>
    <row r="789" spans="1:13">
      <c r="A789" t="s">
        <v>1348</v>
      </c>
      <c r="B789" t="s">
        <v>1687</v>
      </c>
      <c r="C789" t="s">
        <v>1092</v>
      </c>
      <c r="D789" t="s">
        <v>1088</v>
      </c>
      <c r="E789">
        <v>42580</v>
      </c>
      <c r="F789">
        <v>435</v>
      </c>
      <c r="G789">
        <v>595</v>
      </c>
      <c r="H789" t="s">
        <v>13</v>
      </c>
      <c r="I789">
        <v>680</v>
      </c>
      <c r="J789">
        <v>3.8210000000000002</v>
      </c>
      <c r="K789">
        <v>17.297000000000001</v>
      </c>
      <c r="L789">
        <v>59.963999999999999</v>
      </c>
      <c r="M789">
        <v>381.74200000000002</v>
      </c>
    </row>
    <row r="790" spans="1:13">
      <c r="A790" t="s">
        <v>1698</v>
      </c>
      <c r="B790" t="s">
        <v>1708</v>
      </c>
      <c r="C790" t="s">
        <v>1092</v>
      </c>
      <c r="D790" t="s">
        <v>1088</v>
      </c>
      <c r="E790">
        <v>23308</v>
      </c>
      <c r="F790">
        <v>1034</v>
      </c>
      <c r="G790">
        <v>1128</v>
      </c>
      <c r="H790">
        <v>1128</v>
      </c>
      <c r="I790">
        <v>1203</v>
      </c>
      <c r="J790">
        <v>1.4390000000000001</v>
      </c>
      <c r="K790">
        <v>9.4269999999999996</v>
      </c>
      <c r="L790">
        <v>32.89</v>
      </c>
      <c r="M790">
        <v>209.387</v>
      </c>
    </row>
    <row r="791" spans="1:13">
      <c r="A791" t="s">
        <v>1276</v>
      </c>
      <c r="B791" t="s">
        <v>1709</v>
      </c>
      <c r="C791" t="s">
        <v>1092</v>
      </c>
      <c r="D791" t="s">
        <v>1088</v>
      </c>
      <c r="E791">
        <v>45790</v>
      </c>
      <c r="F791">
        <v>548</v>
      </c>
      <c r="G791">
        <v>606</v>
      </c>
      <c r="H791">
        <v>606</v>
      </c>
      <c r="I791">
        <v>678</v>
      </c>
      <c r="J791">
        <v>5.109</v>
      </c>
      <c r="K791">
        <v>19.887</v>
      </c>
      <c r="L791">
        <v>62.697000000000003</v>
      </c>
      <c r="M791">
        <v>399.14</v>
      </c>
    </row>
    <row r="792" spans="1:13">
      <c r="A792" t="s">
        <v>1710</v>
      </c>
      <c r="B792" t="s">
        <v>1711</v>
      </c>
      <c r="C792" t="s">
        <v>1092</v>
      </c>
      <c r="D792" t="s">
        <v>1088</v>
      </c>
      <c r="E792">
        <v>42224</v>
      </c>
      <c r="F792">
        <v>862</v>
      </c>
      <c r="G792">
        <v>928</v>
      </c>
      <c r="H792">
        <v>928</v>
      </c>
      <c r="I792">
        <v>987</v>
      </c>
      <c r="J792">
        <v>3.508</v>
      </c>
      <c r="K792">
        <v>16.913</v>
      </c>
      <c r="L792">
        <v>59.832999999999998</v>
      </c>
      <c r="M792">
        <v>380.90800000000002</v>
      </c>
    </row>
    <row r="793" spans="1:13">
      <c r="A793" t="s">
        <v>1712</v>
      </c>
      <c r="B793" t="s">
        <v>1706</v>
      </c>
      <c r="C793" t="s">
        <v>1092</v>
      </c>
      <c r="D793" t="s">
        <v>1088</v>
      </c>
      <c r="E793">
        <v>49270</v>
      </c>
      <c r="F793">
        <v>769</v>
      </c>
      <c r="G793">
        <v>872</v>
      </c>
      <c r="H793">
        <v>872</v>
      </c>
      <c r="I793">
        <v>961</v>
      </c>
      <c r="J793">
        <v>4.38</v>
      </c>
      <c r="K793">
        <v>19.966000000000001</v>
      </c>
      <c r="L793">
        <v>71.674999999999997</v>
      </c>
      <c r="M793">
        <v>456.298</v>
      </c>
    </row>
    <row r="794" spans="1:13">
      <c r="A794" t="s">
        <v>1491</v>
      </c>
      <c r="B794" t="s">
        <v>1424</v>
      </c>
      <c r="C794" t="s">
        <v>1092</v>
      </c>
      <c r="D794" t="s">
        <v>1088</v>
      </c>
      <c r="E794">
        <v>46667</v>
      </c>
      <c r="F794">
        <v>289</v>
      </c>
      <c r="G794">
        <v>543</v>
      </c>
      <c r="H794">
        <v>543</v>
      </c>
      <c r="I794">
        <v>682</v>
      </c>
      <c r="J794">
        <v>4.218</v>
      </c>
      <c r="K794">
        <v>19.175999999999998</v>
      </c>
      <c r="L794">
        <v>65.510000000000005</v>
      </c>
      <c r="M794">
        <v>417.05200000000002</v>
      </c>
    </row>
    <row r="795" spans="1:13">
      <c r="A795" t="s">
        <v>1685</v>
      </c>
      <c r="B795" t="s">
        <v>1704</v>
      </c>
      <c r="C795" t="s">
        <v>1092</v>
      </c>
      <c r="D795" t="s">
        <v>1088</v>
      </c>
      <c r="E795">
        <v>36870</v>
      </c>
      <c r="F795">
        <v>639</v>
      </c>
      <c r="G795">
        <v>717</v>
      </c>
      <c r="H795">
        <v>717</v>
      </c>
      <c r="I795">
        <v>783</v>
      </c>
      <c r="J795">
        <v>4.4420000000000002</v>
      </c>
      <c r="K795">
        <v>15.837999999999999</v>
      </c>
      <c r="L795">
        <v>48.789000000000001</v>
      </c>
      <c r="M795">
        <v>310.601</v>
      </c>
    </row>
    <row r="796" spans="1:13">
      <c r="A796" t="s">
        <v>1713</v>
      </c>
      <c r="B796" t="s">
        <v>1579</v>
      </c>
      <c r="C796" t="s">
        <v>1092</v>
      </c>
      <c r="D796" t="s">
        <v>1088</v>
      </c>
      <c r="E796">
        <v>11001</v>
      </c>
      <c r="F796">
        <v>750</v>
      </c>
      <c r="G796">
        <v>850</v>
      </c>
      <c r="H796">
        <v>850</v>
      </c>
      <c r="I796">
        <v>895</v>
      </c>
      <c r="J796">
        <v>0.98499999999999999</v>
      </c>
      <c r="K796">
        <v>4.45</v>
      </c>
      <c r="L796">
        <v>15.531000000000001</v>
      </c>
      <c r="M796">
        <v>98.876000000000005</v>
      </c>
    </row>
    <row r="797" spans="1:13">
      <c r="A797" t="s">
        <v>1714</v>
      </c>
      <c r="B797" t="s">
        <v>1579</v>
      </c>
      <c r="C797" t="s">
        <v>1087</v>
      </c>
      <c r="D797" t="s">
        <v>1088</v>
      </c>
      <c r="E797">
        <v>11504</v>
      </c>
      <c r="F797">
        <v>2200</v>
      </c>
      <c r="G797">
        <v>2300</v>
      </c>
      <c r="H797">
        <v>2300</v>
      </c>
      <c r="I797">
        <v>2400</v>
      </c>
      <c r="J797">
        <v>0.35399999999999998</v>
      </c>
      <c r="K797">
        <v>3.9460000000000002</v>
      </c>
      <c r="L797">
        <v>19.341999999999999</v>
      </c>
      <c r="M797">
        <v>123.13800000000001</v>
      </c>
    </row>
    <row r="798" spans="1:13">
      <c r="A798" t="s">
        <v>1687</v>
      </c>
      <c r="B798" t="s">
        <v>1715</v>
      </c>
      <c r="C798" t="s">
        <v>1092</v>
      </c>
      <c r="D798" t="s">
        <v>1088</v>
      </c>
      <c r="E798">
        <v>23150</v>
      </c>
      <c r="F798">
        <v>1100</v>
      </c>
      <c r="G798">
        <v>1187</v>
      </c>
      <c r="H798">
        <v>1187</v>
      </c>
      <c r="I798">
        <v>1302</v>
      </c>
      <c r="J798">
        <v>1.393</v>
      </c>
      <c r="K798">
        <v>9.4860000000000007</v>
      </c>
      <c r="L798">
        <v>32.795999999999999</v>
      </c>
      <c r="M798">
        <v>208.78399999999999</v>
      </c>
    </row>
    <row r="799" spans="1:13">
      <c r="A799" t="s">
        <v>1716</v>
      </c>
      <c r="B799" t="s">
        <v>1399</v>
      </c>
      <c r="C799" t="s">
        <v>1087</v>
      </c>
      <c r="D799" t="s">
        <v>1088</v>
      </c>
      <c r="E799">
        <v>95230</v>
      </c>
      <c r="F799">
        <v>2138</v>
      </c>
      <c r="G799">
        <v>2356</v>
      </c>
      <c r="H799">
        <v>2356</v>
      </c>
      <c r="I799">
        <v>2522</v>
      </c>
      <c r="J799">
        <v>2.952</v>
      </c>
      <c r="K799">
        <v>33.112000000000002</v>
      </c>
      <c r="L799">
        <v>158.815</v>
      </c>
      <c r="M799">
        <v>1011.05</v>
      </c>
    </row>
    <row r="800" spans="1:13">
      <c r="A800" t="s">
        <v>1717</v>
      </c>
      <c r="B800" t="s">
        <v>1243</v>
      </c>
      <c r="C800" t="s">
        <v>1092</v>
      </c>
      <c r="D800" t="s">
        <v>1088</v>
      </c>
      <c r="E800">
        <v>50471</v>
      </c>
      <c r="F800">
        <v>204</v>
      </c>
      <c r="G800">
        <v>397</v>
      </c>
      <c r="H800">
        <v>397</v>
      </c>
      <c r="I800">
        <v>493</v>
      </c>
      <c r="J800">
        <v>6.6849999999999996</v>
      </c>
      <c r="K800">
        <v>21.696000000000002</v>
      </c>
      <c r="L800">
        <v>66.891000000000005</v>
      </c>
      <c r="M800">
        <v>425.839</v>
      </c>
    </row>
    <row r="801" spans="1:13">
      <c r="A801" t="s">
        <v>1464</v>
      </c>
      <c r="B801" t="s">
        <v>1718</v>
      </c>
      <c r="C801" t="s">
        <v>1092</v>
      </c>
      <c r="D801" t="s">
        <v>1088</v>
      </c>
      <c r="E801">
        <v>14948</v>
      </c>
      <c r="F801">
        <v>1123</v>
      </c>
      <c r="G801">
        <v>1211</v>
      </c>
      <c r="H801">
        <v>1211</v>
      </c>
      <c r="I801">
        <v>1290</v>
      </c>
      <c r="J801">
        <v>0.89700000000000002</v>
      </c>
      <c r="K801">
        <v>5.9870000000000001</v>
      </c>
      <c r="L801">
        <v>21.555</v>
      </c>
      <c r="M801">
        <v>137.226</v>
      </c>
    </row>
    <row r="802" spans="1:13">
      <c r="A802" t="s">
        <v>1719</v>
      </c>
      <c r="B802" t="s">
        <v>1720</v>
      </c>
      <c r="C802" t="s">
        <v>1092</v>
      </c>
      <c r="D802" t="s">
        <v>1088</v>
      </c>
      <c r="E802">
        <v>42091</v>
      </c>
      <c r="F802">
        <v>678</v>
      </c>
      <c r="G802">
        <v>729</v>
      </c>
      <c r="H802">
        <v>729</v>
      </c>
      <c r="I802">
        <v>775</v>
      </c>
      <c r="J802">
        <v>5.0419999999999998</v>
      </c>
      <c r="K802">
        <v>18.111999999999998</v>
      </c>
      <c r="L802">
        <v>56.494999999999997</v>
      </c>
      <c r="M802">
        <v>359.65600000000001</v>
      </c>
    </row>
    <row r="803" spans="1:13">
      <c r="A803" t="s">
        <v>1719</v>
      </c>
      <c r="B803" t="s">
        <v>1721</v>
      </c>
      <c r="C803" t="s">
        <v>1092</v>
      </c>
      <c r="D803" t="s">
        <v>1088</v>
      </c>
      <c r="E803">
        <v>32825</v>
      </c>
      <c r="F803">
        <v>1412</v>
      </c>
      <c r="G803">
        <v>1412</v>
      </c>
      <c r="H803">
        <v>1639</v>
      </c>
      <c r="I803">
        <v>1639</v>
      </c>
      <c r="J803">
        <v>0.72299999999999998</v>
      </c>
      <c r="K803">
        <v>9.9369999999999994</v>
      </c>
      <c r="L803">
        <v>74.415000000000006</v>
      </c>
      <c r="M803">
        <v>473.74200000000002</v>
      </c>
    </row>
    <row r="804" spans="1:13">
      <c r="A804" t="s">
        <v>1719</v>
      </c>
      <c r="B804" t="s">
        <v>1722</v>
      </c>
      <c r="C804" t="s">
        <v>1087</v>
      </c>
      <c r="D804" t="s">
        <v>1088</v>
      </c>
      <c r="E804">
        <v>34074</v>
      </c>
      <c r="F804">
        <v>1150</v>
      </c>
      <c r="G804">
        <v>1150</v>
      </c>
      <c r="H804">
        <v>1350</v>
      </c>
      <c r="I804">
        <v>1350</v>
      </c>
      <c r="J804">
        <v>0.67700000000000005</v>
      </c>
      <c r="K804">
        <v>8.9280000000000008</v>
      </c>
      <c r="L804">
        <v>82.225999999999999</v>
      </c>
      <c r="M804">
        <v>523.46699999999998</v>
      </c>
    </row>
    <row r="805" spans="1:13">
      <c r="A805" t="s">
        <v>1723</v>
      </c>
      <c r="B805" t="s">
        <v>1724</v>
      </c>
      <c r="C805" t="s">
        <v>1092</v>
      </c>
      <c r="D805" t="s">
        <v>1088</v>
      </c>
      <c r="E805">
        <v>27156</v>
      </c>
      <c r="F805">
        <v>597</v>
      </c>
      <c r="G805">
        <v>676</v>
      </c>
      <c r="H805">
        <v>676</v>
      </c>
      <c r="I805">
        <v>724</v>
      </c>
      <c r="J805">
        <v>3.42</v>
      </c>
      <c r="K805">
        <v>11.744</v>
      </c>
      <c r="L805">
        <v>36.006</v>
      </c>
      <c r="M805">
        <v>229.221</v>
      </c>
    </row>
    <row r="806" spans="1:13">
      <c r="A806" t="s">
        <v>1719</v>
      </c>
      <c r="B806" t="s">
        <v>1725</v>
      </c>
      <c r="C806" t="s">
        <v>1092</v>
      </c>
      <c r="D806" t="s">
        <v>1088</v>
      </c>
      <c r="E806">
        <v>63891</v>
      </c>
      <c r="F806">
        <v>617</v>
      </c>
      <c r="G806">
        <v>740</v>
      </c>
      <c r="H806">
        <v>740</v>
      </c>
      <c r="I806">
        <v>826</v>
      </c>
      <c r="J806">
        <v>5.4029999999999996</v>
      </c>
      <c r="K806">
        <v>26.382999999999999</v>
      </c>
      <c r="L806">
        <v>88.947000000000003</v>
      </c>
      <c r="M806">
        <v>566.25599999999997</v>
      </c>
    </row>
    <row r="807" spans="1:13">
      <c r="A807" t="s">
        <v>1719</v>
      </c>
      <c r="B807" t="s">
        <v>1726</v>
      </c>
      <c r="C807" t="s">
        <v>1092</v>
      </c>
      <c r="D807" t="s">
        <v>1088</v>
      </c>
      <c r="E807">
        <v>34371</v>
      </c>
      <c r="F807">
        <v>280</v>
      </c>
      <c r="G807">
        <v>647</v>
      </c>
      <c r="H807">
        <v>647</v>
      </c>
      <c r="I807">
        <v>824</v>
      </c>
      <c r="J807">
        <v>1.9930000000000001</v>
      </c>
      <c r="K807">
        <v>13.509</v>
      </c>
      <c r="L807">
        <v>50.07</v>
      </c>
      <c r="M807">
        <v>318.75299999999999</v>
      </c>
    </row>
    <row r="808" spans="1:13">
      <c r="A808" t="s">
        <v>1719</v>
      </c>
      <c r="B808" t="s">
        <v>1727</v>
      </c>
      <c r="C808" t="s">
        <v>1092</v>
      </c>
      <c r="D808" t="s">
        <v>1088</v>
      </c>
      <c r="E808">
        <v>7202</v>
      </c>
      <c r="F808">
        <v>1100</v>
      </c>
      <c r="G808">
        <v>1187</v>
      </c>
      <c r="H808">
        <v>1187</v>
      </c>
      <c r="I808">
        <v>1302</v>
      </c>
      <c r="J808">
        <v>0.433</v>
      </c>
      <c r="K808">
        <v>2.9009999999999998</v>
      </c>
      <c r="L808">
        <v>10.387</v>
      </c>
      <c r="M808">
        <v>66.123999999999995</v>
      </c>
    </row>
    <row r="809" spans="1:13">
      <c r="A809" t="s">
        <v>1719</v>
      </c>
      <c r="B809" t="s">
        <v>1728</v>
      </c>
      <c r="C809" t="s">
        <v>1092</v>
      </c>
      <c r="D809" t="s">
        <v>1088</v>
      </c>
      <c r="E809">
        <v>17610</v>
      </c>
      <c r="F809">
        <v>1080</v>
      </c>
      <c r="G809">
        <v>1185</v>
      </c>
      <c r="H809">
        <v>1185</v>
      </c>
      <c r="I809">
        <v>1289</v>
      </c>
      <c r="J809">
        <v>1.0569999999999999</v>
      </c>
      <c r="K809">
        <v>7.0789999999999997</v>
      </c>
      <c r="L809">
        <v>25.364000000000001</v>
      </c>
      <c r="M809">
        <v>161.471</v>
      </c>
    </row>
    <row r="810" spans="1:13">
      <c r="A810" t="s">
        <v>1719</v>
      </c>
      <c r="B810" t="s">
        <v>1729</v>
      </c>
      <c r="C810" t="s">
        <v>1087</v>
      </c>
      <c r="D810" t="s">
        <v>1088</v>
      </c>
      <c r="E810">
        <v>198069</v>
      </c>
      <c r="F810">
        <v>2300</v>
      </c>
      <c r="G810">
        <v>2450</v>
      </c>
      <c r="H810">
        <v>2450</v>
      </c>
      <c r="I810">
        <v>2600</v>
      </c>
      <c r="J810">
        <v>3.9460000000000002</v>
      </c>
      <c r="K810">
        <v>54.59</v>
      </c>
      <c r="L810">
        <v>416.06700000000001</v>
      </c>
      <c r="M810">
        <v>2648.7649999999999</v>
      </c>
    </row>
    <row r="811" spans="1:13">
      <c r="A811" t="s">
        <v>1730</v>
      </c>
      <c r="B811" t="s">
        <v>1089</v>
      </c>
      <c r="C811" t="s">
        <v>1087</v>
      </c>
      <c r="D811" t="s">
        <v>1088</v>
      </c>
      <c r="E811">
        <v>91293</v>
      </c>
      <c r="F811">
        <v>4400</v>
      </c>
      <c r="G811">
        <v>4500</v>
      </c>
      <c r="H811">
        <v>4500</v>
      </c>
      <c r="I811">
        <v>4500</v>
      </c>
      <c r="J811">
        <v>2.036</v>
      </c>
      <c r="K811">
        <v>28.884</v>
      </c>
      <c r="L811">
        <v>171.542</v>
      </c>
      <c r="M811">
        <v>1092.07</v>
      </c>
    </row>
    <row r="812" spans="1:13">
      <c r="A812" t="s">
        <v>1730</v>
      </c>
      <c r="B812" t="s">
        <v>1089</v>
      </c>
      <c r="C812" t="s">
        <v>1087</v>
      </c>
      <c r="D812" t="s">
        <v>1103</v>
      </c>
      <c r="E812">
        <v>91272</v>
      </c>
      <c r="F812">
        <v>4400</v>
      </c>
      <c r="G812">
        <v>4500</v>
      </c>
      <c r="H812">
        <v>4500</v>
      </c>
      <c r="I812">
        <v>4500</v>
      </c>
      <c r="J812">
        <v>2.036</v>
      </c>
      <c r="K812">
        <v>28.884</v>
      </c>
      <c r="L812">
        <v>171.542</v>
      </c>
      <c r="M812">
        <v>1092.07</v>
      </c>
    </row>
    <row r="813" spans="1:13">
      <c r="A813" t="s">
        <v>1731</v>
      </c>
      <c r="B813" t="s">
        <v>1732</v>
      </c>
      <c r="C813" t="s">
        <v>1087</v>
      </c>
      <c r="D813" t="s">
        <v>1088</v>
      </c>
      <c r="E813">
        <v>13998</v>
      </c>
      <c r="F813">
        <v>3465</v>
      </c>
      <c r="G813">
        <v>3622</v>
      </c>
      <c r="H813">
        <v>3622</v>
      </c>
      <c r="I813">
        <v>3780</v>
      </c>
      <c r="J813">
        <v>0.28000000000000003</v>
      </c>
      <c r="K813">
        <v>3.6819999999999999</v>
      </c>
      <c r="L813">
        <v>30.568000000000001</v>
      </c>
      <c r="M813">
        <v>194.6</v>
      </c>
    </row>
    <row r="814" spans="1:13">
      <c r="A814" t="s">
        <v>1581</v>
      </c>
      <c r="B814" t="s">
        <v>1732</v>
      </c>
      <c r="C814" t="s">
        <v>1087</v>
      </c>
      <c r="D814" t="s">
        <v>1582</v>
      </c>
      <c r="E814">
        <v>13998</v>
      </c>
      <c r="F814">
        <v>3465</v>
      </c>
      <c r="G814">
        <v>3622</v>
      </c>
      <c r="H814">
        <v>3622</v>
      </c>
      <c r="I814">
        <v>3780</v>
      </c>
      <c r="J814">
        <v>0.28000000000000003</v>
      </c>
      <c r="K814">
        <v>3.6819999999999999</v>
      </c>
      <c r="L814">
        <v>30.568000000000001</v>
      </c>
      <c r="M814">
        <v>194.6</v>
      </c>
    </row>
    <row r="815" spans="1:13">
      <c r="A815" t="s">
        <v>1733</v>
      </c>
      <c r="B815" t="s">
        <v>1516</v>
      </c>
      <c r="C815" t="s">
        <v>1092</v>
      </c>
      <c r="D815" t="s">
        <v>1088</v>
      </c>
      <c r="E815">
        <v>46486</v>
      </c>
      <c r="F815">
        <v>985</v>
      </c>
      <c r="G815">
        <v>985</v>
      </c>
      <c r="H815">
        <v>1129</v>
      </c>
      <c r="I815">
        <v>1165</v>
      </c>
      <c r="J815">
        <v>2.891</v>
      </c>
      <c r="K815">
        <v>18.245000000000001</v>
      </c>
      <c r="L815">
        <v>86.918999999999997</v>
      </c>
      <c r="M815">
        <v>553.34400000000005</v>
      </c>
    </row>
    <row r="816" spans="1:13">
      <c r="A816" t="s">
        <v>1733</v>
      </c>
      <c r="B816" t="s">
        <v>1516</v>
      </c>
      <c r="C816" t="s">
        <v>1092</v>
      </c>
      <c r="D816" t="s">
        <v>1103</v>
      </c>
      <c r="E816">
        <v>46832</v>
      </c>
      <c r="F816">
        <v>985</v>
      </c>
      <c r="G816">
        <v>985</v>
      </c>
      <c r="H816">
        <v>1129</v>
      </c>
      <c r="I816">
        <v>1165</v>
      </c>
      <c r="J816">
        <v>2.9079999999999999</v>
      </c>
      <c r="K816">
        <v>18.350000000000001</v>
      </c>
      <c r="L816">
        <v>98.712000000000003</v>
      </c>
      <c r="M816">
        <v>628.41899999999998</v>
      </c>
    </row>
    <row r="817" spans="1:13">
      <c r="A817" t="s">
        <v>1733</v>
      </c>
      <c r="B817" t="s">
        <v>1249</v>
      </c>
      <c r="C817" t="s">
        <v>1087</v>
      </c>
      <c r="D817" t="s">
        <v>1088</v>
      </c>
      <c r="E817">
        <v>41133</v>
      </c>
      <c r="F817">
        <v>2212</v>
      </c>
      <c r="G817">
        <v>2380</v>
      </c>
      <c r="H817">
        <v>2380</v>
      </c>
      <c r="I817">
        <v>2498</v>
      </c>
      <c r="J817">
        <v>1.294</v>
      </c>
      <c r="K817">
        <v>12.506</v>
      </c>
      <c r="L817">
        <v>77.834000000000003</v>
      </c>
      <c r="M817">
        <v>495.50400000000002</v>
      </c>
    </row>
    <row r="818" spans="1:13">
      <c r="A818" t="s">
        <v>1089</v>
      </c>
      <c r="B818" t="s">
        <v>1249</v>
      </c>
      <c r="C818" t="s">
        <v>1087</v>
      </c>
      <c r="D818" t="s">
        <v>1103</v>
      </c>
      <c r="E818">
        <v>41181</v>
      </c>
      <c r="F818">
        <v>2212</v>
      </c>
      <c r="G818">
        <v>2380</v>
      </c>
      <c r="H818">
        <v>2380</v>
      </c>
      <c r="I818">
        <v>2498</v>
      </c>
      <c r="J818">
        <v>1.294</v>
      </c>
      <c r="K818">
        <v>12.506</v>
      </c>
      <c r="L818">
        <v>77.834000000000003</v>
      </c>
      <c r="M818">
        <v>495.50400000000002</v>
      </c>
    </row>
    <row r="819" spans="1:13">
      <c r="A819" t="s">
        <v>1733</v>
      </c>
      <c r="B819" t="s">
        <v>1249</v>
      </c>
      <c r="C819" t="s">
        <v>1087</v>
      </c>
      <c r="D819" t="s">
        <v>1104</v>
      </c>
      <c r="E819">
        <v>52405</v>
      </c>
      <c r="F819">
        <v>2334</v>
      </c>
      <c r="G819">
        <v>2470</v>
      </c>
      <c r="H819">
        <v>2470</v>
      </c>
      <c r="I819">
        <v>2596</v>
      </c>
      <c r="J819">
        <v>1.6859999999999999</v>
      </c>
      <c r="K819">
        <v>15.385</v>
      </c>
      <c r="L819">
        <v>102.074</v>
      </c>
      <c r="M819">
        <v>649.82399999999996</v>
      </c>
    </row>
    <row r="820" spans="1:13">
      <c r="A820" t="s">
        <v>1733</v>
      </c>
      <c r="B820" t="s">
        <v>1249</v>
      </c>
      <c r="C820" t="s">
        <v>1087</v>
      </c>
      <c r="D820" t="s">
        <v>1266</v>
      </c>
      <c r="E820">
        <v>39327</v>
      </c>
      <c r="F820">
        <v>4400</v>
      </c>
      <c r="G820">
        <v>4500</v>
      </c>
      <c r="H820">
        <v>4500</v>
      </c>
      <c r="I820">
        <v>4500</v>
      </c>
      <c r="J820">
        <v>0.58899999999999997</v>
      </c>
      <c r="K820">
        <v>10.034000000000001</v>
      </c>
      <c r="L820">
        <v>87.209000000000003</v>
      </c>
      <c r="M820">
        <v>555.18899999999996</v>
      </c>
    </row>
    <row r="821" spans="1:13">
      <c r="A821" t="s">
        <v>1733</v>
      </c>
      <c r="B821" t="s">
        <v>1249</v>
      </c>
      <c r="C821" t="s">
        <v>1087</v>
      </c>
      <c r="D821" t="s">
        <v>1734</v>
      </c>
      <c r="E821">
        <v>39327</v>
      </c>
      <c r="F821">
        <v>3465</v>
      </c>
      <c r="G821">
        <v>3622</v>
      </c>
      <c r="H821">
        <v>3622</v>
      </c>
      <c r="I821">
        <v>3780</v>
      </c>
      <c r="J821">
        <v>0.58899999999999997</v>
      </c>
      <c r="K821">
        <v>10.025</v>
      </c>
      <c r="L821">
        <v>87.128</v>
      </c>
      <c r="M821">
        <v>554.67100000000005</v>
      </c>
    </row>
    <row r="822" spans="1:13">
      <c r="A822" t="s">
        <v>1735</v>
      </c>
      <c r="B822" t="s">
        <v>1384</v>
      </c>
      <c r="C822" t="s">
        <v>1087</v>
      </c>
      <c r="D822" t="s">
        <v>1088</v>
      </c>
      <c r="E822">
        <v>69804</v>
      </c>
      <c r="F822">
        <v>3416</v>
      </c>
      <c r="G822">
        <v>3622</v>
      </c>
      <c r="H822">
        <v>3622</v>
      </c>
      <c r="I822">
        <v>3780</v>
      </c>
      <c r="J822">
        <v>1.466</v>
      </c>
      <c r="K822">
        <v>21.29</v>
      </c>
      <c r="L822">
        <v>132.67400000000001</v>
      </c>
      <c r="M822">
        <v>844.62800000000004</v>
      </c>
    </row>
    <row r="823" spans="1:13">
      <c r="A823" t="s">
        <v>1732</v>
      </c>
      <c r="B823" t="s">
        <v>1384</v>
      </c>
      <c r="C823" t="s">
        <v>1087</v>
      </c>
      <c r="D823" t="s">
        <v>1103</v>
      </c>
      <c r="E823">
        <v>69842</v>
      </c>
      <c r="F823">
        <v>3416</v>
      </c>
      <c r="G823">
        <v>3622</v>
      </c>
      <c r="H823">
        <v>3622</v>
      </c>
      <c r="I823">
        <v>3780</v>
      </c>
      <c r="J823">
        <v>1.4690000000000001</v>
      </c>
      <c r="K823">
        <v>21.341999999999999</v>
      </c>
      <c r="L823">
        <v>132.887</v>
      </c>
      <c r="M823">
        <v>845.98599999999999</v>
      </c>
    </row>
    <row r="824" spans="1:13">
      <c r="A824" t="s">
        <v>1736</v>
      </c>
      <c r="B824" t="s">
        <v>1641</v>
      </c>
      <c r="C824" t="s">
        <v>1092</v>
      </c>
      <c r="D824" t="s">
        <v>1088</v>
      </c>
      <c r="E824">
        <v>38676</v>
      </c>
      <c r="F824">
        <v>1000</v>
      </c>
      <c r="G824">
        <v>1000</v>
      </c>
      <c r="H824">
        <v>1160</v>
      </c>
      <c r="I824">
        <v>1185</v>
      </c>
      <c r="J824">
        <v>2.3010000000000002</v>
      </c>
      <c r="K824">
        <v>15.304</v>
      </c>
      <c r="L824">
        <v>57.173000000000002</v>
      </c>
      <c r="M824">
        <v>363.976</v>
      </c>
    </row>
    <row r="825" spans="1:13">
      <c r="A825" t="s">
        <v>1206</v>
      </c>
      <c r="B825" t="s">
        <v>1706</v>
      </c>
      <c r="C825" t="s">
        <v>1092</v>
      </c>
      <c r="D825" t="s">
        <v>1088</v>
      </c>
      <c r="E825">
        <v>16018</v>
      </c>
      <c r="F825">
        <v>599</v>
      </c>
      <c r="G825">
        <v>746</v>
      </c>
      <c r="H825">
        <v>746</v>
      </c>
      <c r="I825">
        <v>847</v>
      </c>
      <c r="J825">
        <v>1.4330000000000001</v>
      </c>
      <c r="K825">
        <v>6.577</v>
      </c>
      <c r="L825">
        <v>29.597999999999999</v>
      </c>
      <c r="M825">
        <v>188.42699999999999</v>
      </c>
    </row>
    <row r="826" spans="1:13">
      <c r="A826" t="s">
        <v>1737</v>
      </c>
      <c r="B826" t="s">
        <v>1338</v>
      </c>
      <c r="C826" t="s">
        <v>1087</v>
      </c>
      <c r="D826" t="s">
        <v>1088</v>
      </c>
      <c r="E826">
        <v>26844</v>
      </c>
      <c r="F826">
        <v>2200</v>
      </c>
      <c r="G826">
        <v>2300</v>
      </c>
      <c r="H826">
        <v>2300</v>
      </c>
      <c r="I826">
        <v>2400</v>
      </c>
      <c r="J826">
        <v>0.80500000000000005</v>
      </c>
      <c r="K826">
        <v>8.1720000000000006</v>
      </c>
      <c r="L826">
        <v>50.491999999999997</v>
      </c>
      <c r="M826">
        <v>321.44099999999997</v>
      </c>
    </row>
    <row r="827" spans="1:13">
      <c r="A827" t="s">
        <v>1333</v>
      </c>
      <c r="B827" t="s">
        <v>1338</v>
      </c>
      <c r="C827" t="s">
        <v>1087</v>
      </c>
      <c r="D827" t="s">
        <v>1103</v>
      </c>
      <c r="E827">
        <v>26822</v>
      </c>
      <c r="F827">
        <v>2200</v>
      </c>
      <c r="G827">
        <v>2300</v>
      </c>
      <c r="H827">
        <v>2300</v>
      </c>
      <c r="I827">
        <v>2400</v>
      </c>
      <c r="J827">
        <v>0.80600000000000005</v>
      </c>
      <c r="K827">
        <v>8.1820000000000004</v>
      </c>
      <c r="L827">
        <v>50.529000000000003</v>
      </c>
      <c r="M827">
        <v>321.67700000000002</v>
      </c>
    </row>
    <row r="828" spans="1:13">
      <c r="A828" t="s">
        <v>1689</v>
      </c>
      <c r="B828" t="s">
        <v>1163</v>
      </c>
      <c r="C828" t="s">
        <v>1092</v>
      </c>
      <c r="D828" t="s">
        <v>1088</v>
      </c>
      <c r="E828">
        <v>12642</v>
      </c>
      <c r="F828">
        <v>1273</v>
      </c>
      <c r="G828">
        <v>1346</v>
      </c>
      <c r="H828">
        <v>1346</v>
      </c>
      <c r="I828">
        <v>1453</v>
      </c>
      <c r="J828">
        <v>0.75800000000000001</v>
      </c>
      <c r="K828">
        <v>5.0739999999999998</v>
      </c>
      <c r="L828">
        <v>18.216000000000001</v>
      </c>
      <c r="M828">
        <v>115.96599999999999</v>
      </c>
    </row>
    <row r="829" spans="1:13">
      <c r="A829" t="s">
        <v>1553</v>
      </c>
      <c r="B829" t="s">
        <v>1738</v>
      </c>
      <c r="C829" t="s">
        <v>1092</v>
      </c>
      <c r="D829" t="s">
        <v>1088</v>
      </c>
      <c r="E829">
        <v>35257</v>
      </c>
      <c r="F829">
        <v>881</v>
      </c>
      <c r="G829">
        <v>964</v>
      </c>
      <c r="H829">
        <v>964</v>
      </c>
      <c r="I829">
        <v>1040</v>
      </c>
      <c r="J829">
        <v>2.1190000000000002</v>
      </c>
      <c r="K829">
        <v>14.103999999999999</v>
      </c>
      <c r="L829">
        <v>50.94</v>
      </c>
      <c r="M829">
        <v>324.29500000000002</v>
      </c>
    </row>
    <row r="830" spans="1:13">
      <c r="A830" t="s">
        <v>1143</v>
      </c>
      <c r="B830" t="s">
        <v>1163</v>
      </c>
      <c r="C830" t="s">
        <v>1087</v>
      </c>
      <c r="D830" t="s">
        <v>1088</v>
      </c>
      <c r="E830">
        <v>65573</v>
      </c>
      <c r="F830">
        <v>3078</v>
      </c>
      <c r="G830">
        <v>3266</v>
      </c>
      <c r="H830">
        <v>3266</v>
      </c>
      <c r="I830">
        <v>3458</v>
      </c>
      <c r="J830">
        <v>1.6279999999999999</v>
      </c>
      <c r="K830">
        <v>20.841000000000001</v>
      </c>
      <c r="L830">
        <v>117.65</v>
      </c>
      <c r="M830">
        <v>748.98299999999995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1677"/>
  <sheetViews>
    <sheetView topLeftCell="A1628" workbookViewId="0"/>
  </sheetViews>
  <sheetFormatPr baseColWidth="10" defaultRowHeight="12.6"/>
  <sheetData>
    <row r="1" spans="1:1" ht="15.6">
      <c r="A1" s="27" t="str">
        <f>'Static Grid Model RTE lines'!E2</f>
        <v>AGASSES (LES)</v>
      </c>
    </row>
    <row r="2" spans="1:1" ht="15.6">
      <c r="A2" s="27" t="str">
        <f>'Static Grid Model RTE lines'!E3</f>
        <v>AGASSES (LES)</v>
      </c>
    </row>
    <row r="3" spans="1:1" ht="15.6">
      <c r="A3" s="27" t="str">
        <f>'Static Grid Model RTE lines'!E4</f>
        <v>AIRVAULT</v>
      </c>
    </row>
    <row r="4" spans="1:1" ht="15.6">
      <c r="A4" s="27" t="str">
        <f>'Static Grid Model RTE lines'!E5</f>
        <v>AIRVAULT</v>
      </c>
    </row>
    <row r="5" spans="1:1" ht="15.6">
      <c r="A5" s="27" t="str">
        <f>'Static Grid Model RTE lines'!E6</f>
        <v>ALBERTVILLE</v>
      </c>
    </row>
    <row r="6" spans="1:1" ht="15.6">
      <c r="A6" s="27" t="str">
        <f>'Static Grid Model RTE lines'!E7</f>
        <v>ALBERTVILLE</v>
      </c>
    </row>
    <row r="7" spans="1:1" ht="15.6">
      <c r="A7" s="27" t="str">
        <f>'Static Grid Model RTE lines'!E8</f>
        <v>ALBERTVILLE</v>
      </c>
    </row>
    <row r="8" spans="1:1" ht="15.6">
      <c r="A8" s="27" t="str">
        <f>'Static Grid Model RTE lines'!E9</f>
        <v>ALBERTVILLE</v>
      </c>
    </row>
    <row r="9" spans="1:1" ht="15.6">
      <c r="A9" s="27" t="str">
        <f>'Static Grid Model RTE lines'!E10</f>
        <v>ALBERTVILLE</v>
      </c>
    </row>
    <row r="10" spans="1:1" ht="15.6">
      <c r="A10" s="27" t="str">
        <f>'Static Grid Model RTE lines'!E11</f>
        <v>ALBERTVILLE</v>
      </c>
    </row>
    <row r="11" spans="1:1" ht="15.6">
      <c r="A11" s="27" t="str">
        <f>'Static Grid Model RTE lines'!E12</f>
        <v>ALBERTVILLE</v>
      </c>
    </row>
    <row r="12" spans="1:1" ht="15.6">
      <c r="A12" s="27" t="str">
        <f>'Static Grid Model RTE lines'!E13</f>
        <v>ALBERTVILLE</v>
      </c>
    </row>
    <row r="13" spans="1:1" ht="15.6">
      <c r="A13" s="27" t="str">
        <f>'Static Grid Model RTE lines'!E14</f>
        <v>ALBERTVILLE</v>
      </c>
    </row>
    <row r="14" spans="1:1" ht="15.6">
      <c r="A14" s="27" t="str">
        <f>'Static Grid Model RTE lines'!E15</f>
        <v>ALLINGES</v>
      </c>
    </row>
    <row r="15" spans="1:1" ht="15.6">
      <c r="A15" s="27" t="str">
        <f>'Static Grid Model RTE lines'!E16</f>
        <v>ALLINGES</v>
      </c>
    </row>
    <row r="16" spans="1:1" ht="15.6">
      <c r="A16" s="27" t="str">
        <f>'Static Grid Model RTE lines'!E17</f>
        <v>ANOULD</v>
      </c>
    </row>
    <row r="17" spans="1:1" ht="15.6">
      <c r="A17" s="27" t="str">
        <f>'Static Grid Model RTE lines'!E18</f>
        <v>AOSTE</v>
      </c>
    </row>
    <row r="18" spans="1:1" ht="15.6">
      <c r="A18" s="27" t="str">
        <f>'Static Grid Model RTE lines'!E19</f>
        <v>AQUEDUCS (LES)</v>
      </c>
    </row>
    <row r="19" spans="1:1" ht="15.6">
      <c r="A19" s="27" t="str">
        <f>'Static Grid Model RTE lines'!E20</f>
        <v>AQUEDUCS (LES)</v>
      </c>
    </row>
    <row r="20" spans="1:1" ht="15.6">
      <c r="A20" s="27" t="str">
        <f>'Static Grid Model RTE lines'!E21</f>
        <v>AQUEDUCS (LES)</v>
      </c>
    </row>
    <row r="21" spans="1:1" ht="15.6">
      <c r="A21" s="27" t="str">
        <f>'Static Grid Model RTE lines'!E22</f>
        <v>ARDOISE (L )</v>
      </c>
    </row>
    <row r="22" spans="1:1" ht="15.6">
      <c r="A22" s="27" t="str">
        <f>'Static Grid Model RTE lines'!E23</f>
        <v>ARDOISE (L )</v>
      </c>
    </row>
    <row r="23" spans="1:1" ht="15.6">
      <c r="A23" s="27" t="str">
        <f>'Static Grid Model RTE lines'!E24</f>
        <v>ARDOISE (L )</v>
      </c>
    </row>
    <row r="24" spans="1:1" ht="15.6">
      <c r="A24" s="27" t="str">
        <f>'Static Grid Model RTE lines'!E25</f>
        <v>ARDOISE (L )</v>
      </c>
    </row>
    <row r="25" spans="1:1" ht="15.6">
      <c r="A25" s="27" t="str">
        <f>'Static Grid Model RTE lines'!E26</f>
        <v>ARGIA (BAYONNE SUD)</v>
      </c>
    </row>
    <row r="26" spans="1:1" ht="15.6">
      <c r="A26" s="27" t="str">
        <f>'Static Grid Model RTE lines'!E27</f>
        <v>ARGIA (BAYONNE SUD)</v>
      </c>
    </row>
    <row r="27" spans="1:1" ht="15.6">
      <c r="A27" s="27" t="str">
        <f>'Static Grid Model RTE lines'!E28</f>
        <v>ARGIA (BAYONNE SUD)</v>
      </c>
    </row>
    <row r="28" spans="1:1" ht="15.6">
      <c r="A28" s="27" t="str">
        <f>'Static Grid Model RTE lines'!E29</f>
        <v>ARGIESANS</v>
      </c>
    </row>
    <row r="29" spans="1:1" ht="15.6">
      <c r="A29" s="27" t="str">
        <f>'Static Grid Model RTE lines'!E30</f>
        <v>ARGIESANS</v>
      </c>
    </row>
    <row r="30" spans="1:1" ht="15.6">
      <c r="A30" s="27" t="str">
        <f>'Static Grid Model RTE lines'!E31</f>
        <v>ARGOEUVES</v>
      </c>
    </row>
    <row r="31" spans="1:1" ht="15.6">
      <c r="A31" s="27" t="str">
        <f>'Static Grid Model RTE lines'!E32</f>
        <v>ARGOEUVES</v>
      </c>
    </row>
    <row r="32" spans="1:1" ht="15.6">
      <c r="A32" s="27" t="str">
        <f>'Static Grid Model RTE lines'!E33</f>
        <v>ARGOEUVES</v>
      </c>
    </row>
    <row r="33" spans="1:1" ht="15.6">
      <c r="A33" s="27" t="str">
        <f>'Static Grid Model RTE lines'!E34</f>
        <v>ARGOEUVES</v>
      </c>
    </row>
    <row r="34" spans="1:1" ht="15.6">
      <c r="A34" s="27" t="str">
        <f>'Static Grid Model RTE lines'!E35</f>
        <v>ARGOEUVES</v>
      </c>
    </row>
    <row r="35" spans="1:1" ht="15.6">
      <c r="A35" s="27" t="str">
        <f>'Static Grid Model RTE lines'!E36</f>
        <v>ARGOEUVES</v>
      </c>
    </row>
    <row r="36" spans="1:1" ht="15.6">
      <c r="A36" s="27" t="str">
        <f>'Static Grid Model RTE lines'!E37</f>
        <v>ARGOEUVES</v>
      </c>
    </row>
    <row r="37" spans="1:1" ht="15.6">
      <c r="A37" s="27" t="str">
        <f>'Static Grid Model RTE lines'!E38</f>
        <v>ARGOEUVES</v>
      </c>
    </row>
    <row r="38" spans="1:1" ht="15.6">
      <c r="A38" s="27" t="str">
        <f>'Static Grid Model RTE lines'!E39</f>
        <v>ARGOEUVES</v>
      </c>
    </row>
    <row r="39" spans="1:1" ht="15.6">
      <c r="A39" s="27" t="str">
        <f>'Static Grid Model RTE lines'!E40</f>
        <v>ARGOEUVES</v>
      </c>
    </row>
    <row r="40" spans="1:1" ht="15.6">
      <c r="A40" s="27" t="str">
        <f>'Static Grid Model RTE lines'!E41</f>
        <v>ARGOEUVES</v>
      </c>
    </row>
    <row r="41" spans="1:1" ht="15.6">
      <c r="A41" s="27" t="str">
        <f>'Static Grid Model RTE lines'!E42</f>
        <v>ARLOD</v>
      </c>
    </row>
    <row r="42" spans="1:1" ht="15.6">
      <c r="A42" s="27" t="str">
        <f>'Static Grid Model RTE lines'!E43</f>
        <v>ARNAGE</v>
      </c>
    </row>
    <row r="43" spans="1:1" ht="15.6">
      <c r="A43" s="27" t="str">
        <f>'Static Grid Model RTE lines'!E44</f>
        <v>ARNAGE</v>
      </c>
    </row>
    <row r="44" spans="1:1" ht="15.6">
      <c r="A44" s="27" t="str">
        <f>'Static Grid Model RTE lines'!E45</f>
        <v>ARRIGHI</v>
      </c>
    </row>
    <row r="45" spans="1:1" ht="15.6">
      <c r="A45" s="27" t="str">
        <f>'Static Grid Model RTE lines'!E46</f>
        <v>ARRIGHI</v>
      </c>
    </row>
    <row r="46" spans="1:1" ht="15.6">
      <c r="A46" s="27" t="str">
        <f>'Static Grid Model RTE lines'!E47</f>
        <v>ARRIGHI</v>
      </c>
    </row>
    <row r="47" spans="1:1" ht="15.6">
      <c r="A47" s="27" t="str">
        <f>'Static Grid Model RTE lines'!E48</f>
        <v>ARRIGHI</v>
      </c>
    </row>
    <row r="48" spans="1:1" ht="15.6">
      <c r="A48" s="27" t="str">
        <f>'Static Grid Model RTE lines'!E49</f>
        <v>ARRIGHI</v>
      </c>
    </row>
    <row r="49" spans="1:1" ht="15.6">
      <c r="A49" s="27" t="str">
        <f>'Static Grid Model RTE lines'!E50</f>
        <v>ATTAQUES (LES)</v>
      </c>
    </row>
    <row r="50" spans="1:1" ht="15.6">
      <c r="A50" s="27" t="str">
        <f>'Static Grid Model RTE lines'!E51</f>
        <v>ATTAQUES (LES)</v>
      </c>
    </row>
    <row r="51" spans="1:1" ht="15.6">
      <c r="A51" s="27" t="str">
        <f>'Static Grid Model RTE lines'!E52</f>
        <v>ATTAQUES (LES)</v>
      </c>
    </row>
    <row r="52" spans="1:1" ht="15.6">
      <c r="A52" s="27" t="str">
        <f>'Static Grid Model RTE lines'!E53</f>
        <v>ATTAQUES (LES)</v>
      </c>
    </row>
    <row r="53" spans="1:1" ht="15.6">
      <c r="A53" s="27" t="str">
        <f>'Static Grid Model RTE lines'!E54</f>
        <v>AUBE</v>
      </c>
    </row>
    <row r="54" spans="1:1" ht="15.6">
      <c r="A54" s="27" t="str">
        <f>'Static Grid Model RTE lines'!E55</f>
        <v>AUBE</v>
      </c>
    </row>
    <row r="55" spans="1:1" ht="15.6">
      <c r="A55" s="27" t="str">
        <f>'Static Grid Model RTE lines'!E56</f>
        <v>AUBUSSON</v>
      </c>
    </row>
    <row r="56" spans="1:1" ht="15.6">
      <c r="A56" s="27" t="str">
        <f>'Static Grid Model RTE lines'!E57</f>
        <v>AUBUSSON</v>
      </c>
    </row>
    <row r="57" spans="1:1" ht="15.6">
      <c r="A57" s="27" t="str">
        <f>'Static Grid Model RTE lines'!E58</f>
        <v>AULNOYE</v>
      </c>
    </row>
    <row r="58" spans="1:1" ht="15.6">
      <c r="A58" s="27" t="str">
        <f>'Static Grid Model RTE lines'!E59</f>
        <v>AUSSOIS</v>
      </c>
    </row>
    <row r="59" spans="1:1" ht="15.6">
      <c r="A59" s="27" t="str">
        <f>'Static Grid Model RTE lines'!E60</f>
        <v>AUZAT</v>
      </c>
    </row>
    <row r="60" spans="1:1" ht="15.6">
      <c r="A60" s="27" t="str">
        <f>'Static Grid Model RTE lines'!E61</f>
        <v>AVALLON</v>
      </c>
    </row>
    <row r="61" spans="1:1" ht="15.6">
      <c r="A61" s="27" t="str">
        <f>'Static Grid Model RTE lines'!E62</f>
        <v>AVELIN</v>
      </c>
    </row>
    <row r="62" spans="1:1" ht="15.6">
      <c r="A62" s="27" t="str">
        <f>'Static Grid Model RTE lines'!E63</f>
        <v>AVELIN</v>
      </c>
    </row>
    <row r="63" spans="1:1" ht="15.6">
      <c r="A63" s="27" t="str">
        <f>'Static Grid Model RTE lines'!E64</f>
        <v>AVELIN</v>
      </c>
    </row>
    <row r="64" spans="1:1" ht="15.6">
      <c r="A64" s="27" t="str">
        <f>'Static Grid Model RTE lines'!E65</f>
        <v>AVELIN</v>
      </c>
    </row>
    <row r="65" spans="1:1" ht="15.6">
      <c r="A65" s="27" t="str">
        <f>'Static Grid Model RTE lines'!E66</f>
        <v>AVELIN</v>
      </c>
    </row>
    <row r="66" spans="1:1" ht="15.6">
      <c r="A66" s="27" t="str">
        <f>'Static Grid Model RTE lines'!E67</f>
        <v>AVELIN</v>
      </c>
    </row>
    <row r="67" spans="1:1" ht="15.6">
      <c r="A67" s="27" t="str">
        <f>'Static Grid Model RTE lines'!E68</f>
        <v>AVELIN</v>
      </c>
    </row>
    <row r="68" spans="1:1" ht="15.6">
      <c r="A68" s="27" t="str">
        <f>'Static Grid Model RTE lines'!E69</f>
        <v>AVIGNON</v>
      </c>
    </row>
    <row r="69" spans="1:1" ht="15.6">
      <c r="A69" s="27" t="str">
        <f>'Static Grid Model RTE lines'!E70</f>
        <v>AVIGNON</v>
      </c>
    </row>
    <row r="70" spans="1:1" ht="15.6">
      <c r="A70" s="27" t="str">
        <f>'Static Grid Model RTE lines'!E71</f>
        <v>AVOINE (POSTE 400 KV)</v>
      </c>
    </row>
    <row r="71" spans="1:1" ht="15.6">
      <c r="A71" s="27" t="str">
        <f>'Static Grid Model RTE lines'!E72</f>
        <v>AVOINE (POSTE 400 KV)</v>
      </c>
    </row>
    <row r="72" spans="1:1" ht="15.6">
      <c r="A72" s="27" t="str">
        <f>'Static Grid Model RTE lines'!E73</f>
        <v>AVOINE (POSTE 400 KV)</v>
      </c>
    </row>
    <row r="73" spans="1:1" ht="15.6">
      <c r="A73" s="27" t="str">
        <f>'Static Grid Model RTE lines'!E74</f>
        <v>AVOINE (POSTE 400 KV)</v>
      </c>
    </row>
    <row r="74" spans="1:1" ht="15.6">
      <c r="A74" s="27" t="str">
        <f>'Static Grid Model RTE lines'!E75</f>
        <v>AVOINE</v>
      </c>
    </row>
    <row r="75" spans="1:1" ht="15.6">
      <c r="A75" s="27" t="str">
        <f>'Static Grid Model RTE lines'!E76</f>
        <v>AVOINE</v>
      </c>
    </row>
    <row r="76" spans="1:1" ht="15.6">
      <c r="A76" s="27" t="str">
        <f>'Static Grid Model RTE lines'!E77</f>
        <v>AVOINE</v>
      </c>
    </row>
    <row r="77" spans="1:1" ht="15.6">
      <c r="A77" s="27" t="str">
        <f>'Static Grid Model RTE lines'!E78</f>
        <v>BROC-CARROS (LE)</v>
      </c>
    </row>
    <row r="78" spans="1:1" ht="15.6">
      <c r="A78" s="27" t="str">
        <f>'Static Grid Model RTE lines'!E79</f>
        <v>BROC-CARROS (LE)</v>
      </c>
    </row>
    <row r="79" spans="1:1" ht="15.6">
      <c r="A79" s="27" t="str">
        <f>'Static Grid Model RTE lines'!E80</f>
        <v>BROC-CARROS (LE)</v>
      </c>
    </row>
    <row r="80" spans="1:1" ht="15.6">
      <c r="A80" s="27" t="str">
        <f>'Static Grid Model RTE lines'!E81</f>
        <v>BROC-CARROS (LE)</v>
      </c>
    </row>
    <row r="81" spans="1:1" ht="15.6">
      <c r="A81" s="27" t="str">
        <f>'Static Grid Model RTE lines'!E82</f>
        <v>BROC-CARROS (LE)</v>
      </c>
    </row>
    <row r="82" spans="1:1" ht="15.6">
      <c r="A82" s="27" t="str">
        <f>'Static Grid Model RTE lines'!E83</f>
        <v>BROC-CARROS (LE)</v>
      </c>
    </row>
    <row r="83" spans="1:1" ht="15.6">
      <c r="A83" s="27" t="str">
        <f>'Static Grid Model RTE lines'!E84</f>
        <v>BRAILLY-CORNEHOTTE</v>
      </c>
    </row>
    <row r="84" spans="1:1" ht="15.6">
      <c r="A84" s="27" t="str">
        <f>'Static Grid Model RTE lines'!E85</f>
        <v>BELLE-EPINE</v>
      </c>
    </row>
    <row r="85" spans="1:1" ht="15.6">
      <c r="A85" s="27" t="str">
        <f>'Static Grid Model RTE lines'!E86</f>
        <v>BELLE-EPINE</v>
      </c>
    </row>
    <row r="86" spans="1:1" ht="15.6">
      <c r="A86" s="27" t="str">
        <f>'Static Grid Model RTE lines'!E87</f>
        <v>BEAUMONT-MONTEUX</v>
      </c>
    </row>
    <row r="87" spans="1:1" ht="15.6">
      <c r="A87" s="27" t="str">
        <f>'Static Grid Model RTE lines'!E88</f>
        <v>BEAUMONT-MONTEUX</v>
      </c>
    </row>
    <row r="88" spans="1:1" ht="15.6">
      <c r="A88" s="27" t="str">
        <f>'Static Grid Model RTE lines'!E89</f>
        <v>BEAUMONT-MONTEUX</v>
      </c>
    </row>
    <row r="89" spans="1:1" ht="15.6">
      <c r="A89" s="27" t="str">
        <f>'Static Grid Model RTE lines'!E90</f>
        <v>BEAUMONT-MONTEUX</v>
      </c>
    </row>
    <row r="90" spans="1:1" ht="15.6">
      <c r="A90" s="27" t="str">
        <f>'Static Grid Model RTE lines'!E91</f>
        <v>BOIS-TOLLOT</v>
      </c>
    </row>
    <row r="91" spans="1:1" ht="15.6">
      <c r="A91" s="27" t="str">
        <f>'Static Grid Model RTE lines'!E92</f>
        <v>BACALAN</v>
      </c>
    </row>
    <row r="92" spans="1:1" ht="15.6">
      <c r="A92" s="27" t="str">
        <f>'Static Grid Model RTE lines'!E93</f>
        <v>BACALAN</v>
      </c>
    </row>
    <row r="93" spans="1:1" ht="15.6">
      <c r="A93" s="27" t="str">
        <f>'Static Grid Model RTE lines'!E94</f>
        <v>BAIXAS</v>
      </c>
    </row>
    <row r="94" spans="1:1" ht="15.6">
      <c r="A94" s="27" t="str">
        <f>'Static Grid Model RTE lines'!E95</f>
        <v>BAIXAS</v>
      </c>
    </row>
    <row r="95" spans="1:1" ht="15.6">
      <c r="A95" s="27" t="str">
        <f>'Static Grid Model RTE lines'!E96</f>
        <v>BALARUC</v>
      </c>
    </row>
    <row r="96" spans="1:1" ht="15.6">
      <c r="A96" s="27" t="str">
        <f>'Static Grid Model RTE lines'!E97</f>
        <v>BALARUC</v>
      </c>
    </row>
    <row r="97" spans="1:1" ht="15.6">
      <c r="A97" s="27" t="str">
        <f>'Static Grid Model RTE lines'!E98</f>
        <v>BALMA (POSTE)</v>
      </c>
    </row>
    <row r="98" spans="1:1" ht="15.6">
      <c r="A98" s="27" t="str">
        <f>'Static Grid Model RTE lines'!E99</f>
        <v>BALMA (POSTE)</v>
      </c>
    </row>
    <row r="99" spans="1:1" ht="15.6">
      <c r="A99" s="27" t="str">
        <f>'Static Grid Model RTE lines'!E100</f>
        <v>BARBUISE</v>
      </c>
    </row>
    <row r="100" spans="1:1" ht="15.6">
      <c r="A100" s="27" t="str">
        <f>'Static Grid Model RTE lines'!E101</f>
        <v>BARBUISE</v>
      </c>
    </row>
    <row r="101" spans="1:1" ht="15.6">
      <c r="A101" s="27" t="str">
        <f>'Static Grid Model RTE lines'!E102</f>
        <v>BARNABOS</v>
      </c>
    </row>
    <row r="102" spans="1:1" ht="15.6">
      <c r="A102" s="27" t="str">
        <f>'Static Grid Model RTE lines'!E103</f>
        <v>BARNABOS</v>
      </c>
    </row>
    <row r="103" spans="1:1" ht="15.6">
      <c r="A103" s="27" t="str">
        <f>'Static Grid Model RTE lines'!E104</f>
        <v>BARNABOS</v>
      </c>
    </row>
    <row r="104" spans="1:1" ht="15.6">
      <c r="A104" s="27" t="str">
        <f>'Static Grid Model RTE lines'!E105</f>
        <v>BARNABOS</v>
      </c>
    </row>
    <row r="105" spans="1:1" ht="15.6">
      <c r="A105" s="27" t="str">
        <f>'Static Grid Model RTE lines'!E106</f>
        <v>BARNABOS</v>
      </c>
    </row>
    <row r="106" spans="1:1" ht="15.6">
      <c r="A106" s="27" t="str">
        <f>'Static Grid Model RTE lines'!E107</f>
        <v>BARNABOS</v>
      </c>
    </row>
    <row r="107" spans="1:1" ht="15.6">
      <c r="A107" s="27" t="str">
        <f>'Static Grid Model RTE lines'!E108</f>
        <v>BARNABOS</v>
      </c>
    </row>
    <row r="108" spans="1:1" ht="15.6">
      <c r="A108" s="27" t="str">
        <f>'Static Grid Model RTE lines'!E109</f>
        <v>BARNABOS</v>
      </c>
    </row>
    <row r="109" spans="1:1" ht="15.6">
      <c r="A109" s="27" t="str">
        <f>'Static Grid Model RTE lines'!E110</f>
        <v>BARNABOS</v>
      </c>
    </row>
    <row r="110" spans="1:1" ht="15.6">
      <c r="A110" s="27" t="str">
        <f>'Static Grid Model RTE lines'!E111</f>
        <v>BARNABOS</v>
      </c>
    </row>
    <row r="111" spans="1:1" ht="15.6">
      <c r="A111" s="27" t="str">
        <f>'Static Grid Model RTE lines'!E112</f>
        <v>BASTILLAC</v>
      </c>
    </row>
    <row r="112" spans="1:1" ht="15.6">
      <c r="A112" s="27" t="str">
        <f>'Static Grid Model RTE lines'!E113</f>
        <v>BATZENDORF</v>
      </c>
    </row>
    <row r="113" spans="1:1" ht="15.6">
      <c r="A113" s="27" t="str">
        <f>'Static Grid Model RTE lines'!E114</f>
        <v>BAYET</v>
      </c>
    </row>
    <row r="114" spans="1:1" ht="15.6">
      <c r="A114" s="27" t="str">
        <f>'Static Grid Model RTE lines'!E115</f>
        <v>BAYET</v>
      </c>
    </row>
    <row r="115" spans="1:1" ht="15.6">
      <c r="A115" s="27" t="str">
        <f>'Static Grid Model RTE lines'!E116</f>
        <v>BAYET</v>
      </c>
    </row>
    <row r="116" spans="1:1" ht="15.6">
      <c r="A116" s="27" t="str">
        <f>'Static Grid Model RTE lines'!E117</f>
        <v>BAYET</v>
      </c>
    </row>
    <row r="117" spans="1:1" ht="15.6">
      <c r="A117" s="27" t="str">
        <f>'Static Grid Model RTE lines'!E118</f>
        <v>BAYET</v>
      </c>
    </row>
    <row r="118" spans="1:1" ht="15.6">
      <c r="A118" s="27" t="str">
        <f>'Static Grid Model RTE lines'!E119</f>
        <v>BAYET</v>
      </c>
    </row>
    <row r="119" spans="1:1" ht="15.6">
      <c r="A119" s="27" t="str">
        <f>'Static Grid Model RTE lines'!E120</f>
        <v>BAYET</v>
      </c>
    </row>
    <row r="120" spans="1:1" ht="15.6">
      <c r="A120" s="27" t="str">
        <f>'Static Grid Model RTE lines'!E121</f>
        <v>BAYET</v>
      </c>
    </row>
    <row r="121" spans="1:1" ht="15.6">
      <c r="A121" s="27" t="str">
        <f>'Static Grid Model RTE lines'!E122</f>
        <v>BAYET</v>
      </c>
    </row>
    <row r="122" spans="1:1" ht="15.6">
      <c r="A122" s="27" t="str">
        <f>'Static Grid Model RTE lines'!E123</f>
        <v>BAYET</v>
      </c>
    </row>
    <row r="123" spans="1:1" ht="15.6">
      <c r="A123" s="27" t="str">
        <f>'Static Grid Model RTE lines'!E124</f>
        <v>BAYET</v>
      </c>
    </row>
    <row r="124" spans="1:1" ht="15.6">
      <c r="A124" s="27" t="str">
        <f>'Static Grid Model RTE lines'!E125</f>
        <v>BERGE</v>
      </c>
    </row>
    <row r="125" spans="1:1" ht="15.6">
      <c r="A125" s="27" t="str">
        <f>'Static Grid Model RTE lines'!E126</f>
        <v>BERGE</v>
      </c>
    </row>
    <row r="126" spans="1:1" ht="15.6">
      <c r="A126" s="27" t="str">
        <f>'Static Grid Model RTE lines'!E127</f>
        <v>BERGHOLZ</v>
      </c>
    </row>
    <row r="127" spans="1:1" ht="15.6">
      <c r="A127" s="27" t="str">
        <f>'Static Grid Model RTE lines'!E128</f>
        <v>BEZAUMONT</v>
      </c>
    </row>
    <row r="128" spans="1:1" ht="15.6">
      <c r="A128" s="27" t="str">
        <f>'Static Grid Model RTE lines'!E129</f>
        <v>BEZAUMONT</v>
      </c>
    </row>
    <row r="129" spans="1:1" ht="15.6">
      <c r="A129" s="27" t="str">
        <f>'Static Grid Model RTE lines'!E130</f>
        <v>BEZAUMONT</v>
      </c>
    </row>
    <row r="130" spans="1:1" ht="15.6">
      <c r="A130" s="27" t="str">
        <f>'Static Grid Model RTE lines'!E131</f>
        <v>BEZAUMONT</v>
      </c>
    </row>
    <row r="131" spans="1:1" ht="15.6">
      <c r="A131" s="27" t="str">
        <f>'Static Grid Model RTE lines'!E132</f>
        <v>BEZAUMONT</v>
      </c>
    </row>
    <row r="132" spans="1:1" ht="15.6">
      <c r="A132" s="27" t="str">
        <f>'Static Grid Model RTE lines'!E133</f>
        <v>BEZAUMONT</v>
      </c>
    </row>
    <row r="133" spans="1:1" ht="15.6">
      <c r="A133" s="27" t="str">
        <f>'Static Grid Model RTE lines'!E134</f>
        <v>BEZAUMONT</v>
      </c>
    </row>
    <row r="134" spans="1:1" ht="15.6">
      <c r="A134" s="27" t="str">
        <f>'Static Grid Model RTE lines'!E135</f>
        <v>BEZAUMONT</v>
      </c>
    </row>
    <row r="135" spans="1:1" ht="15.6">
      <c r="A135" s="27" t="str">
        <f>'Static Grid Model RTE lines'!E136</f>
        <v>BEZON</v>
      </c>
    </row>
    <row r="136" spans="1:1" ht="15.6">
      <c r="A136" s="27" t="str">
        <f>'Static Grid Model RTE lines'!E137</f>
        <v>BEZON</v>
      </c>
    </row>
    <row r="137" spans="1:1" ht="15.6">
      <c r="A137" s="27" t="str">
        <f>'Static Grid Model RTE lines'!E138</f>
        <v>BIANCON</v>
      </c>
    </row>
    <row r="138" spans="1:1" ht="15.6">
      <c r="A138" s="27" t="str">
        <f>'Static Grid Model RTE lines'!E139</f>
        <v>BIANCON</v>
      </c>
    </row>
    <row r="139" spans="1:1" ht="15.6">
      <c r="A139" s="27" t="str">
        <f>'Static Grid Model RTE lines'!E140</f>
        <v>BIANCON</v>
      </c>
    </row>
    <row r="140" spans="1:1" ht="15.6">
      <c r="A140" s="27" t="str">
        <f>'Static Grid Model RTE lines'!E141</f>
        <v>BIANCON</v>
      </c>
    </row>
    <row r="141" spans="1:1" ht="15.6">
      <c r="A141" s="27" t="str">
        <f>'Static Grid Model RTE lines'!E142</f>
        <v>BIANCON</v>
      </c>
    </row>
    <row r="142" spans="1:1" ht="15.6">
      <c r="A142" s="27" t="str">
        <f>'Static Grid Model RTE lines'!E143</f>
        <v>BISSY</v>
      </c>
    </row>
    <row r="143" spans="1:1" ht="15.6">
      <c r="A143" s="27" t="str">
        <f>'Static Grid Model RTE lines'!E144</f>
        <v>BOISSE (LA)</v>
      </c>
    </row>
    <row r="144" spans="1:1" ht="15.6">
      <c r="A144" s="27" t="str">
        <f>'Static Grid Model RTE lines'!E145</f>
        <v>BOISSE (LA)</v>
      </c>
    </row>
    <row r="145" spans="1:1" ht="15.6">
      <c r="A145" s="27" t="str">
        <f>'Static Grid Model RTE lines'!E146</f>
        <v>BOISSE (LA)</v>
      </c>
    </row>
    <row r="146" spans="1:1" ht="15.6">
      <c r="A146" s="27" t="str">
        <f>'Static Grid Model RTE lines'!E147</f>
        <v>BOISSE (LA)</v>
      </c>
    </row>
    <row r="147" spans="1:1" ht="15.6">
      <c r="A147" s="27" t="str">
        <f>'Static Grid Model RTE lines'!E148</f>
        <v>BOISSE (LA)</v>
      </c>
    </row>
    <row r="148" spans="1:1" ht="15.6">
      <c r="A148" s="27" t="str">
        <f>'Static Grid Model RTE lines'!E149</f>
        <v>BOISSE (LA)</v>
      </c>
    </row>
    <row r="149" spans="1:1" ht="15.6">
      <c r="A149" s="27" t="str">
        <f>'Static Grid Model RTE lines'!E150</f>
        <v>BOISSE (LA)</v>
      </c>
    </row>
    <row r="150" spans="1:1" ht="15.6">
      <c r="A150" s="27" t="str">
        <f>'Static Grid Model RTE lines'!E151</f>
        <v>BOISSE (LA)</v>
      </c>
    </row>
    <row r="151" spans="1:1" ht="15.6">
      <c r="A151" s="27" t="str">
        <f>'Static Grid Model RTE lines'!E152</f>
        <v>BOLLENE</v>
      </c>
    </row>
    <row r="152" spans="1:1" ht="15.6">
      <c r="A152" s="27" t="str">
        <f>'Static Grid Model RTE lines'!E153</f>
        <v>BOLLENE</v>
      </c>
    </row>
    <row r="153" spans="1:1" ht="15.6">
      <c r="A153" s="27" t="str">
        <f>'Static Grid Model RTE lines'!E154</f>
        <v>BOLLENE</v>
      </c>
    </row>
    <row r="154" spans="1:1" ht="15.6">
      <c r="A154" s="27" t="str">
        <f>'Static Grid Model RTE lines'!E155</f>
        <v>BOLLENE</v>
      </c>
    </row>
    <row r="155" spans="1:1" ht="15.6">
      <c r="A155" s="27" t="str">
        <f>'Static Grid Model RTE lines'!E156</f>
        <v>BONNEAU</v>
      </c>
    </row>
    <row r="156" spans="1:1" ht="15.6">
      <c r="A156" s="27" t="str">
        <f>'Static Grid Model RTE lines'!E157</f>
        <v>BONNEAU</v>
      </c>
    </row>
    <row r="157" spans="1:1" ht="15.6">
      <c r="A157" s="27" t="str">
        <f>'Static Grid Model RTE lines'!E158</f>
        <v>BONNEAU</v>
      </c>
    </row>
    <row r="158" spans="1:1" ht="15.6">
      <c r="A158" s="27" t="str">
        <f>'Static Grid Model RTE lines'!E159</f>
        <v>BONNIERES</v>
      </c>
    </row>
    <row r="159" spans="1:1" ht="15.6">
      <c r="A159" s="27" t="str">
        <f>'Static Grid Model RTE lines'!E160</f>
        <v>BOUDEYRE</v>
      </c>
    </row>
    <row r="160" spans="1:1" ht="15.6">
      <c r="A160" s="27" t="str">
        <f>'Static Grid Model RTE lines'!E161</f>
        <v>BOUDEYRE</v>
      </c>
    </row>
    <row r="161" spans="1:1" ht="15.6">
      <c r="A161" s="27" t="str">
        <f>'Static Grid Model RTE lines'!E162</f>
        <v>BOUTRE</v>
      </c>
    </row>
    <row r="162" spans="1:1" ht="15.6">
      <c r="A162" s="27" t="str">
        <f>'Static Grid Model RTE lines'!E163</f>
        <v>BOUTRE</v>
      </c>
    </row>
    <row r="163" spans="1:1" ht="15.6">
      <c r="A163" s="27" t="str">
        <f>'Static Grid Model RTE lines'!E164</f>
        <v>BOUTRE</v>
      </c>
    </row>
    <row r="164" spans="1:1" ht="15.6">
      <c r="A164" s="27" t="str">
        <f>'Static Grid Model RTE lines'!E165</f>
        <v>BOUTRE</v>
      </c>
    </row>
    <row r="165" spans="1:1" ht="15.6">
      <c r="A165" s="27" t="str">
        <f>'Static Grid Model RTE lines'!E166</f>
        <v>BOUTRE</v>
      </c>
    </row>
    <row r="166" spans="1:1" ht="15.6">
      <c r="A166" s="27" t="str">
        <f>'Static Grid Model RTE lines'!E167</f>
        <v>BRAUD</v>
      </c>
    </row>
    <row r="167" spans="1:1" ht="15.6">
      <c r="A167" s="27" t="str">
        <f>'Static Grid Model RTE lines'!E168</f>
        <v>BRAUD</v>
      </c>
    </row>
    <row r="168" spans="1:1" ht="15.6">
      <c r="A168" s="27" t="str">
        <f>'Static Grid Model RTE lines'!E169</f>
        <v>BRAUD</v>
      </c>
    </row>
    <row r="169" spans="1:1" ht="15.6">
      <c r="A169" s="27" t="str">
        <f>'Static Grid Model RTE lines'!E170</f>
        <v>BRAUD</v>
      </c>
    </row>
    <row r="170" spans="1:1" ht="15.6">
      <c r="A170" s="27" t="str">
        <f>'Static Grid Model RTE lines'!E171</f>
        <v>BRAUD</v>
      </c>
    </row>
    <row r="171" spans="1:1" ht="15.6">
      <c r="A171" s="27" t="str">
        <f>'Static Grid Model RTE lines'!E172</f>
        <v>BRAUD</v>
      </c>
    </row>
    <row r="172" spans="1:1" ht="15.6">
      <c r="A172" s="27" t="str">
        <f>'Static Grid Model RTE lines'!E173</f>
        <v>BRENS</v>
      </c>
    </row>
    <row r="173" spans="1:1" ht="15.6">
      <c r="A173" s="27" t="str">
        <f>'Static Grid Model RTE lines'!E174</f>
        <v>BRENS</v>
      </c>
    </row>
    <row r="174" spans="1:1" ht="15.6">
      <c r="A174" s="27" t="str">
        <f>'Static Grid Model RTE lines'!E175</f>
        <v>BRENNILIS</v>
      </c>
    </row>
    <row r="175" spans="1:1" ht="15.6">
      <c r="A175" s="27" t="str">
        <f>'Static Grid Model RTE lines'!E176</f>
        <v>BRENNILIS</v>
      </c>
    </row>
    <row r="176" spans="1:1" ht="15.6">
      <c r="A176" s="27" t="str">
        <f>'Static Grid Model RTE lines'!E177</f>
        <v>BREUIL (LE)</v>
      </c>
    </row>
    <row r="177" spans="1:1" ht="15.6">
      <c r="A177" s="27" t="str">
        <f>'Static Grid Model RTE lines'!E178</f>
        <v>BREUIL (LE)</v>
      </c>
    </row>
    <row r="178" spans="1:1" ht="15.6">
      <c r="A178" s="27" t="str">
        <f>'Static Grid Model RTE lines'!E179</f>
        <v>BREUIL (LE)</v>
      </c>
    </row>
    <row r="179" spans="1:1" ht="15.6">
      <c r="A179" s="27" t="str">
        <f>'Static Grid Model RTE lines'!E180</f>
        <v>BREUIL (LE)</v>
      </c>
    </row>
    <row r="180" spans="1:1" ht="15.6">
      <c r="A180" s="27" t="str">
        <f>'Static Grid Model RTE lines'!E181</f>
        <v>BREUIL (LE)</v>
      </c>
    </row>
    <row r="181" spans="1:1" ht="15.6">
      <c r="A181" s="27" t="str">
        <f>'Static Grid Model RTE lines'!E182</f>
        <v>BRUGES</v>
      </c>
    </row>
    <row r="182" spans="1:1" ht="15.6">
      <c r="A182" s="27" t="str">
        <f>'Static Grid Model RTE lines'!E183</f>
        <v>BUIRE</v>
      </c>
    </row>
    <row r="183" spans="1:1" ht="15.6">
      <c r="A183" s="27" t="str">
        <f>'Static Grid Model RTE lines'!E184</f>
        <v>BEAULIEU</v>
      </c>
    </row>
    <row r="184" spans="1:1" ht="15.6">
      <c r="A184" s="27" t="str">
        <f>'Static Grid Model RTE lines'!E185</f>
        <v>BEAULIEU</v>
      </c>
    </row>
    <row r="185" spans="1:1" ht="15.6">
      <c r="A185" s="27" t="str">
        <f>'Static Grid Model RTE lines'!E186</f>
        <v>BEAULIEU</v>
      </c>
    </row>
    <row r="186" spans="1:1" ht="15.6">
      <c r="A186" s="27" t="str">
        <f>'Static Grid Model RTE lines'!E187</f>
        <v>BEAUREGARD (SAINT-LAURENT-NOUAN)</v>
      </c>
    </row>
    <row r="187" spans="1:1" ht="15.6">
      <c r="A187" s="27" t="str">
        <f>'Static Grid Model RTE lines'!E188</f>
        <v>BEAUTOR (POSTE)</v>
      </c>
    </row>
    <row r="188" spans="1:1" ht="15.6">
      <c r="A188" s="27" t="str">
        <f>'Static Grid Model RTE lines'!E189</f>
        <v>BEAUTOR (POSTE)</v>
      </c>
    </row>
    <row r="189" spans="1:1" ht="15.6">
      <c r="A189" s="27" t="str">
        <f>'Static Grid Model RTE lines'!E190</f>
        <v>BEAUTOR (POSTE)</v>
      </c>
    </row>
    <row r="190" spans="1:1" ht="15.6">
      <c r="A190" s="27" t="str">
        <f>'Static Grid Model RTE lines'!E191</f>
        <v>BEAUTOR (POSTE)</v>
      </c>
    </row>
    <row r="191" spans="1:1" ht="15.6">
      <c r="A191" s="27" t="str">
        <f>'Static Grid Model RTE lines'!E192</f>
        <v>BEAUTOR (POSTE)</v>
      </c>
    </row>
    <row r="192" spans="1:1" ht="15.6">
      <c r="A192" s="27" t="str">
        <f>'Static Grid Model RTE lines'!E193</f>
        <v>BEAUTOR (POSTE)</v>
      </c>
    </row>
    <row r="193" spans="1:1" ht="15.6">
      <c r="A193" s="27" t="str">
        <f>'Static Grid Model RTE lines'!E194</f>
        <v>BOURGUIGNON</v>
      </c>
    </row>
    <row r="194" spans="1:1" ht="15.6">
      <c r="A194" s="27" t="str">
        <f>'Static Grid Model RTE lines'!E195</f>
        <v>BOURGUIGNON</v>
      </c>
    </row>
    <row r="195" spans="1:1" ht="15.6">
      <c r="A195" s="27" t="str">
        <f>'Static Grid Model RTE lines'!E196</f>
        <v>CROIX-DE-METZ</v>
      </c>
    </row>
    <row r="196" spans="1:1" ht="15.6">
      <c r="A196" s="27" t="str">
        <f>'Static Grid Model RTE lines'!E197</f>
        <v>CROIX-DE-METZ</v>
      </c>
    </row>
    <row r="197" spans="1:1" ht="15.6">
      <c r="A197" s="27" t="str">
        <f>'Static Grid Model RTE lines'!E198</f>
        <v>CHAMPS-REGNAUD</v>
      </c>
    </row>
    <row r="198" spans="1:1" ht="15.6">
      <c r="A198" s="27" t="str">
        <f>'Static Grid Model RTE lines'!E199</f>
        <v>CHAMPS-REGNAUD</v>
      </c>
    </row>
    <row r="199" spans="1:1" ht="15.6">
      <c r="A199" s="27" t="str">
        <f>'Static Grid Model RTE lines'!E200</f>
        <v>CHATEAUNEUF-DU-RHONE</v>
      </c>
    </row>
    <row r="200" spans="1:1" ht="15.6">
      <c r="A200" s="27" t="str">
        <f>'Static Grid Model RTE lines'!E201</f>
        <v>CHATEAUNEUF-DU-RHONE</v>
      </c>
    </row>
    <row r="201" spans="1:1" ht="15.6">
      <c r="A201" s="27" t="str">
        <f>'Static Grid Model RTE lines'!E202</f>
        <v>CHATEAUNEUF-DU-RHONE</v>
      </c>
    </row>
    <row r="202" spans="1:1" ht="15.6">
      <c r="A202" s="27" t="str">
        <f>'Static Grid Model RTE lines'!E203</f>
        <v>CALAN</v>
      </c>
    </row>
    <row r="203" spans="1:1" ht="15.6">
      <c r="A203" s="27" t="str">
        <f>'Static Grid Model RTE lines'!E204</f>
        <v>CALAN</v>
      </c>
    </row>
    <row r="204" spans="1:1" ht="15.6">
      <c r="A204" s="27" t="str">
        <f>'Static Grid Model RTE lines'!E205</f>
        <v>CALAN</v>
      </c>
    </row>
    <row r="205" spans="1:1" ht="15.6">
      <c r="A205" s="27" t="str">
        <f>'Static Grid Model RTE lines'!E206</f>
        <v>CANTEGRIT</v>
      </c>
    </row>
    <row r="206" spans="1:1" ht="15.6">
      <c r="A206" s="27" t="str">
        <f>'Static Grid Model RTE lines'!E207</f>
        <v>CANTEGRIT</v>
      </c>
    </row>
    <row r="207" spans="1:1" ht="15.6">
      <c r="A207" s="27" t="str">
        <f>'Static Grid Model RTE lines'!E208</f>
        <v>CANTEGRIT</v>
      </c>
    </row>
    <row r="208" spans="1:1" ht="15.6">
      <c r="A208" s="27" t="str">
        <f>'Static Grid Model RTE lines'!E209</f>
        <v>CANTEGRIT</v>
      </c>
    </row>
    <row r="209" spans="1:1" ht="15.6">
      <c r="A209" s="27" t="str">
        <f>'Static Grid Model RTE lines'!E210</f>
        <v>CANTEGRIT</v>
      </c>
    </row>
    <row r="210" spans="1:1" ht="15.6">
      <c r="A210" s="27" t="str">
        <f>'Static Grid Model RTE lines'!E211</f>
        <v>CANTEGRIT</v>
      </c>
    </row>
    <row r="211" spans="1:1" ht="15.6">
      <c r="A211" s="27" t="str">
        <f>'Static Grid Model RTE lines'!E212</f>
        <v>CAPELLE (LA)</v>
      </c>
    </row>
    <row r="212" spans="1:1" ht="15.6">
      <c r="A212" s="27" t="str">
        <f>'Static Grid Model RTE lines'!E213</f>
        <v>CAPELLE (LA)</v>
      </c>
    </row>
    <row r="213" spans="1:1" ht="15.6">
      <c r="A213" s="27" t="str">
        <f>'Static Grid Model RTE lines'!E214</f>
        <v>CAPELLE (LA)</v>
      </c>
    </row>
    <row r="214" spans="1:1" ht="15.6">
      <c r="A214" s="27" t="str">
        <f>'Static Grid Model RTE lines'!E215</f>
        <v>CARRIERES</v>
      </c>
    </row>
    <row r="215" spans="1:1" ht="15.6">
      <c r="A215" s="27" t="str">
        <f>'Static Grid Model RTE lines'!E216</f>
        <v>CARRIERES</v>
      </c>
    </row>
    <row r="216" spans="1:1" ht="15.6">
      <c r="A216" s="27" t="str">
        <f>'Static Grid Model RTE lines'!E217</f>
        <v>CARRIERES</v>
      </c>
    </row>
    <row r="217" spans="1:1" ht="15.6">
      <c r="A217" s="27" t="str">
        <f>'Static Grid Model RTE lines'!E218</f>
        <v>CARRIERES</v>
      </c>
    </row>
    <row r="218" spans="1:1" ht="15.6">
      <c r="A218" s="27" t="str">
        <f>'Static Grid Model RTE lines'!E219</f>
        <v>CAZARIL</v>
      </c>
    </row>
    <row r="219" spans="1:1" ht="15.6">
      <c r="A219" s="27" t="str">
        <f>'Static Grid Model RTE lines'!E220</f>
        <v>CAZARIL</v>
      </c>
    </row>
    <row r="220" spans="1:1" ht="15.6">
      <c r="A220" s="27" t="str">
        <f>'Static Grid Model RTE lines'!E221</f>
        <v>CAZARIL</v>
      </c>
    </row>
    <row r="221" spans="1:1" ht="15.6">
      <c r="A221" s="27" t="str">
        <f>'Static Grid Model RTE lines'!E222</f>
        <v>CAZARIL</v>
      </c>
    </row>
    <row r="222" spans="1:1" ht="15.6">
      <c r="A222" s="27" t="str">
        <f>'Static Grid Model RTE lines'!E223</f>
        <v>CAZARIL</v>
      </c>
    </row>
    <row r="223" spans="1:1" ht="15.6">
      <c r="A223" s="27" t="str">
        <f>'Static Grid Model RTE lines'!E224</f>
        <v>CAZARIL</v>
      </c>
    </row>
    <row r="224" spans="1:1" ht="15.6">
      <c r="A224" s="27" t="str">
        <f>'Static Grid Model RTE lines'!E225</f>
        <v>CAZARIL</v>
      </c>
    </row>
    <row r="225" spans="1:1" ht="15.6">
      <c r="A225" s="27" t="str">
        <f>'Static Grid Model RTE lines'!E226</f>
        <v>CAZARIL</v>
      </c>
    </row>
    <row r="226" spans="1:1" ht="15.6">
      <c r="A226" s="27" t="str">
        <f>'Static Grid Model RTE lines'!E227</f>
        <v>CHAMBRY</v>
      </c>
    </row>
    <row r="227" spans="1:1" ht="15.6">
      <c r="A227" s="27" t="str">
        <f>'Static Grid Model RTE lines'!E228</f>
        <v>CERGY</v>
      </c>
    </row>
    <row r="228" spans="1:1" ht="15.6">
      <c r="A228" s="27" t="str">
        <f>'Static Grid Model RTE lines'!E229</f>
        <v>CERGY</v>
      </c>
    </row>
    <row r="229" spans="1:1" ht="15.6">
      <c r="A229" s="27" t="str">
        <f>'Static Grid Model RTE lines'!E230</f>
        <v>CERGY</v>
      </c>
    </row>
    <row r="230" spans="1:1" ht="15.6">
      <c r="A230" s="27" t="str">
        <f>'Static Grid Model RTE lines'!E231</f>
        <v>CERGY</v>
      </c>
    </row>
    <row r="231" spans="1:1" ht="15.6">
      <c r="A231" s="27" t="str">
        <f>'Static Grid Model RTE lines'!E232</f>
        <v>CERGY</v>
      </c>
    </row>
    <row r="232" spans="1:1" ht="15.6">
      <c r="A232" s="27" t="str">
        <f>'Static Grid Model RTE lines'!E233</f>
        <v>CERGY</v>
      </c>
    </row>
    <row r="233" spans="1:1" ht="15.6">
      <c r="A233" s="27" t="str">
        <f>'Static Grid Model RTE lines'!E234</f>
        <v>CERGY</v>
      </c>
    </row>
    <row r="234" spans="1:1" ht="15.6">
      <c r="A234" s="27" t="str">
        <f>'Static Grid Model RTE lines'!E235</f>
        <v>CERNAY</v>
      </c>
    </row>
    <row r="235" spans="1:1" ht="15.6">
      <c r="A235" s="27" t="str">
        <f>'Static Grid Model RTE lines'!E236</f>
        <v>CERNAY</v>
      </c>
    </row>
    <row r="236" spans="1:1" ht="15.6">
      <c r="A236" s="27" t="str">
        <f>'Static Grid Model RTE lines'!E237</f>
        <v>CHABOSSIERE (LA)</v>
      </c>
    </row>
    <row r="237" spans="1:1" ht="15.6">
      <c r="A237" s="27" t="str">
        <f>'Static Grid Model RTE lines'!E238</f>
        <v>CHABOSSIERE (LA)</v>
      </c>
    </row>
    <row r="238" spans="1:1" ht="15.6">
      <c r="A238" s="27" t="str">
        <f>'Static Grid Model RTE lines'!E239</f>
        <v>CHAFFARD (LE)</v>
      </c>
    </row>
    <row r="239" spans="1:1" ht="15.6">
      <c r="A239" s="27" t="str">
        <f>'Static Grid Model RTE lines'!E240</f>
        <v>CHAFFARD (LE)</v>
      </c>
    </row>
    <row r="240" spans="1:1" ht="15.6">
      <c r="A240" s="27" t="str">
        <f>'Static Grid Model RTE lines'!E241</f>
        <v>CHAFFARD (LE)</v>
      </c>
    </row>
    <row r="241" spans="1:1" ht="15.6">
      <c r="A241" s="27" t="str">
        <f>'Static Grid Model RTE lines'!E242</f>
        <v>CHAFFARD (LE)</v>
      </c>
    </row>
    <row r="242" spans="1:1" ht="15.6">
      <c r="A242" s="27" t="str">
        <f>'Static Grid Model RTE lines'!E243</f>
        <v>CHAFFARD (LE)</v>
      </c>
    </row>
    <row r="243" spans="1:1" ht="15.6">
      <c r="A243" s="27" t="str">
        <f>'Static Grid Model RTE lines'!E244</f>
        <v>CHAFFARD (LE)</v>
      </c>
    </row>
    <row r="244" spans="1:1" ht="15.6">
      <c r="A244" s="27" t="str">
        <f>'Static Grid Model RTE lines'!E245</f>
        <v>CHAFFARD (LE)</v>
      </c>
    </row>
    <row r="245" spans="1:1" ht="15.6">
      <c r="A245" s="27" t="str">
        <f>'Static Grid Model RTE lines'!E246</f>
        <v>CHAFFARD (LE)</v>
      </c>
    </row>
    <row r="246" spans="1:1" ht="15.6">
      <c r="A246" s="27" t="str">
        <f>'Static Grid Model RTE lines'!E247</f>
        <v>CHAFFARD (LE)</v>
      </c>
    </row>
    <row r="247" spans="1:1" ht="15.6">
      <c r="A247" s="27" t="str">
        <f>'Static Grid Model RTE lines'!E248</f>
        <v>CHAFFARD (LE)</v>
      </c>
    </row>
    <row r="248" spans="1:1" ht="15.6">
      <c r="A248" s="27" t="str">
        <f>'Static Grid Model RTE lines'!E249</f>
        <v>CHAFFARD (LE)</v>
      </c>
    </row>
    <row r="249" spans="1:1" ht="15.6">
      <c r="A249" s="27" t="str">
        <f>'Static Grid Model RTE lines'!E250</f>
        <v>CHAFFARD (LE)</v>
      </c>
    </row>
    <row r="250" spans="1:1" ht="15.6">
      <c r="A250" s="27" t="str">
        <f>'Static Grid Model RTE lines'!E251</f>
        <v>CHAFFARD (LE)</v>
      </c>
    </row>
    <row r="251" spans="1:1" ht="15.6">
      <c r="A251" s="27" t="str">
        <f>'Static Grid Model RTE lines'!E252</f>
        <v>CHAINGY</v>
      </c>
    </row>
    <row r="252" spans="1:1" ht="15.6">
      <c r="A252" s="27" t="str">
        <f>'Static Grid Model RTE lines'!E253</f>
        <v>CHAINGY</v>
      </c>
    </row>
    <row r="253" spans="1:1" ht="15.6">
      <c r="A253" s="27" t="str">
        <f>'Static Grid Model RTE lines'!E254</f>
        <v>CHAINGY</v>
      </c>
    </row>
    <row r="254" spans="1:1" ht="15.6">
      <c r="A254" s="27" t="str">
        <f>'Static Grid Model RTE lines'!E255</f>
        <v>CHAINGY</v>
      </c>
    </row>
    <row r="255" spans="1:1" ht="15.6">
      <c r="A255" s="27" t="str">
        <f>'Static Grid Model RTE lines'!E256</f>
        <v>CHAINGY</v>
      </c>
    </row>
    <row r="256" spans="1:1" ht="15.6">
      <c r="A256" s="27" t="str">
        <f>'Static Grid Model RTE lines'!E257</f>
        <v>CHALON</v>
      </c>
    </row>
    <row r="257" spans="1:1" ht="15.6">
      <c r="A257" s="27" t="str">
        <f>'Static Grid Model RTE lines'!E258</f>
        <v>CHALON</v>
      </c>
    </row>
    <row r="258" spans="1:1" ht="15.6">
      <c r="A258" s="27" t="str">
        <f>'Static Grid Model RTE lines'!E259</f>
        <v>CHALON</v>
      </c>
    </row>
    <row r="259" spans="1:1" ht="15.6">
      <c r="A259" s="27" t="str">
        <f>'Static Grid Model RTE lines'!E260</f>
        <v>CHANCEAUX</v>
      </c>
    </row>
    <row r="260" spans="1:1" ht="15.6">
      <c r="A260" s="27" t="str">
        <f>'Static Grid Model RTE lines'!E261</f>
        <v>CHANCEAUX</v>
      </c>
    </row>
    <row r="261" spans="1:1" ht="15.6">
      <c r="A261" s="27" t="str">
        <f>'Static Grid Model RTE lines'!E262</f>
        <v>CHANCEAUX</v>
      </c>
    </row>
    <row r="262" spans="1:1" ht="15.6">
      <c r="A262" s="27" t="str">
        <f>'Static Grid Model RTE lines'!E263</f>
        <v>CHANCEAUX</v>
      </c>
    </row>
    <row r="263" spans="1:1" ht="15.6">
      <c r="A263" s="27" t="str">
        <f>'Static Grid Model RTE lines'!E264</f>
        <v>CHANCEAUX</v>
      </c>
    </row>
    <row r="264" spans="1:1" ht="15.6">
      <c r="A264" s="27" t="str">
        <f>'Static Grid Model RTE lines'!E265</f>
        <v>CHANCEAUX</v>
      </c>
    </row>
    <row r="265" spans="1:1" ht="15.6">
      <c r="A265" s="27" t="str">
        <f>'Static Grid Model RTE lines'!E266</f>
        <v>CHANCENAY</v>
      </c>
    </row>
    <row r="266" spans="1:1" ht="15.6">
      <c r="A266" s="27" t="str">
        <f>'Static Grid Model RTE lines'!E267</f>
        <v>CHARPENAY</v>
      </c>
    </row>
    <row r="267" spans="1:1" ht="15.6">
      <c r="A267" s="27" t="str">
        <f>'Static Grid Model RTE lines'!E268</f>
        <v>CHARPENAY</v>
      </c>
    </row>
    <row r="268" spans="1:1" ht="15.6">
      <c r="A268" s="27" t="str">
        <f>'Static Grid Model RTE lines'!E269</f>
        <v>CHARPENAY</v>
      </c>
    </row>
    <row r="269" spans="1:1" ht="15.6">
      <c r="A269" s="27" t="str">
        <f>'Static Grid Model RTE lines'!E270</f>
        <v>CHARPENAY</v>
      </c>
    </row>
    <row r="270" spans="1:1" ht="15.6">
      <c r="A270" s="27" t="str">
        <f>'Static Grid Model RTE lines'!E271</f>
        <v>CHARPENAY</v>
      </c>
    </row>
    <row r="271" spans="1:1" ht="15.6">
      <c r="A271" s="27" t="str">
        <f>'Static Grid Model RTE lines'!E272</f>
        <v>CHARPENAY</v>
      </c>
    </row>
    <row r="272" spans="1:1" ht="15.6">
      <c r="A272" s="27" t="str">
        <f>'Static Grid Model RTE lines'!E273</f>
        <v>CHAVANOD</v>
      </c>
    </row>
    <row r="273" spans="1:1" ht="15.6">
      <c r="A273" s="27" t="str">
        <f>'Static Grid Model RTE lines'!E274</f>
        <v>CHESNOY (LE)</v>
      </c>
    </row>
    <row r="274" spans="1:1" ht="15.6">
      <c r="A274" s="27" t="str">
        <f>'Static Grid Model RTE lines'!E275</f>
        <v>CHESNOY (LE)</v>
      </c>
    </row>
    <row r="275" spans="1:1" ht="15.6">
      <c r="A275" s="27" t="str">
        <f>'Static Grid Model RTE lines'!E276</f>
        <v>CHESNOY (LE)</v>
      </c>
    </row>
    <row r="276" spans="1:1" ht="15.6">
      <c r="A276" s="27" t="str">
        <f>'Static Grid Model RTE lines'!E277</f>
        <v>CHESNOY (LE)</v>
      </c>
    </row>
    <row r="277" spans="1:1" ht="15.6">
      <c r="A277" s="27" t="str">
        <f>'Static Grid Model RTE lines'!E278</f>
        <v>CHESNOY (LE)</v>
      </c>
    </row>
    <row r="278" spans="1:1" ht="15.6">
      <c r="A278" s="27" t="str">
        <f>'Static Grid Model RTE lines'!E279</f>
        <v>CHESNOY (LE)</v>
      </c>
    </row>
    <row r="279" spans="1:1" ht="15.6">
      <c r="A279" s="27" t="str">
        <f>'Static Grid Model RTE lines'!E280</f>
        <v>CHESNOY (LE)</v>
      </c>
    </row>
    <row r="280" spans="1:1" ht="15.6">
      <c r="A280" s="27" t="str">
        <f>'Static Grid Model RTE lines'!E281</f>
        <v>CHESNOY (LE)</v>
      </c>
    </row>
    <row r="281" spans="1:1" ht="15.6">
      <c r="A281" s="27" t="str">
        <f>'Static Grid Model RTE lines'!E282</f>
        <v>CHESNOY (LE)</v>
      </c>
    </row>
    <row r="282" spans="1:1" ht="15.6">
      <c r="A282" s="27" t="str">
        <f>'Static Grid Model RTE lines'!E283</f>
        <v>CHESNOY (LE)</v>
      </c>
    </row>
    <row r="283" spans="1:1" ht="15.6">
      <c r="A283" s="27" t="str">
        <f>'Static Grid Model RTE lines'!E284</f>
        <v>CHESNOY (LE)</v>
      </c>
    </row>
    <row r="284" spans="1:1" ht="15.6">
      <c r="A284" s="27" t="str">
        <f>'Static Grid Model RTE lines'!E285</f>
        <v>CHESNOY (LE)</v>
      </c>
    </row>
    <row r="285" spans="1:1" ht="15.6">
      <c r="A285" s="27" t="str">
        <f>'Static Grid Model RTE lines'!E286</f>
        <v>CHESNOY (LE)</v>
      </c>
    </row>
    <row r="286" spans="1:1" ht="15.6">
      <c r="A286" s="27" t="str">
        <f>'Static Grid Model RTE lines'!E287</f>
        <v>CHESNOY (LE)</v>
      </c>
    </row>
    <row r="287" spans="1:1" ht="15.6">
      <c r="A287" s="27" t="str">
        <f>'Static Grid Model RTE lines'!E288</f>
        <v>CHEVIRE</v>
      </c>
    </row>
    <row r="288" spans="1:1" ht="15.6">
      <c r="A288" s="27" t="str">
        <f>'Static Grid Model RTE lines'!E289</f>
        <v>CHEVIRE</v>
      </c>
    </row>
    <row r="289" spans="1:1" ht="15.6">
      <c r="A289" s="27" t="str">
        <f>'Static Grid Model RTE lines'!E290</f>
        <v>CHEVIRE</v>
      </c>
    </row>
    <row r="290" spans="1:1" ht="15.6">
      <c r="A290" s="27" t="str">
        <f>'Static Grid Model RTE lines'!E291</f>
        <v>CHEVALET</v>
      </c>
    </row>
    <row r="291" spans="1:1" ht="15.6">
      <c r="A291" s="27" t="str">
        <f>'Static Grid Model RTE lines'!E292</f>
        <v>CHEVALET</v>
      </c>
    </row>
    <row r="292" spans="1:1" ht="15.6">
      <c r="A292" s="27" t="str">
        <f>'Static Grid Model RTE lines'!E293</f>
        <v>CHEVALET</v>
      </c>
    </row>
    <row r="293" spans="1:1" ht="15.6">
      <c r="A293" s="27" t="str">
        <f>'Static Grid Model RTE lines'!E294</f>
        <v>CHEVALET</v>
      </c>
    </row>
    <row r="294" spans="1:1" ht="15.6">
      <c r="A294" s="27" t="str">
        <f>'Static Grid Model RTE lines'!E295</f>
        <v>CHEVALET</v>
      </c>
    </row>
    <row r="295" spans="1:1" ht="15.6">
      <c r="A295" s="27" t="str">
        <f>'Static Grid Model RTE lines'!E296</f>
        <v>CHEVALET</v>
      </c>
    </row>
    <row r="296" spans="1:1" ht="15.6">
      <c r="A296" s="27" t="str">
        <f>'Static Grid Model RTE lines'!E297</f>
        <v>CHOLET</v>
      </c>
    </row>
    <row r="297" spans="1:1" ht="15.6">
      <c r="A297" s="27" t="str">
        <f>'Static Grid Model RTE lines'!E298</f>
        <v>CHOLET</v>
      </c>
    </row>
    <row r="298" spans="1:1" ht="15.6">
      <c r="A298" s="27" t="str">
        <f>'Static Grid Model RTE lines'!E299</f>
        <v>CHOLET</v>
      </c>
    </row>
    <row r="299" spans="1:1" ht="15.6">
      <c r="A299" s="27" t="str">
        <f>'Static Grid Model RTE lines'!E300</f>
        <v>CHOLET</v>
      </c>
    </row>
    <row r="300" spans="1:1" ht="15.6">
      <c r="A300" s="27" t="str">
        <f>'Static Grid Model RTE lines'!E301</f>
        <v>CHOOZ</v>
      </c>
    </row>
    <row r="301" spans="1:1" ht="15.6">
      <c r="A301" s="27" t="str">
        <f>'Static Grid Model RTE lines'!E302</f>
        <v>CHOOZ</v>
      </c>
    </row>
    <row r="302" spans="1:1" ht="15.6">
      <c r="A302" s="27" t="str">
        <f>'Static Grid Model RTE lines'!E303</f>
        <v>CIROLLIERS</v>
      </c>
    </row>
    <row r="303" spans="1:1" ht="15.6">
      <c r="A303" s="27" t="str">
        <f>'Static Grid Model RTE lines'!E304</f>
        <v>CIROLLIERS</v>
      </c>
    </row>
    <row r="304" spans="1:1" ht="15.6">
      <c r="A304" s="27" t="str">
        <f>'Static Grid Model RTE lines'!E305</f>
        <v>CIROLLIERS</v>
      </c>
    </row>
    <row r="305" spans="1:1" ht="15.6">
      <c r="A305" s="27" t="str">
        <f>'Static Grid Model RTE lines'!E306</f>
        <v>CIROLLIERS</v>
      </c>
    </row>
    <row r="306" spans="1:1" ht="15.6">
      <c r="A306" s="27" t="str">
        <f>'Static Grid Model RTE lines'!E307</f>
        <v>CIROLLIERS</v>
      </c>
    </row>
    <row r="307" spans="1:1" ht="15.6">
      <c r="A307" s="27" t="str">
        <f>'Static Grid Model RTE lines'!E308</f>
        <v>CIROLLIERS</v>
      </c>
    </row>
    <row r="308" spans="1:1" ht="15.6">
      <c r="A308" s="27" t="str">
        <f>'Static Grid Model RTE lines'!E309</f>
        <v>CIROLLIERS</v>
      </c>
    </row>
    <row r="309" spans="1:1" ht="15.6">
      <c r="A309" s="27" t="str">
        <f>'Static Grid Model RTE lines'!E310</f>
        <v>CISSAC</v>
      </c>
    </row>
    <row r="310" spans="1:1" ht="15.6">
      <c r="A310" s="27" t="str">
        <f>'Static Grid Model RTE lines'!E311</f>
        <v>CIZE</v>
      </c>
    </row>
    <row r="311" spans="1:1" ht="15.6">
      <c r="A311" s="27" t="str">
        <f>'Static Grid Model RTE lines'!E312</f>
        <v>CIZE</v>
      </c>
    </row>
    <row r="312" spans="1:1" ht="15.6">
      <c r="A312" s="27" t="str">
        <f>'Static Grid Model RTE lines'!E313</f>
        <v>CLEON</v>
      </c>
    </row>
    <row r="313" spans="1:1" ht="15.6">
      <c r="A313" s="27" t="str">
        <f>'Static Grid Model RTE lines'!E314</f>
        <v>CLEON</v>
      </c>
    </row>
    <row r="314" spans="1:1" ht="15.6">
      <c r="A314" s="27" t="str">
        <f>'Static Grid Model RTE lines'!E315</f>
        <v>CLEON</v>
      </c>
    </row>
    <row r="315" spans="1:1" ht="15.6">
      <c r="A315" s="27" t="str">
        <f>'Static Grid Model RTE lines'!E316</f>
        <v>COLAYRAC</v>
      </c>
    </row>
    <row r="316" spans="1:1" ht="15.6">
      <c r="A316" s="27" t="str">
        <f>'Static Grid Model RTE lines'!E317</f>
        <v>COLAYRAC</v>
      </c>
    </row>
    <row r="317" spans="1:1" ht="15.6">
      <c r="A317" s="27" t="str">
        <f>'Static Grid Model RTE lines'!E318</f>
        <v>COMMERVEIL</v>
      </c>
    </row>
    <row r="318" spans="1:1" ht="15.6">
      <c r="A318" s="27" t="str">
        <f>'Static Grid Model RTE lines'!E319</f>
        <v>COMPIEGNE</v>
      </c>
    </row>
    <row r="319" spans="1:1" ht="15.6">
      <c r="A319" s="27" t="str">
        <f>'Static Grid Model RTE lines'!E320</f>
        <v>COMPIEGNE</v>
      </c>
    </row>
    <row r="320" spans="1:1" ht="15.6">
      <c r="A320" s="27" t="str">
        <f>'Static Grid Model RTE lines'!E321</f>
        <v>CONCARNEAU</v>
      </c>
    </row>
    <row r="321" spans="1:1" ht="15.6">
      <c r="A321" s="27" t="str">
        <f>'Static Grid Model RTE lines'!E322</f>
        <v>CONCARNEAU</v>
      </c>
    </row>
    <row r="322" spans="1:1" ht="15.6">
      <c r="A322" s="27" t="str">
        <f>'Static Grid Model RTE lines'!E323</f>
        <v>CONFLUENT</v>
      </c>
    </row>
    <row r="323" spans="1:1" ht="15.6">
      <c r="A323" s="27" t="str">
        <f>'Static Grid Model RTE lines'!E324</f>
        <v>CONFLUENT</v>
      </c>
    </row>
    <row r="324" spans="1:1" ht="15.6">
      <c r="A324" s="27" t="str">
        <f>'Static Grid Model RTE lines'!E325</f>
        <v>CONTAMINE</v>
      </c>
    </row>
    <row r="325" spans="1:1" ht="15.6">
      <c r="A325" s="27" t="str">
        <f>'Static Grid Model RTE lines'!E326</f>
        <v>CONTAMINE</v>
      </c>
    </row>
    <row r="326" spans="1:1" ht="15.6">
      <c r="A326" s="27" t="str">
        <f>'Static Grid Model RTE lines'!E327</f>
        <v>COQUAINVILLIERS</v>
      </c>
    </row>
    <row r="327" spans="1:1" ht="15.6">
      <c r="A327" s="27" t="str">
        <f>'Static Grid Model RTE lines'!E328</f>
        <v>COQUAINVILLIERS</v>
      </c>
    </row>
    <row r="328" spans="1:1" ht="15.6">
      <c r="A328" s="27" t="str">
        <f>'Static Grid Model RTE lines'!E329</f>
        <v>COQUAINVILLIERS</v>
      </c>
    </row>
    <row r="329" spans="1:1" ht="15.6">
      <c r="A329" s="27" t="str">
        <f>'Static Grid Model RTE lines'!E330</f>
        <v>COQUAINVILLIERS</v>
      </c>
    </row>
    <row r="330" spans="1:1" ht="15.6">
      <c r="A330" s="27" t="str">
        <f>'Static Grid Model RTE lines'!E331</f>
        <v>CORDEMAIS-POSTE</v>
      </c>
    </row>
    <row r="331" spans="1:1" ht="15.6">
      <c r="A331" s="27" t="str">
        <f>'Static Grid Model RTE lines'!E332</f>
        <v>CORDEMAIS-POSTE</v>
      </c>
    </row>
    <row r="332" spans="1:1" ht="15.6">
      <c r="A332" s="27" t="str">
        <f>'Static Grid Model RTE lines'!E333</f>
        <v>CORDEMAIS-POSTE</v>
      </c>
    </row>
    <row r="333" spans="1:1" ht="15.6">
      <c r="A333" s="27" t="str">
        <f>'Static Grid Model RTE lines'!E334</f>
        <v>CORDEMAIS-POSTE</v>
      </c>
    </row>
    <row r="334" spans="1:1" ht="15.6">
      <c r="A334" s="27" t="str">
        <f>'Static Grid Model RTE lines'!E335</f>
        <v>CORDEMAIS-POSTE</v>
      </c>
    </row>
    <row r="335" spans="1:1" ht="15.6">
      <c r="A335" s="27" t="str">
        <f>'Static Grid Model RTE lines'!E336</f>
        <v>CORDEMAIS-P</v>
      </c>
    </row>
    <row r="336" spans="1:1" ht="15.6">
      <c r="A336" s="27" t="str">
        <f>'Static Grid Model RTE lines'!E337</f>
        <v>CORDEMAIS-POSTE</v>
      </c>
    </row>
    <row r="337" spans="1:1" ht="15.6">
      <c r="A337" s="27" t="str">
        <f>'Static Grid Model RTE lines'!E338</f>
        <v>CORDEMAIS-POSTE</v>
      </c>
    </row>
    <row r="338" spans="1:1" ht="15.6">
      <c r="A338" s="27" t="str">
        <f>'Static Grid Model RTE lines'!E339</f>
        <v>CORDEMAIS-POSTE</v>
      </c>
    </row>
    <row r="339" spans="1:1" ht="15.6">
      <c r="A339" s="27" t="str">
        <f>'Static Grid Model RTE lines'!E340</f>
        <v>CORBIERE (LA)</v>
      </c>
    </row>
    <row r="340" spans="1:1" ht="15.6">
      <c r="A340" s="27" t="str">
        <f>'Static Grid Model RTE lines'!E341</f>
        <v>CORBIERE (LA)</v>
      </c>
    </row>
    <row r="341" spans="1:1" ht="15.6">
      <c r="A341" s="27" t="str">
        <f>'Static Grid Model RTE lines'!E342</f>
        <v>CORBIERE (LA)</v>
      </c>
    </row>
    <row r="342" spans="1:1" ht="15.6">
      <c r="A342" s="27" t="str">
        <f>'Static Grid Model RTE lines'!E343</f>
        <v>CORNIER</v>
      </c>
    </row>
    <row r="343" spans="1:1" ht="15.6">
      <c r="A343" s="27" t="str">
        <f>'Static Grid Model RTE lines'!E344</f>
        <v>CORNIER</v>
      </c>
    </row>
    <row r="344" spans="1:1" ht="15.6">
      <c r="A344" s="27" t="str">
        <f>'Static Grid Model RTE lines'!E345</f>
        <v>CORNIER</v>
      </c>
    </row>
    <row r="345" spans="1:1" ht="15.6">
      <c r="A345" s="27" t="str">
        <f>'Static Grid Model RTE lines'!E346</f>
        <v>CORNIER</v>
      </c>
    </row>
    <row r="346" spans="1:1" ht="15.6">
      <c r="A346" s="27" t="str">
        <f>'Static Grid Model RTE lines'!E347</f>
        <v>COSSIGNY</v>
      </c>
    </row>
    <row r="347" spans="1:1" ht="15.6">
      <c r="A347" s="27" t="str">
        <f>'Static Grid Model RTE lines'!E348</f>
        <v>COUCHEY</v>
      </c>
    </row>
    <row r="348" spans="1:1" ht="15.6">
      <c r="A348" s="27" t="str">
        <f>'Static Grid Model RTE lines'!E349</f>
        <v>COUCHEY</v>
      </c>
    </row>
    <row r="349" spans="1:1" ht="15.6">
      <c r="A349" s="27" t="str">
        <f>'Static Grid Model RTE lines'!E350</f>
        <v>COUDON (LE)</v>
      </c>
    </row>
    <row r="350" spans="1:1" ht="15.6">
      <c r="A350" s="27" t="str">
        <f>'Static Grid Model RTE lines'!E351</f>
        <v>COUDON (LE)</v>
      </c>
    </row>
    <row r="351" spans="1:1" ht="15.6">
      <c r="A351" s="27" t="str">
        <f>'Static Grid Model RTE lines'!E352</f>
        <v>COUDON (LE)</v>
      </c>
    </row>
    <row r="352" spans="1:1" ht="15.6">
      <c r="A352" s="27" t="str">
        <f>'Static Grid Model RTE lines'!E353</f>
        <v>COULANGE</v>
      </c>
    </row>
    <row r="353" spans="1:1" ht="15.6">
      <c r="A353" s="27" t="str">
        <f>'Static Grid Model RTE lines'!E354</f>
        <v>COULANGE</v>
      </c>
    </row>
    <row r="354" spans="1:1" ht="15.6">
      <c r="A354" s="27" t="str">
        <f>'Static Grid Model RTE lines'!E355</f>
        <v>COULANGE</v>
      </c>
    </row>
    <row r="355" spans="1:1" ht="15.6">
      <c r="A355" s="27" t="str">
        <f>'Static Grid Model RTE lines'!E356</f>
        <v>COULANGE</v>
      </c>
    </row>
    <row r="356" spans="1:1" ht="15.6">
      <c r="A356" s="27" t="str">
        <f>'Static Grid Model RTE lines'!E357</f>
        <v>COULANGE</v>
      </c>
    </row>
    <row r="357" spans="1:1" ht="15.6">
      <c r="A357" s="27" t="str">
        <f>'Static Grid Model RTE lines'!E358</f>
        <v>COULANGE</v>
      </c>
    </row>
    <row r="358" spans="1:1" ht="15.6">
      <c r="A358" s="27" t="str">
        <f>'Static Grid Model RTE lines'!E359</f>
        <v>CHAMPAGNIER</v>
      </c>
    </row>
    <row r="359" spans="1:1" ht="15.6">
      <c r="A359" s="27" t="str">
        <f>'Static Grid Model RTE lines'!E360</f>
        <v>CHAMPAGNIER</v>
      </c>
    </row>
    <row r="360" spans="1:1" ht="15.6">
      <c r="A360" s="27" t="str">
        <f>'Static Grid Model RTE lines'!E361</f>
        <v>CHAMPAGNIER</v>
      </c>
    </row>
    <row r="361" spans="1:1" ht="15.6">
      <c r="A361" s="27" t="str">
        <f>'Static Grid Model RTE lines'!E362</f>
        <v>CHAMPAGNIER</v>
      </c>
    </row>
    <row r="362" spans="1:1" ht="15.6">
      <c r="A362" s="27" t="str">
        <f>'Static Grid Model RTE lines'!E363</f>
        <v>CHAMPAGNIER</v>
      </c>
    </row>
    <row r="363" spans="1:1" ht="15.6">
      <c r="A363" s="27" t="str">
        <f>'Static Grid Model RTE lines'!E364</f>
        <v>CHAMPAGNIER</v>
      </c>
    </row>
    <row r="364" spans="1:1" ht="15.6">
      <c r="A364" s="27" t="str">
        <f>'Static Grid Model RTE lines'!E365</f>
        <v>CHAMPAGNOLE</v>
      </c>
    </row>
    <row r="365" spans="1:1" ht="15.6">
      <c r="A365" s="27" t="str">
        <f>'Static Grid Model RTE lines'!E366</f>
        <v>CHAMPAGNOLE</v>
      </c>
    </row>
    <row r="366" spans="1:1" ht="15.6">
      <c r="A366" s="27" t="str">
        <f>'Static Grid Model RTE lines'!E367</f>
        <v>CHAMPAGNOLE</v>
      </c>
    </row>
    <row r="367" spans="1:1" ht="15.6">
      <c r="A367" s="27" t="str">
        <f>'Static Grid Model RTE lines'!E368</f>
        <v>CHAMPVANS</v>
      </c>
    </row>
    <row r="368" spans="1:1" ht="15.6">
      <c r="A368" s="27" t="str">
        <f>'Static Grid Model RTE lines'!E369</f>
        <v>CRECHETS (LES)</v>
      </c>
    </row>
    <row r="369" spans="1:1" ht="15.6">
      <c r="A369" s="27" t="str">
        <f>'Static Grid Model RTE lines'!E370</f>
        <v>CRECHETS (LES)</v>
      </c>
    </row>
    <row r="370" spans="1:1" ht="15.6">
      <c r="A370" s="27" t="str">
        <f>'Static Grid Model RTE lines'!E371</f>
        <v>CRECHETS (LES)</v>
      </c>
    </row>
    <row r="371" spans="1:1" ht="15.6">
      <c r="A371" s="27" t="str">
        <f>'Static Grid Model RTE lines'!E372</f>
        <v>CRENEY</v>
      </c>
    </row>
    <row r="372" spans="1:1" ht="15.6">
      <c r="A372" s="27" t="str">
        <f>'Static Grid Model RTE lines'!E373</f>
        <v>CRENEY</v>
      </c>
    </row>
    <row r="373" spans="1:1" ht="15.6">
      <c r="A373" s="27" t="str">
        <f>'Static Grid Model RTE lines'!E374</f>
        <v>CRENEY</v>
      </c>
    </row>
    <row r="374" spans="1:1" ht="15.6">
      <c r="A374" s="27" t="str">
        <f>'Static Grid Model RTE lines'!E375</f>
        <v>CRENEY</v>
      </c>
    </row>
    <row r="375" spans="1:1" ht="15.6">
      <c r="A375" s="27" t="str">
        <f>'Static Grid Model RTE lines'!E376</f>
        <v>CRENEY</v>
      </c>
    </row>
    <row r="376" spans="1:1" ht="15.6">
      <c r="A376" s="27" t="str">
        <f>'Static Grid Model RTE lines'!E377</f>
        <v>CREYS</v>
      </c>
    </row>
    <row r="377" spans="1:1" ht="15.6">
      <c r="A377" s="27" t="str">
        <f>'Static Grid Model RTE lines'!E378</f>
        <v>CREYS</v>
      </c>
    </row>
    <row r="378" spans="1:1" ht="15.6">
      <c r="A378" s="27" t="str">
        <f>'Static Grid Model RTE lines'!E379</f>
        <v>CREYS</v>
      </c>
    </row>
    <row r="379" spans="1:1" ht="15.6">
      <c r="A379" s="27" t="str">
        <f>'Static Grid Model RTE lines'!E380</f>
        <v>CREYS</v>
      </c>
    </row>
    <row r="380" spans="1:1" ht="15.6">
      <c r="A380" s="27" t="str">
        <f>'Static Grid Model RTE lines'!E381</f>
        <v>CREYS</v>
      </c>
    </row>
    <row r="381" spans="1:1" ht="15.6">
      <c r="A381" s="27" t="str">
        <f>'Static Grid Model RTE lines'!E382</f>
        <v>CREYS</v>
      </c>
    </row>
    <row r="382" spans="1:1" ht="15.6">
      <c r="A382" s="27" t="str">
        <f>'Static Grid Model RTE lines'!E383</f>
        <v>CUBNEZAIS</v>
      </c>
    </row>
    <row r="383" spans="1:1" ht="15.6">
      <c r="A383" s="27" t="str">
        <f>'Static Grid Model RTE lines'!E384</f>
        <v>CUBNEZAIS</v>
      </c>
    </row>
    <row r="384" spans="1:1" ht="15.6">
      <c r="A384" s="27" t="str">
        <f>'Static Grid Model RTE lines'!E385</f>
        <v>CUBNEZAIS</v>
      </c>
    </row>
    <row r="385" spans="1:1" ht="15.6">
      <c r="A385" s="27" t="str">
        <f>'Static Grid Model RTE lines'!E386</f>
        <v>CUBNEZAIS</v>
      </c>
    </row>
    <row r="386" spans="1:1" ht="15.6">
      <c r="A386" s="27" t="str">
        <f>'Static Grid Model RTE lines'!E387</f>
        <v>CUBNEZAIS</v>
      </c>
    </row>
    <row r="387" spans="1:1" ht="15.6">
      <c r="A387" s="27" t="str">
        <f>'Static Grid Model RTE lines'!E388</f>
        <v>CUBNEZAIS</v>
      </c>
    </row>
    <row r="388" spans="1:1" ht="15.6">
      <c r="A388" s="27" t="str">
        <f>'Static Grid Model RTE lines'!E389</f>
        <v>CUBNEZAIS</v>
      </c>
    </row>
    <row r="389" spans="1:1" ht="15.6">
      <c r="A389" s="27" t="str">
        <f>'Static Grid Model RTE lines'!E390</f>
        <v>CUBNEZAIS</v>
      </c>
    </row>
    <row r="390" spans="1:1" ht="15.6">
      <c r="A390" s="27" t="str">
        <f>'Static Grid Model RTE lines'!E391</f>
        <v>CUBNEZAIS</v>
      </c>
    </row>
    <row r="391" spans="1:1" ht="15.6">
      <c r="A391" s="27" t="str">
        <f>'Static Grid Model RTE lines'!E392</f>
        <v>CHAUSSEE (LA)</v>
      </c>
    </row>
    <row r="392" spans="1:1" ht="15.6">
      <c r="A392" s="27" t="str">
        <f>'Static Grid Model RTE lines'!E393</f>
        <v>CHAUSSEE (LA)</v>
      </c>
    </row>
    <row r="393" spans="1:1" ht="15.6">
      <c r="A393" s="27" t="str">
        <f>'Static Grid Model RTE lines'!E394</f>
        <v>COURTRY</v>
      </c>
    </row>
    <row r="394" spans="1:1" ht="15.6">
      <c r="A394" s="27" t="str">
        <f>'Static Grid Model RTE lines'!E395</f>
        <v>DAMBRON</v>
      </c>
    </row>
    <row r="395" spans="1:1" ht="15.6">
      <c r="A395" s="27" t="str">
        <f>'Static Grid Model RTE lines'!E396</f>
        <v>DAMBRON</v>
      </c>
    </row>
    <row r="396" spans="1:1" ht="15.6">
      <c r="A396" s="27" t="str">
        <f>'Static Grid Model RTE lines'!E397</f>
        <v>DAMBRON</v>
      </c>
    </row>
    <row r="397" spans="1:1" ht="15.6">
      <c r="A397" s="27" t="str">
        <f>'Static Grid Model RTE lines'!E398</f>
        <v>DAMBRON</v>
      </c>
    </row>
    <row r="398" spans="1:1" ht="15.6">
      <c r="A398" s="27" t="str">
        <f>'Static Grid Model RTE lines'!E399</f>
        <v>DAMBRON</v>
      </c>
    </row>
    <row r="399" spans="1:1" ht="15.6">
      <c r="A399" s="27" t="str">
        <f>'Static Grid Model RTE lines'!E400</f>
        <v>DAMBRON</v>
      </c>
    </row>
    <row r="400" spans="1:1" ht="15.6">
      <c r="A400" s="27" t="str">
        <f>'Static Grid Model RTE lines'!E401</f>
        <v>DAMERY</v>
      </c>
    </row>
    <row r="401" spans="1:1" ht="15.6">
      <c r="A401" s="27" t="str">
        <f>'Static Grid Model RTE lines'!E402</f>
        <v>DAMERY</v>
      </c>
    </row>
    <row r="402" spans="1:1" ht="15.6">
      <c r="A402" s="27" t="str">
        <f>'Static Grid Model RTE lines'!E403</f>
        <v>DANTOU</v>
      </c>
    </row>
    <row r="403" spans="1:1" ht="15.6">
      <c r="A403" s="27" t="str">
        <f>'Static Grid Model RTE lines'!E404</f>
        <v>DANTOU</v>
      </c>
    </row>
    <row r="404" spans="1:1" ht="15.6">
      <c r="A404" s="27" t="str">
        <f>'Static Grid Model RTE lines'!E405</f>
        <v>DARSE</v>
      </c>
    </row>
    <row r="405" spans="1:1" ht="15.6">
      <c r="A405" s="27" t="str">
        <f>'Static Grid Model RTE lines'!E406</f>
        <v>DARSE</v>
      </c>
    </row>
    <row r="406" spans="1:1" ht="15.6">
      <c r="A406" s="27" t="str">
        <f>'Static Grid Model RTE lines'!E407</f>
        <v>DARSE</v>
      </c>
    </row>
    <row r="407" spans="1:1" ht="15.6">
      <c r="A407" s="27" t="str">
        <f>'Static Grid Model RTE lines'!E408</f>
        <v>DECHY</v>
      </c>
    </row>
    <row r="408" spans="1:1" ht="15.6">
      <c r="A408" s="27" t="str">
        <f>'Static Grid Model RTE lines'!E409</f>
        <v>DISTRE</v>
      </c>
    </row>
    <row r="409" spans="1:1" ht="15.6">
      <c r="A409" s="27" t="str">
        <f>'Static Grid Model RTE lines'!E410</f>
        <v>DISTRE</v>
      </c>
    </row>
    <row r="410" spans="1:1" ht="15.6">
      <c r="A410" s="27" t="str">
        <f>'Static Grid Model RTE lines'!E411</f>
        <v>DISTRE</v>
      </c>
    </row>
    <row r="411" spans="1:1" ht="15.6">
      <c r="A411" s="27" t="str">
        <f>'Static Grid Model RTE lines'!E412</f>
        <v>DOBERIE</v>
      </c>
    </row>
    <row r="412" spans="1:1" ht="15.6">
      <c r="A412" s="27" t="str">
        <f>'Static Grid Model RTE lines'!E413</f>
        <v>DOBERIE</v>
      </c>
    </row>
    <row r="413" spans="1:1" ht="15.6">
      <c r="A413" s="27" t="str">
        <f>'Static Grid Model RTE lines'!E414</f>
        <v>DOMLOUP</v>
      </c>
    </row>
    <row r="414" spans="1:1" ht="15.6">
      <c r="A414" s="27" t="str">
        <f>'Static Grid Model RTE lines'!E415</f>
        <v>DOMLOUP</v>
      </c>
    </row>
    <row r="415" spans="1:1" ht="15.6">
      <c r="A415" s="27" t="str">
        <f>'Static Grid Model RTE lines'!E416</f>
        <v>DOMLOUP</v>
      </c>
    </row>
    <row r="416" spans="1:1" ht="15.6">
      <c r="A416" s="27" t="str">
        <f>'Static Grid Model RTE lines'!E417</f>
        <v>DOMLOUP</v>
      </c>
    </row>
    <row r="417" spans="1:1" ht="15.6">
      <c r="A417" s="27" t="str">
        <f>'Static Grid Model RTE lines'!E418</f>
        <v>DOMLOUP</v>
      </c>
    </row>
    <row r="418" spans="1:1" ht="15.6">
      <c r="A418" s="27" t="str">
        <f>'Static Grid Model RTE lines'!E419</f>
        <v>DONZAC</v>
      </c>
    </row>
    <row r="419" spans="1:1" ht="15.6">
      <c r="A419" s="27" t="str">
        <f>'Static Grid Model RTE lines'!E420</f>
        <v>DONZAC</v>
      </c>
    </row>
    <row r="420" spans="1:1" ht="15.6">
      <c r="A420" s="27" t="str">
        <f>'Static Grid Model RTE lines'!E421</f>
        <v>DONZAC</v>
      </c>
    </row>
    <row r="421" spans="1:1" ht="15.6">
      <c r="A421" s="27" t="str">
        <f>'Static Grid Model RTE lines'!E422</f>
        <v>DONZENAC</v>
      </c>
    </row>
    <row r="422" spans="1:1" ht="15.6">
      <c r="A422" s="27" t="str">
        <f>'Static Grid Model RTE lines'!E423</f>
        <v>DRONNIERE (LA)</v>
      </c>
    </row>
    <row r="423" spans="1:1" ht="15.6">
      <c r="A423" s="27" t="str">
        <f>'Static Grid Model RTE lines'!E424</f>
        <v>DRONNIERE (LA)</v>
      </c>
    </row>
    <row r="424" spans="1:1" ht="15.6">
      <c r="A424" s="27" t="str">
        <f>'Static Grid Model RTE lines'!E425</f>
        <v>DRONNIERE (LA)</v>
      </c>
    </row>
    <row r="425" spans="1:1" ht="15.6">
      <c r="A425" s="27" t="str">
        <f>'Static Grid Model RTE lines'!E426</f>
        <v>ENCO-DE-BOTTE</v>
      </c>
    </row>
    <row r="426" spans="1:1" ht="15.6">
      <c r="A426" s="27" t="str">
        <f>'Static Grid Model RTE lines'!E427</f>
        <v>ENCO-DE-BOTTE</v>
      </c>
    </row>
    <row r="427" spans="1:1" ht="15.6">
      <c r="A427" s="27" t="str">
        <f>'Static Grid Model RTE lines'!E428</f>
        <v>ENCO-DE-BOTTE</v>
      </c>
    </row>
    <row r="428" spans="1:1" ht="15.6">
      <c r="A428" s="27" t="str">
        <f>'Static Grid Model RTE lines'!E429</f>
        <v>ENCO-DE-BOTTE</v>
      </c>
    </row>
    <row r="429" spans="1:1" ht="15.6">
      <c r="A429" s="27" t="str">
        <f>'Static Grid Model RTE lines'!E430</f>
        <v>ENCO-DE-BOTTE</v>
      </c>
    </row>
    <row r="430" spans="1:1" ht="15.6">
      <c r="A430" s="27" t="str">
        <f>'Static Grid Model RTE lines'!E431</f>
        <v>ECHALAS</v>
      </c>
    </row>
    <row r="431" spans="1:1" ht="15.6">
      <c r="A431" s="27" t="str">
        <f>'Static Grid Model RTE lines'!E432</f>
        <v>ECHALAS</v>
      </c>
    </row>
    <row r="432" spans="1:1" ht="15.6">
      <c r="A432" s="27" t="str">
        <f>'Static Grid Model RTE lines'!E433</f>
        <v>ECHALAS</v>
      </c>
    </row>
    <row r="433" spans="1:1" ht="15.6">
      <c r="A433" s="27" t="str">
        <f>'Static Grid Model RTE lines'!E434</f>
        <v>ECHALAS</v>
      </c>
    </row>
    <row r="434" spans="1:1" ht="15.6">
      <c r="A434" s="27" t="str">
        <f>'Static Grid Model RTE lines'!E435</f>
        <v>ECHALAS</v>
      </c>
    </row>
    <row r="435" spans="1:1" ht="15.6">
      <c r="A435" s="27" t="str">
        <f>'Static Grid Model RTE lines'!E436</f>
        <v>ECHINGHEN</v>
      </c>
    </row>
    <row r="436" spans="1:1" ht="15.6">
      <c r="A436" s="27" t="str">
        <f>'Static Grid Model RTE lines'!E437</f>
        <v>ECHINGHEN</v>
      </c>
    </row>
    <row r="437" spans="1:1" ht="15.6">
      <c r="A437" s="27" t="str">
        <f>'Static Grid Model RTE lines'!E438</f>
        <v>EGUZON</v>
      </c>
    </row>
    <row r="438" spans="1:1" ht="15.6">
      <c r="A438" s="27" t="str">
        <f>'Static Grid Model RTE lines'!E439</f>
        <v>EGUZON</v>
      </c>
    </row>
    <row r="439" spans="1:1" ht="15.6">
      <c r="A439" s="27" t="str">
        <f>'Static Grid Model RTE lines'!E440</f>
        <v>EGUZON</v>
      </c>
    </row>
    <row r="440" spans="1:1" ht="15.6">
      <c r="A440" s="27" t="str">
        <f>'Static Grid Model RTE lines'!E441</f>
        <v>EGUZON</v>
      </c>
    </row>
    <row r="441" spans="1:1" ht="15.6">
      <c r="A441" s="27" t="str">
        <f>'Static Grid Model RTE lines'!E442</f>
        <v>EGUZON</v>
      </c>
    </row>
    <row r="442" spans="1:1" ht="15.6">
      <c r="A442" s="27" t="str">
        <f>'Static Grid Model RTE lines'!E443</f>
        <v>EGUZON</v>
      </c>
    </row>
    <row r="443" spans="1:1" ht="15.6">
      <c r="A443" s="27" t="str">
        <f>'Static Grid Model RTE lines'!E444</f>
        <v>EGUZON</v>
      </c>
    </row>
    <row r="444" spans="1:1" ht="15.6">
      <c r="A444" s="27" t="str">
        <f>'Static Grid Model RTE lines'!E445</f>
        <v>EGUZON</v>
      </c>
    </row>
    <row r="445" spans="1:1" ht="15.6">
      <c r="A445" s="27" t="str">
        <f>'Static Grid Model RTE lines'!E446</f>
        <v>EGUZON</v>
      </c>
    </row>
    <row r="446" spans="1:1" ht="15.6">
      <c r="A446" s="27" t="str">
        <f>'Static Grid Model RTE lines'!E447</f>
        <v>EGUZON</v>
      </c>
    </row>
    <row r="447" spans="1:1" ht="15.6">
      <c r="A447" s="27" t="str">
        <f>'Static Grid Model RTE lines'!E448</f>
        <v>EGUZON</v>
      </c>
    </row>
    <row r="448" spans="1:1" ht="15.6">
      <c r="A448" s="27" t="str">
        <f>'Static Grid Model RTE lines'!E449</f>
        <v>EGUZON</v>
      </c>
    </row>
    <row r="449" spans="1:1" ht="15.6">
      <c r="A449" s="27" t="str">
        <f>'Static Grid Model RTE lines'!E450</f>
        <v>ELANCOURT</v>
      </c>
    </row>
    <row r="450" spans="1:1" ht="15.6">
      <c r="A450" s="27" t="str">
        <f>'Static Grid Model RTE lines'!E451</f>
        <v>ELANCOURT</v>
      </c>
    </row>
    <row r="451" spans="1:1" ht="15.6">
      <c r="A451" s="27" t="str">
        <f>'Static Grid Model RTE lines'!E452</f>
        <v>ELANCOURT</v>
      </c>
    </row>
    <row r="452" spans="1:1" ht="15.6">
      <c r="A452" s="27" t="str">
        <f>'Static Grid Model RTE lines'!E453</f>
        <v>ENVAL</v>
      </c>
    </row>
    <row r="453" spans="1:1" ht="15.6">
      <c r="A453" s="27" t="str">
        <f>'Static Grid Model RTE lines'!E454</f>
        <v>ENVAL</v>
      </c>
    </row>
    <row r="454" spans="1:1" ht="15.6">
      <c r="A454" s="27" t="str">
        <f>'Static Grid Model RTE lines'!E455</f>
        <v>ESCAILLON (L )</v>
      </c>
    </row>
    <row r="455" spans="1:1" ht="15.6">
      <c r="A455" s="27" t="str">
        <f>'Static Grid Model RTE lines'!E456</f>
        <v>FALLOU</v>
      </c>
    </row>
    <row r="456" spans="1:1" ht="15.6">
      <c r="A456" s="27" t="str">
        <f>'Static Grid Model RTE lines'!E457</f>
        <v>FALLOU</v>
      </c>
    </row>
    <row r="457" spans="1:1" ht="15.6">
      <c r="A457" s="27" t="str">
        <f>'Static Grid Model RTE lines'!E458</f>
        <v>FALLOU</v>
      </c>
    </row>
    <row r="458" spans="1:1" ht="15.6">
      <c r="A458" s="27" t="str">
        <f>'Static Grid Model RTE lines'!E459</f>
        <v>FAMARS</v>
      </c>
    </row>
    <row r="459" spans="1:1" ht="15.6">
      <c r="A459" s="27" t="str">
        <f>'Static Grid Model RTE lines'!E460</f>
        <v>FARRADIERE (LA)</v>
      </c>
    </row>
    <row r="460" spans="1:1" ht="15.6">
      <c r="A460" s="27" t="str">
        <f>'Static Grid Model RTE lines'!E461</f>
        <v>FEROUGE</v>
      </c>
    </row>
    <row r="461" spans="1:1" ht="15.6">
      <c r="A461" s="27" t="str">
        <f>'Static Grid Model RTE lines'!E462</f>
        <v>FEUILLANE</v>
      </c>
    </row>
    <row r="462" spans="1:1" ht="15.6">
      <c r="A462" s="27" t="str">
        <f>'Static Grid Model RTE lines'!E463</f>
        <v>FEUILLANE</v>
      </c>
    </row>
    <row r="463" spans="1:1" ht="15.6">
      <c r="A463" s="27" t="str">
        <f>'Static Grid Model RTE lines'!E464</f>
        <v>FEUILLANE</v>
      </c>
    </row>
    <row r="464" spans="1:1" ht="15.6">
      <c r="A464" s="27" t="str">
        <f>'Static Grid Model RTE lines'!E465</f>
        <v>FEUILLANE</v>
      </c>
    </row>
    <row r="465" spans="1:1" ht="15.6">
      <c r="A465" s="27" t="str">
        <f>'Static Grid Model RTE lines'!E466</f>
        <v>FLANDRE</v>
      </c>
    </row>
    <row r="466" spans="1:1" ht="15.6">
      <c r="A466" s="27" t="str">
        <f>'Static Grid Model RTE lines'!E467</f>
        <v>FLEAC</v>
      </c>
    </row>
    <row r="467" spans="1:1" ht="15.6">
      <c r="A467" s="27" t="str">
        <f>'Static Grid Model RTE lines'!E468</f>
        <v>FLEAC</v>
      </c>
    </row>
    <row r="468" spans="1:1" ht="15.6">
      <c r="A468" s="27" t="str">
        <f>'Static Grid Model RTE lines'!E469</f>
        <v>FLEAC</v>
      </c>
    </row>
    <row r="469" spans="1:1" ht="15.6">
      <c r="A469" s="27" t="str">
        <f>'Static Grid Model RTE lines'!E470</f>
        <v>FLEAC</v>
      </c>
    </row>
    <row r="470" spans="1:1" ht="15.6">
      <c r="A470" s="27" t="str">
        <f>'Static Grid Model RTE lines'!E471</f>
        <v>FLERS</v>
      </c>
    </row>
    <row r="471" spans="1:1" ht="15.6">
      <c r="A471" s="27" t="str">
        <f>'Static Grid Model RTE lines'!E472</f>
        <v>FLEYRIAT</v>
      </c>
    </row>
    <row r="472" spans="1:1" ht="15.6">
      <c r="A472" s="27" t="str">
        <f>'Static Grid Model RTE lines'!E473</f>
        <v>FLOIRAC</v>
      </c>
    </row>
    <row r="473" spans="1:1" ht="15.6">
      <c r="A473" s="27" t="str">
        <f>'Static Grid Model RTE lines'!E474</f>
        <v>FLOIRAC</v>
      </c>
    </row>
    <row r="474" spans="1:1" ht="15.6">
      <c r="A474" s="27" t="str">
        <f>'Static Grid Model RTE lines'!E475</f>
        <v>FLORENSAC</v>
      </c>
    </row>
    <row r="475" spans="1:1" ht="15.6">
      <c r="A475" s="27" t="str">
        <f>'Static Grid Model RTE lines'!E476</f>
        <v>FONT (LA)</v>
      </c>
    </row>
    <row r="476" spans="1:1" ht="15.6">
      <c r="A476" s="27" t="str">
        <f>'Static Grid Model RTE lines'!E477</f>
        <v>FOUSCAIS</v>
      </c>
    </row>
    <row r="477" spans="1:1" ht="15.6">
      <c r="A477" s="27" t="str">
        <f>'Static Grid Model RTE lines'!E478</f>
        <v>FOUSCAIS</v>
      </c>
    </row>
    <row r="478" spans="1:1" ht="15.6">
      <c r="A478" s="27" t="str">
        <f>'Static Grid Model RTE lines'!E479</f>
        <v>FRASNE</v>
      </c>
    </row>
    <row r="479" spans="1:1" ht="15.6">
      <c r="A479" s="27" t="str">
        <f>'Static Grid Model RTE lines'!E480</f>
        <v>FRASNE</v>
      </c>
    </row>
    <row r="480" spans="1:1" ht="15.6">
      <c r="A480" s="27" t="str">
        <f>'Static Grid Model RTE lines'!E481</f>
        <v>FREJUS</v>
      </c>
    </row>
    <row r="481" spans="1:1" ht="15.6">
      <c r="A481" s="27" t="str">
        <f>'Static Grid Model RTE lines'!E482</f>
        <v>FREJUS</v>
      </c>
    </row>
    <row r="482" spans="1:1" ht="15.6">
      <c r="A482" s="27" t="str">
        <f>'Static Grid Model RTE lines'!E483</f>
        <v>GIVORS-BANS</v>
      </c>
    </row>
    <row r="483" spans="1:1" ht="15.6">
      <c r="A483" s="27" t="str">
        <f>'Static Grid Model RTE lines'!E484</f>
        <v>GIVORS-BANS</v>
      </c>
    </row>
    <row r="484" spans="1:1" ht="15.6">
      <c r="A484" s="27" t="str">
        <f>'Static Grid Model RTE lines'!E485</f>
        <v>GIVORS-BANS</v>
      </c>
    </row>
    <row r="485" spans="1:1" ht="15.6">
      <c r="A485" s="27" t="str">
        <f>'Static Grid Model RTE lines'!E486</f>
        <v>GROS-CAILLOU</v>
      </c>
    </row>
    <row r="486" spans="1:1" ht="15.6">
      <c r="A486" s="27" t="str">
        <f>'Static Grid Model RTE lines'!E487</f>
        <v>GROS-CAILLOU</v>
      </c>
    </row>
    <row r="487" spans="1:1" ht="15.6">
      <c r="A487" s="27" t="str">
        <f>'Static Grid Model RTE lines'!E488</f>
        <v>GROS-CAILLOU</v>
      </c>
    </row>
    <row r="488" spans="1:1" ht="15.6">
      <c r="A488" s="27" t="str">
        <f>'Static Grid Model RTE lines'!E489</f>
        <v>GRAND-COURONNE</v>
      </c>
    </row>
    <row r="489" spans="1:1" ht="15.6">
      <c r="A489" s="27" t="str">
        <f>'Static Grid Model RTE lines'!E490</f>
        <v>GRAND-COURONNE</v>
      </c>
    </row>
    <row r="490" spans="1:1" ht="15.6">
      <c r="A490" s="27" t="str">
        <f>'Static Grid Model RTE lines'!E491</f>
        <v>GRAND-COURONNE</v>
      </c>
    </row>
    <row r="491" spans="1:1" ht="15.6">
      <c r="A491" s="27" t="str">
        <f>'Static Grid Model RTE lines'!E492</f>
        <v>GRAND-COURONNE</v>
      </c>
    </row>
    <row r="492" spans="1:1" ht="15.6">
      <c r="A492" s="27" t="str">
        <f>'Static Grid Model RTE lines'!E493</f>
        <v>GRAND-COURONNE</v>
      </c>
    </row>
    <row r="493" spans="1:1" ht="15.6">
      <c r="A493" s="27" t="str">
        <f>'Static Grid Model RTE lines'!E494</f>
        <v>GRAND-COURONNE</v>
      </c>
    </row>
    <row r="494" spans="1:1" ht="15.6">
      <c r="A494" s="27" t="str">
        <f>'Static Grid Model RTE lines'!E495</f>
        <v>GRAND-COURONNE</v>
      </c>
    </row>
    <row r="495" spans="1:1" ht="15.6">
      <c r="A495" s="27" t="str">
        <f>'Static Grid Model RTE lines'!E496</f>
        <v>GRAND-QUEVILLY</v>
      </c>
    </row>
    <row r="496" spans="1:1" ht="15.6">
      <c r="A496" s="27" t="str">
        <f>'Static Grid Model RTE lines'!E497</f>
        <v>GRANDE-SYNTHE</v>
      </c>
    </row>
    <row r="497" spans="1:1" ht="15.6">
      <c r="A497" s="27" t="str">
        <f>'Static Grid Model RTE lines'!E498</f>
        <v>GRANDE-SYNTHE</v>
      </c>
    </row>
    <row r="498" spans="1:1" ht="15.6">
      <c r="A498" s="27" t="str">
        <f>'Static Grid Model RTE lines'!E499</f>
        <v>GRANDE-SYNTHE</v>
      </c>
    </row>
    <row r="499" spans="1:1" ht="15.6">
      <c r="A499" s="27" t="str">
        <f>'Static Grid Model RTE lines'!E500</f>
        <v>GRANDE-SYNTHE</v>
      </c>
    </row>
    <row r="500" spans="1:1" ht="15.6">
      <c r="A500" s="27" t="str">
        <f>'Static Grid Model RTE lines'!E501</f>
        <v>GAMPALOUP</v>
      </c>
    </row>
    <row r="501" spans="1:1" ht="15.6">
      <c r="A501" s="27" t="str">
        <f>'Static Grid Model RTE lines'!E502</f>
        <v>GAMPALOUP</v>
      </c>
    </row>
    <row r="502" spans="1:1" ht="15.6">
      <c r="A502" s="27" t="str">
        <f>'Static Grid Model RTE lines'!E503</f>
        <v>GANGES</v>
      </c>
    </row>
    <row r="503" spans="1:1" ht="15.6">
      <c r="A503" s="27" t="str">
        <f>'Static Grid Model RTE lines'!E504</f>
        <v>GANGES</v>
      </c>
    </row>
    <row r="504" spans="1:1" ht="15.6">
      <c r="A504" s="27" t="str">
        <f>'Static Grid Model RTE lines'!E505</f>
        <v>GARCHIZY</v>
      </c>
    </row>
    <row r="505" spans="1:1" ht="15.6">
      <c r="A505" s="27" t="str">
        <f>'Static Grid Model RTE lines'!E506</f>
        <v>GATINAIS</v>
      </c>
    </row>
    <row r="506" spans="1:1" ht="15.6">
      <c r="A506" s="27" t="str">
        <f>'Static Grid Model RTE lines'!E507</f>
        <v>GATINAIS</v>
      </c>
    </row>
    <row r="507" spans="1:1" ht="15.6">
      <c r="A507" s="27" t="str">
        <f>'Static Grid Model RTE lines'!E508</f>
        <v>GATINAIS</v>
      </c>
    </row>
    <row r="508" spans="1:1" ht="15.6">
      <c r="A508" s="27" t="str">
        <f>'Static Grid Model RTE lines'!E509</f>
        <v>GATINAIS</v>
      </c>
    </row>
    <row r="509" spans="1:1" ht="15.6">
      <c r="A509" s="27" t="str">
        <f>'Static Grid Model RTE lines'!E510</f>
        <v>LA GAUDIERE</v>
      </c>
    </row>
    <row r="510" spans="1:1" ht="15.6">
      <c r="A510" s="27" t="str">
        <f>'Static Grid Model RTE lines'!E511</f>
        <v>LA GAUDIERE</v>
      </c>
    </row>
    <row r="511" spans="1:1" ht="15.6">
      <c r="A511" s="27" t="str">
        <f>'Static Grid Model RTE lines'!E512</f>
        <v>LA GAUDIERE</v>
      </c>
    </row>
    <row r="512" spans="1:1" ht="15.6">
      <c r="A512" s="27" t="str">
        <f>'Static Grid Model RTE lines'!E513</f>
        <v>LA GAUDIERE</v>
      </c>
    </row>
    <row r="513" spans="1:1" ht="15.6">
      <c r="A513" s="27" t="str">
        <f>'Static Grid Model RTE lines'!E514</f>
        <v>GAUDIERE (LA)</v>
      </c>
    </row>
    <row r="514" spans="1:1" ht="15.6">
      <c r="A514" s="27" t="str">
        <f>'Static Grid Model RTE lines'!E515</f>
        <v>LA GAUDIERE</v>
      </c>
    </row>
    <row r="515" spans="1:1" ht="15.6">
      <c r="A515" s="27" t="str">
        <f>'Static Grid Model RTE lines'!E516</f>
        <v>LA GAUDIERE</v>
      </c>
    </row>
    <row r="516" spans="1:1" ht="15.6">
      <c r="A516" s="27" t="str">
        <f>'Static Grid Model RTE lines'!E517</f>
        <v>LA GAUDIERE</v>
      </c>
    </row>
    <row r="517" spans="1:1" ht="15.6">
      <c r="A517" s="27" t="str">
        <f>'Static Grid Model RTE lines'!E518</f>
        <v>LA GAUDIERE</v>
      </c>
    </row>
    <row r="518" spans="1:1" ht="15.6">
      <c r="A518" s="27" t="str">
        <f>'Static Grid Model RTE lines'!E519</f>
        <v>GAUGLIN</v>
      </c>
    </row>
    <row r="519" spans="1:1" ht="15.6">
      <c r="A519" s="27" t="str">
        <f>'Static Grid Model RTE lines'!E520</f>
        <v>GAVRELLE</v>
      </c>
    </row>
    <row r="520" spans="1:1" ht="15.6">
      <c r="A520" s="27" t="str">
        <f>'Static Grid Model RTE lines'!E521</f>
        <v>GENISSIAT-POSTE</v>
      </c>
    </row>
    <row r="521" spans="1:1" ht="15.6">
      <c r="A521" s="27" t="str">
        <f>'Static Grid Model RTE lines'!E522</f>
        <v>GENISSIAT-POSTE</v>
      </c>
    </row>
    <row r="522" spans="1:1" ht="15.6">
      <c r="A522" s="27" t="str">
        <f>'Static Grid Model RTE lines'!E523</f>
        <v>GENISSIAT-POSTE</v>
      </c>
    </row>
    <row r="523" spans="1:1" ht="15.6">
      <c r="A523" s="27" t="str">
        <f>'Static Grid Model RTE lines'!E524</f>
        <v>GENISSIAT-POSTE</v>
      </c>
    </row>
    <row r="524" spans="1:1" ht="15.6">
      <c r="A524" s="27" t="str">
        <f>'Static Grid Model RTE lines'!E525</f>
        <v>GENISSIAT-POSTE</v>
      </c>
    </row>
    <row r="525" spans="1:1" ht="15.6">
      <c r="A525" s="27" t="str">
        <f>'Static Grid Model RTE lines'!E526</f>
        <v>GENISSIAT-POSTE</v>
      </c>
    </row>
    <row r="526" spans="1:1" ht="15.6">
      <c r="A526" s="27" t="str">
        <f>'Static Grid Model RTE lines'!E527</f>
        <v>GINESTOUS</v>
      </c>
    </row>
    <row r="527" spans="1:1" ht="15.6">
      <c r="A527" s="27" t="str">
        <f>'Static Grid Model RTE lines'!E528</f>
        <v>GINESTOUS</v>
      </c>
    </row>
    <row r="528" spans="1:1" ht="15.6">
      <c r="A528" s="27" t="str">
        <f>'Static Grid Model RTE lines'!E529</f>
        <v>GIVORS</v>
      </c>
    </row>
    <row r="529" spans="1:1" ht="15.6">
      <c r="A529" s="27" t="str">
        <f>'Static Grid Model RTE lines'!E530</f>
        <v>GIVORS</v>
      </c>
    </row>
    <row r="530" spans="1:1" ht="15.6">
      <c r="A530" s="27" t="str">
        <f>'Static Grid Model RTE lines'!E531</f>
        <v>GIVORS</v>
      </c>
    </row>
    <row r="531" spans="1:1" ht="15.6">
      <c r="A531" s="27" t="str">
        <f>'Static Grid Model RTE lines'!E532</f>
        <v>GODIN</v>
      </c>
    </row>
    <row r="532" spans="1:1" ht="15.6">
      <c r="A532" s="27" t="str">
        <f>'Static Grid Model RTE lines'!E533</f>
        <v>GODIN</v>
      </c>
    </row>
    <row r="533" spans="1:1" ht="15.6">
      <c r="A533" s="27" t="str">
        <f>'Static Grid Model RTE lines'!E534</f>
        <v>GODIN</v>
      </c>
    </row>
    <row r="534" spans="1:1" ht="15.6">
      <c r="A534" s="27" t="str">
        <f>'Static Grid Model RTE lines'!E535</f>
        <v>GOURJADE</v>
      </c>
    </row>
    <row r="535" spans="1:1" ht="15.6">
      <c r="A535" s="27" t="str">
        <f>'Static Grid Model RTE lines'!E536</f>
        <v>GOURJADE</v>
      </c>
    </row>
    <row r="536" spans="1:1" ht="15.6">
      <c r="A536" s="27" t="str">
        <f>'Static Grid Model RTE lines'!E537</f>
        <v>GRAFFENSTADEN</v>
      </c>
    </row>
    <row r="537" spans="1:1" ht="15.6">
      <c r="A537" s="27" t="str">
        <f>'Static Grid Model RTE lines'!E538</f>
        <v>GRAFFENSTADEN</v>
      </c>
    </row>
    <row r="538" spans="1:1" ht="15.6">
      <c r="A538" s="27" t="str">
        <f>'Static Grid Model RTE lines'!E539</f>
        <v>GRANZAY</v>
      </c>
    </row>
    <row r="539" spans="1:1" ht="15.6">
      <c r="A539" s="27" t="str">
        <f>'Static Grid Model RTE lines'!E540</f>
        <v>GRANZAY</v>
      </c>
    </row>
    <row r="540" spans="1:1" ht="15.6">
      <c r="A540" s="27" t="str">
        <f>'Static Grid Model RTE lines'!E541</f>
        <v>GRANZAY</v>
      </c>
    </row>
    <row r="541" spans="1:1" ht="15.6">
      <c r="A541" s="27" t="str">
        <f>'Static Grid Model RTE lines'!E542</f>
        <v>GRANZAY</v>
      </c>
    </row>
    <row r="542" spans="1:1" ht="15.6">
      <c r="A542" s="27" t="str">
        <f>'Static Grid Model RTE lines'!E543</f>
        <v>GRANZAY</v>
      </c>
    </row>
    <row r="543" spans="1:1" ht="15.6">
      <c r="A543" s="27" t="str">
        <f>'Static Grid Model RTE lines'!E544</f>
        <v>GRANZAY</v>
      </c>
    </row>
    <row r="544" spans="1:1" ht="15.6">
      <c r="A544" s="27" t="str">
        <f>'Static Grid Model RTE lines'!E545</f>
        <v>GRANZAY</v>
      </c>
    </row>
    <row r="545" spans="1:1" ht="15.6">
      <c r="A545" s="27" t="str">
        <f>'Static Grid Model RTE lines'!E546</f>
        <v>GRANZAY</v>
      </c>
    </row>
    <row r="546" spans="1:1" ht="15.6">
      <c r="A546" s="27" t="str">
        <f>'Static Grid Model RTE lines'!E547</f>
        <v>GRANZAY</v>
      </c>
    </row>
    <row r="547" spans="1:1" ht="15.6">
      <c r="A547" s="27" t="str">
        <f>'Static Grid Model RTE lines'!E548</f>
        <v>GREZILLAC</v>
      </c>
    </row>
    <row r="548" spans="1:1" ht="15.6">
      <c r="A548" s="27" t="str">
        <f>'Static Grid Model RTE lines'!E549</f>
        <v>GRISOLLES</v>
      </c>
    </row>
    <row r="549" spans="1:1" ht="15.6">
      <c r="A549" s="27" t="str">
        <f>'Static Grid Model RTE lines'!E550</f>
        <v>GROSNE</v>
      </c>
    </row>
    <row r="550" spans="1:1" ht="15.6">
      <c r="A550" s="27" t="str">
        <f>'Static Grid Model RTE lines'!E551</f>
        <v>GROSNE</v>
      </c>
    </row>
    <row r="551" spans="1:1" ht="15.6">
      <c r="A551" s="27" t="str">
        <f>'Static Grid Model RTE lines'!E552</f>
        <v>GROSNE</v>
      </c>
    </row>
    <row r="552" spans="1:1" ht="15.6">
      <c r="A552" s="27" t="str">
        <f>'Static Grid Model RTE lines'!E553</f>
        <v>GROSNE</v>
      </c>
    </row>
    <row r="553" spans="1:1" ht="15.6">
      <c r="A553" s="27" t="str">
        <f>'Static Grid Model RTE lines'!E554</f>
        <v>GUEBWILLER</v>
      </c>
    </row>
    <row r="554" spans="1:1" ht="15.6">
      <c r="A554" s="27" t="str">
        <f>'Static Grid Model RTE lines'!E555</f>
        <v>GUEBWILLER</v>
      </c>
    </row>
    <row r="555" spans="1:1" ht="15.6">
      <c r="A555" s="27" t="str">
        <f>'Static Grid Model RTE lines'!E556</f>
        <v>HARCOURT (POSTE BLINDE)</v>
      </c>
    </row>
    <row r="556" spans="1:1" ht="15.6">
      <c r="A556" s="27" t="str">
        <f>'Static Grid Model RTE lines'!E557</f>
        <v>HARCOURT (POSTE BLINDE)</v>
      </c>
    </row>
    <row r="557" spans="1:1" ht="15.6">
      <c r="A557" s="27" t="str">
        <f>'Static Grid Model RTE lines'!E558</f>
        <v>HAVRE (LE) (POSTE)</v>
      </c>
    </row>
    <row r="558" spans="1:1" ht="15.6">
      <c r="A558" s="27" t="str">
        <f>'Static Grid Model RTE lines'!E559</f>
        <v>HAVRE (LE) (POSTE)</v>
      </c>
    </row>
    <row r="559" spans="1:1" ht="15.6">
      <c r="A559" s="27" t="str">
        <f>'Static Grid Model RTE lines'!E560</f>
        <v>HAVRE (LE) (POSTE)</v>
      </c>
    </row>
    <row r="560" spans="1:1" ht="15.6">
      <c r="A560" s="27" t="str">
        <f>'Static Grid Model RTE lines'!E561</f>
        <v>HAVRE (LE) (POSTE)</v>
      </c>
    </row>
    <row r="561" spans="1:1" ht="15.6">
      <c r="A561" s="27" t="str">
        <f>'Static Grid Model RTE lines'!E562</f>
        <v>HOLQUE</v>
      </c>
    </row>
    <row r="562" spans="1:1" ht="15.6">
      <c r="A562" s="27" t="str">
        <f>'Static Grid Model RTE lines'!E563</f>
        <v>HOLQUE</v>
      </c>
    </row>
    <row r="563" spans="1:1" ht="15.6">
      <c r="A563" s="27" t="str">
        <f>'Static Grid Model RTE lines'!E564</f>
        <v>HOLQUE</v>
      </c>
    </row>
    <row r="564" spans="1:1" ht="15.6">
      <c r="A564" s="27" t="str">
        <f>'Static Grid Model RTE lines'!E565</f>
        <v>HOUDREVILLE</v>
      </c>
    </row>
    <row r="565" spans="1:1" ht="15.6">
      <c r="A565" s="27" t="str">
        <f>'Static Grid Model RTE lines'!E566</f>
        <v>HOUDREVILLE</v>
      </c>
    </row>
    <row r="566" spans="1:1" ht="15.6">
      <c r="A566" s="27" t="str">
        <f>'Static Grid Model RTE lines'!E567</f>
        <v>HOUDREVILLE</v>
      </c>
    </row>
    <row r="567" spans="1:1" ht="15.6">
      <c r="A567" s="27" t="str">
        <f>'Static Grid Model RTE lines'!E568</f>
        <v>HOUDREVILLE</v>
      </c>
    </row>
    <row r="568" spans="1:1" ht="15.6">
      <c r="A568" s="27" t="str">
        <f>'Static Grid Model RTE lines'!E569</f>
        <v>HOURAT (LE)</v>
      </c>
    </row>
    <row r="569" spans="1:1" ht="15.6">
      <c r="A569" s="27" t="str">
        <f>'Static Grid Model RTE lines'!E570</f>
        <v>HOURAT (LE)</v>
      </c>
    </row>
    <row r="570" spans="1:1" ht="15.6">
      <c r="A570" s="27" t="str">
        <f>'Static Grid Model RTE lines'!E571</f>
        <v>ILE-NAPOLEON</v>
      </c>
    </row>
    <row r="571" spans="1:1" ht="15.6">
      <c r="A571" s="27" t="str">
        <f>'Static Grid Model RTE lines'!E572</f>
        <v>ILE-NAPOLEON</v>
      </c>
    </row>
    <row r="572" spans="1:1" ht="15.6">
      <c r="A572" s="27" t="str">
        <f>'Static Grid Model RTE lines'!E573</f>
        <v>ISSEL</v>
      </c>
    </row>
    <row r="573" spans="1:1" ht="15.6">
      <c r="A573" s="27" t="str">
        <f>'Static Grid Model RTE lines'!E574</f>
        <v>ISSEL</v>
      </c>
    </row>
    <row r="574" spans="1:1" ht="15.6">
      <c r="A574" s="27" t="str">
        <f>'Static Grid Model RTE lines'!E575</f>
        <v>ISSOIRE</v>
      </c>
    </row>
    <row r="575" spans="1:1" ht="15.6">
      <c r="A575" s="27" t="str">
        <f>'Static Grid Model RTE lines'!E576</f>
        <v>ISSOIRE</v>
      </c>
    </row>
    <row r="576" spans="1:1" ht="15.6">
      <c r="A576" s="27" t="str">
        <f>'Static Grid Model RTE lines'!E577</f>
        <v>JALIS</v>
      </c>
    </row>
    <row r="577" spans="1:1" ht="15.6">
      <c r="A577" s="27" t="str">
        <f>'Static Grid Model RTE lines'!E578</f>
        <v>JONQUIERES</v>
      </c>
    </row>
    <row r="578" spans="1:1" ht="15.6">
      <c r="A578" s="27" t="str">
        <f>'Static Grid Model RTE lines'!E579</f>
        <v>JONQUIERES</v>
      </c>
    </row>
    <row r="579" spans="1:1" ht="15.6">
      <c r="A579" s="27" t="str">
        <f>'Static Grid Model RTE lines'!E580</f>
        <v>JONQUIERES</v>
      </c>
    </row>
    <row r="580" spans="1:1" ht="15.6">
      <c r="A580" s="27" t="str">
        <f>'Static Grid Model RTE lines'!E581</f>
        <v>KEMBS</v>
      </c>
    </row>
    <row r="581" spans="1:1" ht="15.6">
      <c r="A581" s="27" t="str">
        <f>'Static Grid Model RTE lines'!E582</f>
        <v>KEMBS</v>
      </c>
    </row>
    <row r="582" spans="1:1" ht="15.6">
      <c r="A582" s="27" t="str">
        <f>'Static Grid Model RTE lines'!E583</f>
        <v>LONG-CHAMP (LE)</v>
      </c>
    </row>
    <row r="583" spans="1:1" ht="15.6">
      <c r="A583" s="27" t="str">
        <f>'Static Grid Model RTE lines'!E584</f>
        <v>LOGIS-NEUF</v>
      </c>
    </row>
    <row r="584" spans="1:1" ht="15.6">
      <c r="A584" s="27" t="str">
        <f>'Static Grid Model RTE lines'!E585</f>
        <v>LANDERNEAU</v>
      </c>
    </row>
    <row r="585" spans="1:1" ht="15.6">
      <c r="A585" s="27" t="str">
        <f>'Static Grid Model RTE lines'!E586</f>
        <v>LANDERNEAU</v>
      </c>
    </row>
    <row r="586" spans="1:1" ht="15.6">
      <c r="A586" s="27" t="str">
        <f>'Static Grid Model RTE lines'!E587</f>
        <v>LANDERNEAU</v>
      </c>
    </row>
    <row r="587" spans="1:1" ht="15.6">
      <c r="A587" s="27" t="str">
        <f>'Static Grid Model RTE lines'!E588</f>
        <v>LANDRES</v>
      </c>
    </row>
    <row r="588" spans="1:1" ht="15.6">
      <c r="A588" s="27" t="str">
        <f>'Static Grid Model RTE lines'!E589</f>
        <v>LANDRES</v>
      </c>
    </row>
    <row r="589" spans="1:1" ht="15.6">
      <c r="A589" s="27" t="str">
        <f>'Static Grid Model RTE lines'!E590</f>
        <v>LANDRES</v>
      </c>
    </row>
    <row r="590" spans="1:1" ht="15.6">
      <c r="A590" s="27" t="str">
        <f>'Static Grid Model RTE lines'!E591</f>
        <v>LANDRES</v>
      </c>
    </row>
    <row r="591" spans="1:1" ht="15.6">
      <c r="A591" s="27" t="str">
        <f>'Static Grid Model RTE lines'!E592</f>
        <v>LANNEMEZAN</v>
      </c>
    </row>
    <row r="592" spans="1:1" ht="15.6">
      <c r="A592" s="27" t="str">
        <f>'Static Grid Model RTE lines'!E593</f>
        <v>LATENA</v>
      </c>
    </row>
    <row r="593" spans="1:1" ht="15.6">
      <c r="A593" s="27" t="str">
        <f>'Static Grid Model RTE lines'!E594</f>
        <v>LATENA</v>
      </c>
    </row>
    <row r="594" spans="1:1" ht="15.6">
      <c r="A594" s="27" t="str">
        <f>'Static Grid Model RTE lines'!E595</f>
        <v>LATENA</v>
      </c>
    </row>
    <row r="595" spans="1:1" ht="15.6">
      <c r="A595" s="27" t="str">
        <f>'Static Grid Model RTE lines'!E596</f>
        <v>LAUNAY</v>
      </c>
    </row>
    <row r="596" spans="1:1" ht="15.6">
      <c r="A596" s="27" t="str">
        <f>'Static Grid Model RTE lines'!E597</f>
        <v>LAUNAY</v>
      </c>
    </row>
    <row r="597" spans="1:1" ht="15.6">
      <c r="A597" s="27" t="str">
        <f>'Static Grid Model RTE lines'!E598</f>
        <v>AUNAY</v>
      </c>
    </row>
    <row r="598" spans="1:1" ht="15.6">
      <c r="A598" s="27" t="str">
        <f>'Static Grid Model RTE lines'!E599</f>
        <v>LAVERA</v>
      </c>
    </row>
    <row r="599" spans="1:1" ht="15.6">
      <c r="A599" s="27" t="str">
        <f>'Static Grid Model RTE lines'!E600</f>
        <v>LAVERA</v>
      </c>
    </row>
    <row r="600" spans="1:1" ht="15.6">
      <c r="A600" s="27" t="str">
        <f>'Static Grid Model RTE lines'!E601</f>
        <v>LAVERA</v>
      </c>
    </row>
    <row r="601" spans="1:1" ht="15.6">
      <c r="A601" s="27" t="str">
        <f>'Static Grid Model RTE lines'!E602</f>
        <v>LEGUEVIN</v>
      </c>
    </row>
    <row r="602" spans="1:1" ht="15.6">
      <c r="A602" s="27" t="str">
        <f>'Static Grid Model RTE lines'!E603</f>
        <v>LEGUEVIN</v>
      </c>
    </row>
    <row r="603" spans="1:1" ht="15.6">
      <c r="A603" s="27" t="str">
        <f>'Static Grid Model RTE lines'!E604</f>
        <v>LESCAR</v>
      </c>
    </row>
    <row r="604" spans="1:1" ht="15.6">
      <c r="A604" s="27" t="str">
        <f>'Static Grid Model RTE lines'!E605</f>
        <v>LESQUIVE</v>
      </c>
    </row>
    <row r="605" spans="1:1" ht="15.6">
      <c r="A605" s="27" t="str">
        <f>'Static Grid Model RTE lines'!E606</f>
        <v>LESQUIVE</v>
      </c>
    </row>
    <row r="606" spans="1:1" ht="15.6">
      <c r="A606" s="27" t="str">
        <f>'Static Grid Model RTE lines'!E607</f>
        <v>LESQUIVE</v>
      </c>
    </row>
    <row r="607" spans="1:1" ht="15.6">
      <c r="A607" s="27" t="str">
        <f>'Static Grid Model RTE lines'!E608</f>
        <v>LIGNAT</v>
      </c>
    </row>
    <row r="608" spans="1:1" ht="15.6">
      <c r="A608" s="27" t="str">
        <f>'Static Grid Model RTE lines'!E609</f>
        <v>LINGOSTIERE</v>
      </c>
    </row>
    <row r="609" spans="1:1" ht="15.6">
      <c r="A609" s="27" t="str">
        <f>'Static Grid Model RTE lines'!E610</f>
        <v>LIVIERE</v>
      </c>
    </row>
    <row r="610" spans="1:1" ht="15.6">
      <c r="A610" s="27" t="str">
        <f>'Static Grid Model RTE lines'!E611</f>
        <v>LOGELBACH</v>
      </c>
    </row>
    <row r="611" spans="1:1" ht="15.6">
      <c r="A611" s="27" t="str">
        <f>'Static Grid Model RTE lines'!E612</f>
        <v>LONNY</v>
      </c>
    </row>
    <row r="612" spans="1:1" ht="15.6">
      <c r="A612" s="27" t="str">
        <f>'Static Grid Model RTE lines'!E613</f>
        <v>LONNY</v>
      </c>
    </row>
    <row r="613" spans="1:1" ht="15.6">
      <c r="A613" s="27" t="str">
        <f>'Static Grid Model RTE lines'!E614</f>
        <v>LONNY</v>
      </c>
    </row>
    <row r="614" spans="1:1" ht="15.6">
      <c r="A614" s="27" t="str">
        <f>'Static Grid Model RTE lines'!E615</f>
        <v>LONNY</v>
      </c>
    </row>
    <row r="615" spans="1:1" ht="15.6">
      <c r="A615" s="27" t="str">
        <f>'Static Grid Model RTE lines'!E616</f>
        <v>LONNY</v>
      </c>
    </row>
    <row r="616" spans="1:1" ht="15.6">
      <c r="A616" s="27" t="str">
        <f>'Static Grid Model RTE lines'!E617</f>
        <v>LONNY</v>
      </c>
    </row>
    <row r="617" spans="1:1" ht="15.6">
      <c r="A617" s="27" t="str">
        <f>'Static Grid Model RTE lines'!E618</f>
        <v>LOSCOAT</v>
      </c>
    </row>
    <row r="618" spans="1:1" ht="15.6">
      <c r="A618" s="27" t="str">
        <f>'Static Grid Model RTE lines'!E619</f>
        <v>LUMES</v>
      </c>
    </row>
    <row r="619" spans="1:1" ht="15.6">
      <c r="A619" s="27" t="str">
        <f>'Static Grid Model RTE lines'!E620</f>
        <v>LUMES</v>
      </c>
    </row>
    <row r="620" spans="1:1" ht="15.6">
      <c r="A620" s="27" t="str">
        <f>'Static Grid Model RTE lines'!E621</f>
        <v>LUMES</v>
      </c>
    </row>
    <row r="621" spans="1:1" ht="15.6">
      <c r="A621" s="27" t="str">
        <f>'Static Grid Model RTE lines'!E622</f>
        <v>LUMES</v>
      </c>
    </row>
    <row r="622" spans="1:1" ht="15.6">
      <c r="A622" s="27" t="str">
        <f>'Static Grid Model RTE lines'!E623</f>
        <v>LUMES</v>
      </c>
    </row>
    <row r="623" spans="1:1" ht="15.6">
      <c r="A623" s="27" t="str">
        <f>'Static Grid Model RTE lines'!E624</f>
        <v>LUTTERBACH</v>
      </c>
    </row>
    <row r="624" spans="1:1" ht="15.6">
      <c r="A624" s="27" t="str">
        <f>'Static Grid Model RTE lines'!E625</f>
        <v>LUTTERBACH</v>
      </c>
    </row>
    <row r="625" spans="1:1" ht="15.6">
      <c r="A625" s="27" t="str">
        <f>'Static Grid Model RTE lines'!E626</f>
        <v>MITRY-MORY (E.D.F.)</v>
      </c>
    </row>
    <row r="626" spans="1:1" ht="15.6">
      <c r="A626" s="27" t="str">
        <f>'Static Grid Model RTE lines'!E627</f>
        <v>MITRY-MORY (E.D.F.)</v>
      </c>
    </row>
    <row r="627" spans="1:1" ht="15.6">
      <c r="A627" s="27" t="str">
        <f>'Static Grid Model RTE lines'!E628</f>
        <v>MERY-SUR-SEINE</v>
      </c>
    </row>
    <row r="628" spans="1:1" ht="15.6">
      <c r="A628" s="27" t="str">
        <f>'Static Grid Model RTE lines'!E629</f>
        <v>MERY-SUR-SEINE</v>
      </c>
    </row>
    <row r="629" spans="1:1" ht="15.6">
      <c r="A629" s="27" t="str">
        <f>'Static Grid Model RTE lines'!E630</f>
        <v>MERY-SUR-SEINE</v>
      </c>
    </row>
    <row r="630" spans="1:1" ht="15.6">
      <c r="A630" s="27" t="str">
        <f>'Static Grid Model RTE lines'!E631</f>
        <v>MALGOVERT</v>
      </c>
    </row>
    <row r="631" spans="1:1" ht="15.6">
      <c r="A631" s="27" t="str">
        <f>'Static Grid Model RTE lines'!E632</f>
        <v>MALINTRAT</v>
      </c>
    </row>
    <row r="632" spans="1:1" ht="15.6">
      <c r="A632" s="27" t="str">
        <f>'Static Grid Model RTE lines'!E633</f>
        <v>MALINTRAT</v>
      </c>
    </row>
    <row r="633" spans="1:1" ht="15.6">
      <c r="A633" s="27" t="str">
        <f>'Static Grid Model RTE lines'!E634</f>
        <v>MAMBELIN</v>
      </c>
    </row>
    <row r="634" spans="1:1" ht="15.6">
      <c r="A634" s="27" t="str">
        <f>'Static Grid Model RTE lines'!E635</f>
        <v>MAMBELIN</v>
      </c>
    </row>
    <row r="635" spans="1:1" ht="15.6">
      <c r="A635" s="27" t="str">
        <f>'Static Grid Model RTE lines'!E636</f>
        <v>MAMBELIN</v>
      </c>
    </row>
    <row r="636" spans="1:1" ht="15.6">
      <c r="A636" s="27" t="str">
        <f>'Static Grid Model RTE lines'!E637</f>
        <v>MAMBELIN</v>
      </c>
    </row>
    <row r="637" spans="1:1" ht="15.6">
      <c r="A637" s="27" t="str">
        <f>'Static Grid Model RTE lines'!E638</f>
        <v>MAMBELIN</v>
      </c>
    </row>
    <row r="638" spans="1:1" ht="15.6">
      <c r="A638" s="27" t="str">
        <f>'Static Grid Model RTE lines'!E639</f>
        <v>MANDARINS</v>
      </c>
    </row>
    <row r="639" spans="1:1" ht="15.6">
      <c r="A639" s="27" t="str">
        <f>'Static Grid Model RTE lines'!E640</f>
        <v>MANOIR (LE)</v>
      </c>
    </row>
    <row r="640" spans="1:1" ht="15.6">
      <c r="A640" s="27" t="str">
        <f>'Static Grid Model RTE lines'!E641</f>
        <v>MARGERIDE</v>
      </c>
    </row>
    <row r="641" spans="1:1" ht="15.6">
      <c r="A641" s="27" t="str">
        <f>'Static Grid Model RTE lines'!E642</f>
        <v>MARGERIDE</v>
      </c>
    </row>
    <row r="642" spans="1:1" ht="15.6">
      <c r="A642" s="27" t="str">
        <f>'Static Grid Model RTE lines'!E643</f>
        <v>MARLENHEIM</v>
      </c>
    </row>
    <row r="643" spans="1:1" ht="15.6">
      <c r="A643" s="27" t="str">
        <f>'Static Grid Model RTE lines'!E644</f>
        <v>MARLENHEIM</v>
      </c>
    </row>
    <row r="644" spans="1:1" ht="15.6">
      <c r="A644" s="27" t="str">
        <f>'Static Grid Model RTE lines'!E645</f>
        <v>MARMAGNE</v>
      </c>
    </row>
    <row r="645" spans="1:1" ht="15.6">
      <c r="A645" s="27" t="str">
        <f>'Static Grid Model RTE lines'!E646</f>
        <v>MARMAGNE</v>
      </c>
    </row>
    <row r="646" spans="1:1" ht="15.6">
      <c r="A646" s="27" t="str">
        <f>'Static Grid Model RTE lines'!E647</f>
        <v>MARMAGNE</v>
      </c>
    </row>
    <row r="647" spans="1:1" ht="15.6">
      <c r="A647" s="27" t="str">
        <f>'Static Grid Model RTE lines'!E648</f>
        <v>MARMAGNE</v>
      </c>
    </row>
    <row r="648" spans="1:1" ht="15.6">
      <c r="A648" s="27" t="str">
        <f>'Static Grid Model RTE lines'!E649</f>
        <v>MARSILLON</v>
      </c>
    </row>
    <row r="649" spans="1:1" ht="15.6">
      <c r="A649" s="27" t="str">
        <f>'Static Grid Model RTE lines'!E650</f>
        <v>MARTYRE (LA)</v>
      </c>
    </row>
    <row r="650" spans="1:1" ht="15.6">
      <c r="A650" s="27" t="str">
        <f>'Static Grid Model RTE lines'!E651</f>
        <v>MASQUET</v>
      </c>
    </row>
    <row r="651" spans="1:1" ht="15.6">
      <c r="A651" s="27" t="str">
        <f>'Static Grid Model RTE lines'!E652</f>
        <v>MASTAING</v>
      </c>
    </row>
    <row r="652" spans="1:1" ht="15.6">
      <c r="A652" s="27" t="str">
        <f>'Static Grid Model RTE lines'!E653</f>
        <v>MASTAING</v>
      </c>
    </row>
    <row r="653" spans="1:1" ht="15.6">
      <c r="A653" s="27" t="str">
        <f>'Static Grid Model RTE lines'!E654</f>
        <v>MAUBEUGE</v>
      </c>
    </row>
    <row r="654" spans="1:1" ht="15.6">
      <c r="A654" s="27" t="str">
        <f>'Static Grid Model RTE lines'!E655</f>
        <v>MAUGES (LES)</v>
      </c>
    </row>
    <row r="655" spans="1:1" ht="15.6">
      <c r="A655" s="27" t="str">
        <f>'Static Grid Model RTE lines'!E656</f>
        <v>MAUREIX (LE)</v>
      </c>
    </row>
    <row r="656" spans="1:1" ht="15.6">
      <c r="A656" s="27" t="str">
        <f>'Static Grid Model RTE lines'!E657</f>
        <v>MENUEL</v>
      </c>
    </row>
    <row r="657" spans="1:1" ht="15.6">
      <c r="A657" s="27" t="str">
        <f>'Static Grid Model RTE lines'!E658</f>
        <v>MENUEL</v>
      </c>
    </row>
    <row r="658" spans="1:1" ht="15.6">
      <c r="A658" s="27" t="str">
        <f>'Static Grid Model RTE lines'!E659</f>
        <v>ENUEL</v>
      </c>
    </row>
    <row r="659" spans="1:1" ht="15.6">
      <c r="A659" s="27" t="str">
        <f>'Static Grid Model RTE lines'!E660</f>
        <v>MENUEL</v>
      </c>
    </row>
    <row r="660" spans="1:1" ht="15.6">
      <c r="A660" s="27" t="str">
        <f>'Static Grid Model RTE lines'!E661</f>
        <v>ENUEL</v>
      </c>
    </row>
    <row r="661" spans="1:1" ht="15.6">
      <c r="A661" s="27" t="str">
        <f>'Static Grid Model RTE lines'!E662</f>
        <v>ENUEL</v>
      </c>
    </row>
    <row r="662" spans="1:1" ht="15.6">
      <c r="A662" s="27" t="str">
        <f>'Static Grid Model RTE lines'!E663</f>
        <v>MERLATIERE</v>
      </c>
    </row>
    <row r="663" spans="1:1" ht="15.6">
      <c r="A663" s="27" t="str">
        <f>'Static Grid Model RTE lines'!E664</f>
        <v>MERLATIERE</v>
      </c>
    </row>
    <row r="664" spans="1:1" ht="15.6">
      <c r="A664" s="27" t="str">
        <f>'Static Grid Model RTE lines'!E665</f>
        <v>MEZEROLLES</v>
      </c>
    </row>
    <row r="665" spans="1:1" ht="15.6">
      <c r="A665" s="27" t="str">
        <f>'Static Grid Model RTE lines'!E666</f>
        <v>MEZEROLLES</v>
      </c>
    </row>
    <row r="666" spans="1:1" ht="15.6">
      <c r="A666" s="27" t="str">
        <f>'Static Grid Model RTE lines'!E667</f>
        <v>MEZEROLLES</v>
      </c>
    </row>
    <row r="667" spans="1:1" ht="15.6">
      <c r="A667" s="27" t="str">
        <f>'Static Grid Model RTE lines'!E668</f>
        <v>MEZEROLLES</v>
      </c>
    </row>
    <row r="668" spans="1:1" ht="15.6">
      <c r="A668" s="27" t="str">
        <f>'Static Grid Model RTE lines'!E669</f>
        <v>MEZEROLLES</v>
      </c>
    </row>
    <row r="669" spans="1:1" ht="15.6">
      <c r="A669" s="27" t="str">
        <f>'Static Grid Model RTE lines'!E670</f>
        <v>MEZEROLLES</v>
      </c>
    </row>
    <row r="670" spans="1:1" ht="15.6">
      <c r="A670" s="27" t="str">
        <f>'Static Grid Model RTE lines'!E671</f>
        <v>MEZEROLLES</v>
      </c>
    </row>
    <row r="671" spans="1:1" ht="15.6">
      <c r="A671" s="27" t="str">
        <f>'Static Grid Model RTE lines'!E672</f>
        <v>MIONS</v>
      </c>
    </row>
    <row r="672" spans="1:1" ht="15.6">
      <c r="A672" s="27" t="str">
        <f>'Static Grid Model RTE lines'!E673</f>
        <v>MIONS</v>
      </c>
    </row>
    <row r="673" spans="1:1" ht="15.6">
      <c r="A673" s="27" t="str">
        <f>'Static Grid Model RTE lines'!E674</f>
        <v>MIONS</v>
      </c>
    </row>
    <row r="674" spans="1:1" ht="15.6">
      <c r="A674" s="27" t="str">
        <f>'Static Grid Model RTE lines'!E675</f>
        <v>MIONS</v>
      </c>
    </row>
    <row r="675" spans="1:1" ht="15.6">
      <c r="A675" s="27" t="str">
        <f>'Static Grid Model RTE lines'!E676</f>
        <v>MIONS</v>
      </c>
    </row>
    <row r="676" spans="1:1" ht="15.6">
      <c r="A676" s="27" t="str">
        <f>'Static Grid Model RTE lines'!E677</f>
        <v>MIONS</v>
      </c>
    </row>
    <row r="677" spans="1:1" ht="15.6">
      <c r="A677" s="27" t="str">
        <f>'Static Grid Model RTE lines'!E678</f>
        <v>MIONS</v>
      </c>
    </row>
    <row r="678" spans="1:1" ht="15.6">
      <c r="A678" s="27" t="str">
        <f>'Static Grid Model RTE lines'!E679</f>
        <v>MOLE (LA)</v>
      </c>
    </row>
    <row r="679" spans="1:1" ht="15.6">
      <c r="A679" s="27" t="str">
        <f>'Static Grid Model RTE lines'!E680</f>
        <v>MOLE (LA)</v>
      </c>
    </row>
    <row r="680" spans="1:1" ht="15.6">
      <c r="A680" s="27" t="str">
        <f>'Static Grid Model RTE lines'!E681</f>
        <v>MOLE (LA)</v>
      </c>
    </row>
    <row r="681" spans="1:1" ht="15.6">
      <c r="A681" s="27" t="str">
        <f>'Static Grid Model RTE lines'!E682</f>
        <v>MOLIERE</v>
      </c>
    </row>
    <row r="682" spans="1:1" ht="15.6">
      <c r="A682" s="27" t="str">
        <f>'Static Grid Model RTE lines'!E683</f>
        <v>MORBRAS</v>
      </c>
    </row>
    <row r="683" spans="1:1" ht="15.6">
      <c r="A683" s="27" t="str">
        <f>'Static Grid Model RTE lines'!E684</f>
        <v>MORBRAS</v>
      </c>
    </row>
    <row r="684" spans="1:1" ht="15.6">
      <c r="A684" s="27" t="str">
        <f>'Static Grid Model RTE lines'!E685</f>
        <v>MORBRAS</v>
      </c>
    </row>
    <row r="685" spans="1:1" ht="15.6">
      <c r="A685" s="27" t="str">
        <f>'Static Grid Model RTE lines'!E686</f>
        <v>MOUGINS</v>
      </c>
    </row>
    <row r="686" spans="1:1" ht="15.6">
      <c r="A686" s="27" t="str">
        <f>'Static Grid Model RTE lines'!E687</f>
        <v>MOULAINE</v>
      </c>
    </row>
    <row r="687" spans="1:1" ht="15.6">
      <c r="A687" s="27" t="str">
        <f>'Static Grid Model RTE lines'!E688</f>
        <v>MARQUIS (LE)</v>
      </c>
    </row>
    <row r="688" spans="1:1" ht="15.6">
      <c r="A688" s="27" t="str">
        <f>'Static Grid Model RTE lines'!E689</f>
        <v>MONTEZIC (POSTE EXTERIEUR)</v>
      </c>
    </row>
    <row r="689" spans="1:1" ht="15.6">
      <c r="A689" s="27" t="str">
        <f>'Static Grid Model RTE lines'!E690</f>
        <v>MONTLUCON</v>
      </c>
    </row>
    <row r="690" spans="1:1" ht="15.6">
      <c r="A690" s="27" t="str">
        <f>'Static Grid Model RTE lines'!E691</f>
        <v>MONTOIS</v>
      </c>
    </row>
    <row r="691" spans="1:1" ht="15.6">
      <c r="A691" s="27" t="str">
        <f>'Static Grid Model RTE lines'!E692</f>
        <v>MONTPELLIER</v>
      </c>
    </row>
    <row r="692" spans="1:1" ht="15.6">
      <c r="A692" s="27" t="str">
        <f>'Static Grid Model RTE lines'!E693</f>
        <v>MONTPELLIER</v>
      </c>
    </row>
    <row r="693" spans="1:1" ht="15.6">
      <c r="A693" s="27" t="str">
        <f>'Static Grid Model RTE lines'!E694</f>
        <v>MONTPELLIER</v>
      </c>
    </row>
    <row r="694" spans="1:1" ht="15.6">
      <c r="A694" s="27" t="str">
        <f>'Static Grid Model RTE lines'!E695</f>
        <v>MONTPEZAT</v>
      </c>
    </row>
    <row r="695" spans="1:1" ht="15.6">
      <c r="A695" s="27" t="str">
        <f>'Static Grid Model RTE lines'!E696</f>
        <v>MUHLBACH</v>
      </c>
    </row>
    <row r="696" spans="1:1" ht="15.6">
      <c r="A696" s="27" t="str">
        <f>'Static Grid Model RTE lines'!E697</f>
        <v>MUHLBACH</v>
      </c>
    </row>
    <row r="697" spans="1:1" ht="15.6">
      <c r="A697" s="27" t="str">
        <f>'Static Grid Model RTE lines'!E698</f>
        <v>MUHLBACH</v>
      </c>
    </row>
    <row r="698" spans="1:1" ht="15.6">
      <c r="A698" s="27" t="str">
        <f>'Static Grid Model RTE lines'!E699</f>
        <v>MUHLBACH</v>
      </c>
    </row>
    <row r="699" spans="1:1" ht="15.6">
      <c r="A699" s="27" t="str">
        <f>'Static Grid Model RTE lines'!E700</f>
        <v>NEMOURS</v>
      </c>
    </row>
    <row r="700" spans="1:1" ht="15.6">
      <c r="A700" s="27" t="str">
        <f>'Static Grid Model RTE lines'!E701</f>
        <v>NEOULES</v>
      </c>
    </row>
    <row r="701" spans="1:1" ht="15.6">
      <c r="A701" s="27" t="str">
        <f>'Static Grid Model RTE lines'!E702</f>
        <v>NEOULES</v>
      </c>
    </row>
    <row r="702" spans="1:1" ht="15.6">
      <c r="A702" s="27" t="str">
        <f>'Static Grid Model RTE lines'!E703</f>
        <v>NEOULES</v>
      </c>
    </row>
    <row r="703" spans="1:1" ht="15.6">
      <c r="A703" s="27" t="str">
        <f>'Static Grid Model RTE lines'!E704</f>
        <v>NEOULES</v>
      </c>
    </row>
    <row r="704" spans="1:1" ht="15.6">
      <c r="A704" s="27" t="str">
        <f>'Static Grid Model RTE lines'!E705</f>
        <v>NEOULES</v>
      </c>
    </row>
    <row r="705" spans="1:1" ht="15.6">
      <c r="A705" s="27" t="str">
        <f>'Static Grid Model RTE lines'!E706</f>
        <v>NIORT</v>
      </c>
    </row>
    <row r="706" spans="1:1" ht="15.6">
      <c r="A706" s="27" t="str">
        <f>'Static Grid Model RTE lines'!E707</f>
        <v>NOGENTEL</v>
      </c>
    </row>
    <row r="707" spans="1:1" ht="15.6">
      <c r="A707" s="27" t="str">
        <f>'Static Grid Model RTE lines'!E708</f>
        <v>ONET-LE-CHATEAU</v>
      </c>
    </row>
    <row r="708" spans="1:1" ht="15.6">
      <c r="A708" s="27" t="str">
        <f>'Static Grid Model RTE lines'!E709</f>
        <v>ORMES</v>
      </c>
    </row>
    <row r="709" spans="1:1" ht="15.6">
      <c r="A709" s="27" t="str">
        <f>'Static Grid Model RTE lines'!E710</f>
        <v>ORMES</v>
      </c>
    </row>
    <row r="710" spans="1:1" ht="15.6">
      <c r="A710" s="27" t="str">
        <f>'Static Grid Model RTE lines'!E711</f>
        <v>PRAZ-ST ANDRE</v>
      </c>
    </row>
    <row r="711" spans="1:1" ht="15.6">
      <c r="A711" s="27" t="str">
        <f>'Static Grid Model RTE lines'!E712</f>
        <v>PIED-DE-BORNE</v>
      </c>
    </row>
    <row r="712" spans="1:1" ht="15.6">
      <c r="A712" s="27" t="str">
        <f>'Static Grid Model RTE lines'!E713</f>
        <v>PLESSIS-GASSOT</v>
      </c>
    </row>
    <row r="713" spans="1:1" ht="15.6">
      <c r="A713" s="27" t="str">
        <f>'Static Grid Model RTE lines'!E714</f>
        <v>PLESSIS-GASSOT</v>
      </c>
    </row>
    <row r="714" spans="1:1" ht="15.6">
      <c r="A714" s="27" t="str">
        <f>'Static Grid Model RTE lines'!E715</f>
        <v>PLESSIS-GASSOT</v>
      </c>
    </row>
    <row r="715" spans="1:1" ht="15.6">
      <c r="A715" s="27" t="str">
        <f>'Static Grid Model RTE lines'!E716</f>
        <v>PLESSIS-GASSOT</v>
      </c>
    </row>
    <row r="716" spans="1:1" ht="15.6">
      <c r="A716" s="27" t="str">
        <f>'Static Grid Model RTE lines'!E717</f>
        <v>PLESSIS-GASSOT</v>
      </c>
    </row>
    <row r="717" spans="1:1" ht="15.6">
      <c r="A717" s="27" t="str">
        <f>'Static Grid Model RTE lines'!E718</f>
        <v>PLESSIS-GASSOT</v>
      </c>
    </row>
    <row r="718" spans="1:1" ht="15.6">
      <c r="A718" s="27" t="str">
        <f>'Static Grid Model RTE lines'!E719</f>
        <v>PLESSIS-GASSOT</v>
      </c>
    </row>
    <row r="719" spans="1:1" ht="15.6">
      <c r="A719" s="27" t="str">
        <f>'Static Grid Model RTE lines'!E720</f>
        <v>PLESSIS-GASSOT</v>
      </c>
    </row>
    <row r="720" spans="1:1" ht="15.6">
      <c r="A720" s="27" t="str">
        <f>'Static Grid Model RTE lines'!E721</f>
        <v>PLESSIS-GASSOT</v>
      </c>
    </row>
    <row r="721" spans="1:1" ht="15.6">
      <c r="A721" s="27" t="str">
        <f>'Static Grid Model RTE lines'!E722</f>
        <v>PLAINE HAUTE</v>
      </c>
    </row>
    <row r="722" spans="1:1" ht="15.6">
      <c r="A722" s="27" t="str">
        <f>'Static Grid Model RTE lines'!E723</f>
        <v>PLAINE HAUTE</v>
      </c>
    </row>
    <row r="723" spans="1:1" ht="15.6">
      <c r="A723" s="27" t="str">
        <f>'Static Grid Model RTE lines'!E724</f>
        <v>PLAINE HAUTE</v>
      </c>
    </row>
    <row r="724" spans="1:1" ht="15.6">
      <c r="A724" s="27" t="str">
        <f>'Static Grid Model RTE lines'!E725</f>
        <v>PORT-JEROME</v>
      </c>
    </row>
    <row r="725" spans="1:1" ht="15.6">
      <c r="A725" s="27" t="str">
        <f>'Static Grid Model RTE lines'!E726</f>
        <v>PORT-JEROME</v>
      </c>
    </row>
    <row r="726" spans="1:1" ht="15.6">
      <c r="A726" s="27" t="str">
        <f>'Static Grid Model RTE lines'!E727</f>
        <v>PORT-JEROME</v>
      </c>
    </row>
    <row r="727" spans="1:1" ht="15.6">
      <c r="A727" s="27" t="str">
        <f>'Static Grid Model RTE lines'!E728</f>
        <v>PLAN-D ORGON</v>
      </c>
    </row>
    <row r="728" spans="1:1" ht="15.6">
      <c r="A728" s="27" t="str">
        <f>'Static Grid Model RTE lines'!E729</f>
        <v>PLAN-D ORGON</v>
      </c>
    </row>
    <row r="729" spans="1:1" ht="15.6">
      <c r="A729" s="27" t="str">
        <f>'Static Grid Model RTE lines'!E730</f>
        <v>PETITE-ROSSELLE</v>
      </c>
    </row>
    <row r="730" spans="1:1" ht="15.6">
      <c r="A730" s="27" t="str">
        <f>'Static Grid Model RTE lines'!E731</f>
        <v>PETITE-ROSSELLE</v>
      </c>
    </row>
    <row r="731" spans="1:1" ht="15.6">
      <c r="A731" s="27" t="str">
        <f>'Static Grid Model RTE lines'!E732</f>
        <v>POTEAU-ROUGE</v>
      </c>
    </row>
    <row r="732" spans="1:1" ht="15.6">
      <c r="A732" s="27" t="str">
        <f>'Static Grid Model RTE lines'!E733</f>
        <v>POTEAU-ROUGE</v>
      </c>
    </row>
    <row r="733" spans="1:1" ht="15.6">
      <c r="A733" s="27" t="str">
        <f>'Static Grid Model RTE lines'!E734</f>
        <v>PONT-SEPT</v>
      </c>
    </row>
    <row r="734" spans="1:1" ht="15.6">
      <c r="A734" s="27" t="str">
        <f>'Static Grid Model RTE lines'!E735</f>
        <v>PONT-SEPT</v>
      </c>
    </row>
    <row r="735" spans="1:1" ht="15.6">
      <c r="A735" s="27" t="str">
        <f>'Static Grid Model RTE lines'!E736</f>
        <v>PORTET-ST SIMON</v>
      </c>
    </row>
    <row r="736" spans="1:1" ht="15.6">
      <c r="A736" s="27" t="str">
        <f>'Static Grid Model RTE lines'!E737</f>
        <v>PORTET-ST SIMON</v>
      </c>
    </row>
    <row r="737" spans="1:1" ht="15.6">
      <c r="A737" s="27" t="str">
        <f>'Static Grid Model RTE lines'!E738</f>
        <v>PORTET-ST SIMON</v>
      </c>
    </row>
    <row r="738" spans="1:1" ht="15.6">
      <c r="A738" s="27" t="str">
        <f>'Static Grid Model RTE lines'!E739</f>
        <v>PORTET-ST SIMON</v>
      </c>
    </row>
    <row r="739" spans="1:1" ht="15.6">
      <c r="A739" s="27" t="str">
        <f>'Static Grid Model RTE lines'!E740</f>
        <v>PORTET-ST SIMON</v>
      </c>
    </row>
    <row r="740" spans="1:1" ht="15.6">
      <c r="A740" s="27" t="str">
        <f>'Static Grid Model RTE lines'!E741</f>
        <v>PALUN (LA)</v>
      </c>
    </row>
    <row r="741" spans="1:1" ht="15.6">
      <c r="A741" s="27" t="str">
        <f>'Static Grid Model RTE lines'!E742</f>
        <v>PALUN (LA)</v>
      </c>
    </row>
    <row r="742" spans="1:1" ht="15.6">
      <c r="A742" s="27" t="str">
        <f>'Static Grid Model RTE lines'!E743</f>
        <v>PALUN (LA)</v>
      </c>
    </row>
    <row r="743" spans="1:1" ht="15.6">
      <c r="A743" s="27" t="str">
        <f>'Static Grid Model RTE lines'!E744</f>
        <v>PASSY</v>
      </c>
    </row>
    <row r="744" spans="1:1" ht="15.6">
      <c r="A744" s="27" t="str">
        <f>'Static Grid Model RTE lines'!E745</f>
        <v>PATIS</v>
      </c>
    </row>
    <row r="745" spans="1:1" ht="15.6">
      <c r="A745" s="27" t="str">
        <f>'Static Grid Model RTE lines'!E746</f>
        <v>PATIS</v>
      </c>
    </row>
    <row r="746" spans="1:1" ht="15.6">
      <c r="A746" s="27" t="str">
        <f>'Static Grid Model RTE lines'!E747</f>
        <v>PELISSIER</v>
      </c>
    </row>
    <row r="747" spans="1:1" ht="15.6">
      <c r="A747" s="27" t="str">
        <f>'Static Grid Model RTE lines'!E748</f>
        <v>PERIZET (LE)</v>
      </c>
    </row>
    <row r="748" spans="1:1" ht="15.6">
      <c r="A748" s="27" t="str">
        <f>'Static Grid Model RTE lines'!E749</f>
        <v>PERTAIN</v>
      </c>
    </row>
    <row r="749" spans="1:1" ht="15.6">
      <c r="A749" s="27" t="str">
        <f>'Static Grid Model RTE lines'!E750</f>
        <v>PESSAC</v>
      </c>
    </row>
    <row r="750" spans="1:1" ht="15.6">
      <c r="A750" s="27" t="str">
        <f>'Static Grid Model RTE lines'!E751</f>
        <v>PESSAC</v>
      </c>
    </row>
    <row r="751" spans="1:1" ht="15.6">
      <c r="A751" s="27" t="str">
        <f>'Static Grid Model RTE lines'!E752</f>
        <v>PLAISANCE</v>
      </c>
    </row>
    <row r="752" spans="1:1" ht="15.6">
      <c r="A752" s="27" t="str">
        <f>'Static Grid Model RTE lines'!E753</f>
        <v>PONTEAU</v>
      </c>
    </row>
    <row r="753" spans="1:1" ht="15.6">
      <c r="A753" s="27" t="str">
        <f>'Static Grid Model RTE lines'!E754</f>
        <v>PONTEAU</v>
      </c>
    </row>
    <row r="754" spans="1:1" ht="15.6">
      <c r="A754" s="27" t="str">
        <f>'Static Grid Model RTE lines'!E755</f>
        <v>PORCHEVILLE</v>
      </c>
    </row>
    <row r="755" spans="1:1" ht="15.6">
      <c r="A755" s="27" t="str">
        <f>'Static Grid Model RTE lines'!E756</f>
        <v>PORCHEVILLE</v>
      </c>
    </row>
    <row r="756" spans="1:1" ht="15.6">
      <c r="A756" s="27" t="str">
        <f>'Static Grid Model RTE lines'!E757</f>
        <v>PRATCLAUX</v>
      </c>
    </row>
    <row r="757" spans="1:1" ht="15.6">
      <c r="A757" s="27" t="str">
        <f>'Static Grid Model RTE lines'!E758</f>
        <v>PRELES (LES)</v>
      </c>
    </row>
    <row r="758" spans="1:1" ht="15.6">
      <c r="A758" s="27" t="str">
        <f>'Static Grid Model RTE lines'!E759</f>
        <v>PRELES (LES)</v>
      </c>
    </row>
    <row r="759" spans="1:1" ht="15.6">
      <c r="A759" s="27" t="str">
        <f>'Static Grid Model RTE lines'!E760</f>
        <v>PIERRETTE (LA)</v>
      </c>
    </row>
    <row r="760" spans="1:1" ht="15.6">
      <c r="A760" s="27" t="str">
        <f>'Static Grid Model RTE lines'!E761</f>
        <v>PUSY</v>
      </c>
    </row>
    <row r="761" spans="1:1" ht="15.6">
      <c r="A761" s="27" t="str">
        <f>'Static Grid Model RTE lines'!E762</f>
        <v>PUTEAUX</v>
      </c>
    </row>
    <row r="762" spans="1:1" ht="15.6">
      <c r="A762" s="27" t="str">
        <f>'Static Grid Model RTE lines'!E763</f>
        <v>PUTEAUX</v>
      </c>
    </row>
    <row r="763" spans="1:1" ht="15.6">
      <c r="A763" s="27" t="str">
        <f>'Static Grid Model RTE lines'!E764</f>
        <v>PYMONT</v>
      </c>
    </row>
    <row r="764" spans="1:1" ht="15.6">
      <c r="A764" s="27" t="str">
        <f>'Static Grid Model RTE lines'!E765</f>
        <v>QUATRE SEIGNEURS</v>
      </c>
    </row>
    <row r="765" spans="1:1" ht="15.6">
      <c r="A765" s="27" t="str">
        <f>'Static Grid Model RTE lines'!E766</f>
        <v>QUINTES (LES)</v>
      </c>
    </row>
    <row r="766" spans="1:1" ht="15.6">
      <c r="A766" s="27" t="str">
        <f>'Static Grid Model RTE lines'!E767</f>
        <v>RAIE-TORTUE</v>
      </c>
    </row>
    <row r="767" spans="1:1" ht="15.6">
      <c r="A767" s="27" t="str">
        <f>'Static Grid Model RTE lines'!E768</f>
        <v>RAIE-TORTUE</v>
      </c>
    </row>
    <row r="768" spans="1:1" ht="15.6">
      <c r="A768" s="27" t="str">
        <f>'Static Grid Model RTE lines'!E769</f>
        <v>RASSUEN</v>
      </c>
    </row>
    <row r="769" spans="1:1" ht="15.6">
      <c r="A769" s="27" t="str">
        <f>'Static Grid Model RTE lines'!E770</f>
        <v>REALTOR</v>
      </c>
    </row>
    <row r="770" spans="1:1" ht="15.6">
      <c r="A770" s="27" t="str">
        <f>'Static Grid Model RTE lines'!E771</f>
        <v>REALTOR</v>
      </c>
    </row>
    <row r="771" spans="1:1" ht="15.6">
      <c r="A771" s="27" t="str">
        <f>'Static Grid Model RTE lines'!E772</f>
        <v>REALTOR</v>
      </c>
    </row>
    <row r="772" spans="1:1" ht="15.6">
      <c r="A772" s="27" t="str">
        <f>'Static Grid Model RTE lines'!E773</f>
        <v>REALTOR</v>
      </c>
    </row>
    <row r="773" spans="1:1" ht="15.6">
      <c r="A773" s="27" t="str">
        <f>'Static Grid Model RTE lines'!E774</f>
        <v>REMISE</v>
      </c>
    </row>
    <row r="774" spans="1:1" ht="15.6">
      <c r="A774" s="27" t="str">
        <f>'Static Grid Model RTE lines'!E775</f>
        <v>REMISE</v>
      </c>
    </row>
    <row r="775" spans="1:1" ht="15.6">
      <c r="A775" s="27" t="str">
        <f>'Static Grid Model RTE lines'!E776</f>
        <v>REVIGNY</v>
      </c>
    </row>
    <row r="776" spans="1:1" ht="15.6">
      <c r="A776" s="27" t="str">
        <f>'Static Grid Model RTE lines'!E777</f>
        <v>RICHEMONT</v>
      </c>
    </row>
    <row r="777" spans="1:1" ht="15.6">
      <c r="A777" s="27" t="str">
        <f>'Static Grid Model RTE lines'!E778</f>
        <v>RIVENEUVE</v>
      </c>
    </row>
    <row r="778" spans="1:1" ht="15.6">
      <c r="A778" s="27" t="str">
        <f>'Static Grid Model RTE lines'!E779</f>
        <v>RIVIERE (LA)</v>
      </c>
    </row>
    <row r="779" spans="1:1" ht="15.6">
      <c r="A779" s="27" t="str">
        <f>'Static Grid Model RTE lines'!E780</f>
        <v>ROGNAC</v>
      </c>
    </row>
    <row r="780" spans="1:1" ht="15.6">
      <c r="A780" s="27" t="str">
        <f>'Static Grid Model RTE lines'!E781</f>
        <v>ROGNAC</v>
      </c>
    </row>
    <row r="781" spans="1:1" ht="15.6">
      <c r="A781" s="27" t="str">
        <f>'Static Grid Model RTE lines'!E782</f>
        <v>ROMAINVILLE</v>
      </c>
    </row>
    <row r="782" spans="1:1" ht="15.6">
      <c r="A782" s="27" t="str">
        <f>'Static Grid Model RTE lines'!E783</f>
        <v>ROMAINVILLE</v>
      </c>
    </row>
    <row r="783" spans="1:1" ht="15.6">
      <c r="A783" s="27" t="str">
        <f>'Static Grid Model RTE lines'!E784</f>
        <v>ROUGEMONTIER</v>
      </c>
    </row>
    <row r="784" spans="1:1" ht="15.6">
      <c r="A784" s="27" t="str">
        <f>'Static Grid Model RTE lines'!E785</f>
        <v>ROUGEMONTIER</v>
      </c>
    </row>
    <row r="785" spans="1:1" ht="15.6">
      <c r="A785" s="27" t="str">
        <f>'Static Grid Model RTE lines'!E786</f>
        <v>ROUGEMONTIER</v>
      </c>
    </row>
    <row r="786" spans="1:1" ht="15.6">
      <c r="A786" s="27" t="str">
        <f>'Static Grid Model RTE lines'!E787</f>
        <v>ROUGEMONTIER</v>
      </c>
    </row>
    <row r="787" spans="1:1" ht="15.6">
      <c r="A787" s="27" t="str">
        <f>'Static Grid Model RTE lines'!E788</f>
        <v>ROUGEMONTIER</v>
      </c>
    </row>
    <row r="788" spans="1:1" ht="15.6">
      <c r="A788" s="27" t="str">
        <f>'Static Grid Model RTE lines'!E789</f>
        <v>ROUSSON</v>
      </c>
    </row>
    <row r="789" spans="1:1" ht="15.6">
      <c r="A789" s="27" t="str">
        <f>'Static Grid Model RTE lines'!E790</f>
        <v>ROQUEROUSSE</v>
      </c>
    </row>
    <row r="790" spans="1:1" ht="15.6">
      <c r="A790" s="27" t="str">
        <f>'Static Grid Model RTE lines'!E791</f>
        <v>RUEYRES</v>
      </c>
    </row>
    <row r="791" spans="1:1" ht="15.6">
      <c r="A791" s="27" t="str">
        <f>'Static Grid Model RTE lines'!E792</f>
        <v>SERRE-PONCON</v>
      </c>
    </row>
    <row r="792" spans="1:1" ht="15.6">
      <c r="A792" s="27" t="str">
        <f>'Static Grid Model RTE lines'!E793</f>
        <v>SAINNEVILLE</v>
      </c>
    </row>
    <row r="793" spans="1:1" ht="15.6">
      <c r="A793" s="27" t="str">
        <f>'Static Grid Model RTE lines'!E794</f>
        <v>SANILHAC</v>
      </c>
    </row>
    <row r="794" spans="1:1" ht="15.6">
      <c r="A794" s="27" t="str">
        <f>'Static Grid Model RTE lines'!E795</f>
        <v>SANSSAC (L'EGLISE)</v>
      </c>
    </row>
    <row r="795" spans="1:1" ht="15.6">
      <c r="A795" s="27" t="str">
        <f>'Static Grid Model RTE lines'!E796</f>
        <v>SAUSSET</v>
      </c>
    </row>
    <row r="796" spans="1:1" ht="15.6">
      <c r="A796" s="27" t="str">
        <f>'Static Grid Model RTE lines'!E797</f>
        <v>SAUSSET</v>
      </c>
    </row>
    <row r="797" spans="1:1" ht="15.6">
      <c r="A797" s="27" t="str">
        <f>'Static Grid Model RTE lines'!E798</f>
        <v>SEREIN</v>
      </c>
    </row>
    <row r="798" spans="1:1" ht="15.6">
      <c r="A798" s="27" t="str">
        <f>'Static Grid Model RTE lines'!E799</f>
        <v>SEREIN</v>
      </c>
    </row>
    <row r="799" spans="1:1" ht="15.6">
      <c r="A799" s="27" t="str">
        <f>'Static Grid Model RTE lines'!E800</f>
        <v>SERRIERES</v>
      </c>
    </row>
    <row r="800" spans="1:1" ht="15.6">
      <c r="A800" s="27" t="str">
        <f>'Static Grid Model RTE lines'!E801</f>
        <v>SOLEIL (LE)</v>
      </c>
    </row>
    <row r="801" spans="1:1" ht="15.6">
      <c r="A801" s="27" t="str">
        <f>'Static Grid Model RTE lines'!E802</f>
        <v>ST AUBAN</v>
      </c>
    </row>
    <row r="802" spans="1:1" ht="15.6">
      <c r="A802" s="27" t="str">
        <f>'Static Grid Model RTE lines'!E803</f>
        <v>ST AVOLD</v>
      </c>
    </row>
    <row r="803" spans="1:1" ht="15.6">
      <c r="A803" s="27" t="str">
        <f>'Static Grid Model RTE lines'!E804</f>
        <v>ST AVOLD</v>
      </c>
    </row>
    <row r="804" spans="1:1" ht="15.6">
      <c r="A804" s="27" t="str">
        <f>'Static Grid Model RTE lines'!E805</f>
        <v>ST CESAIRE</v>
      </c>
    </row>
    <row r="805" spans="1:1" ht="15.6">
      <c r="A805" s="27" t="str">
        <f>'Static Grid Model RTE lines'!E806</f>
        <v>ST ELOI</v>
      </c>
    </row>
    <row r="806" spans="1:1" ht="15.6">
      <c r="A806" s="27" t="str">
        <f>'Static Grid Model RTE lines'!E807</f>
        <v>ST ESTEVE</v>
      </c>
    </row>
    <row r="807" spans="1:1" ht="15.6">
      <c r="A807" s="27" t="str">
        <f>'Static Grid Model RTE lines'!E808</f>
        <v>ST JULIEN</v>
      </c>
    </row>
    <row r="808" spans="1:1" ht="15.6">
      <c r="A808" s="27" t="str">
        <f>'Static Grid Model RTE lines'!E809</f>
        <v>ST ORENS</v>
      </c>
    </row>
    <row r="809" spans="1:1" ht="15.6">
      <c r="A809" s="27" t="str">
        <f>'Static Grid Model RTE lines'!E810</f>
        <v>ST VULBAS-OUEST</v>
      </c>
    </row>
    <row r="810" spans="1:1" ht="15.6">
      <c r="A810" s="27" t="str">
        <f>'Static Grid Model RTE lines'!E811</f>
        <v>TAMAREAU</v>
      </c>
    </row>
    <row r="811" spans="1:1" ht="15.6">
      <c r="A811" s="27" t="str">
        <f>'Static Grid Model RTE lines'!E812</f>
        <v>TAMAREAU</v>
      </c>
    </row>
    <row r="812" spans="1:1" ht="15.6">
      <c r="A812" s="27" t="str">
        <f>'Static Grid Model RTE lines'!E813</f>
        <v>TAUTE</v>
      </c>
    </row>
    <row r="813" spans="1:1" ht="15.6">
      <c r="A813" s="27" t="str">
        <f>'Static Grid Model RTE lines'!E814</f>
        <v>AUTE</v>
      </c>
    </row>
    <row r="814" spans="1:1" ht="15.6">
      <c r="A814" s="27" t="str">
        <f>'Static Grid Model RTE lines'!E815</f>
        <v>TAVEL</v>
      </c>
    </row>
    <row r="815" spans="1:1" ht="15.6">
      <c r="A815" s="27" t="str">
        <f>'Static Grid Model RTE lines'!E816</f>
        <v>TAVEL</v>
      </c>
    </row>
    <row r="816" spans="1:1" ht="15.6">
      <c r="A816" s="27" t="str">
        <f>'Static Grid Model RTE lines'!E817</f>
        <v>TAVEL</v>
      </c>
    </row>
    <row r="817" spans="1:1" ht="15.6">
      <c r="A817" s="27" t="str">
        <f>'Static Grid Model RTE lines'!E818</f>
        <v>TAVEL</v>
      </c>
    </row>
    <row r="818" spans="1:1" ht="15.6">
      <c r="A818" s="27" t="str">
        <f>'Static Grid Model RTE lines'!E819</f>
        <v>TAVEL</v>
      </c>
    </row>
    <row r="819" spans="1:1" ht="15.6">
      <c r="A819" s="27" t="str">
        <f>'Static Grid Model RTE lines'!E820</f>
        <v>TAVEL</v>
      </c>
    </row>
    <row r="820" spans="1:1" ht="15.6">
      <c r="A820" s="27" t="str">
        <f>'Static Grid Model RTE lines'!E821</f>
        <v>TAVEL</v>
      </c>
    </row>
    <row r="821" spans="1:1" ht="15.6">
      <c r="A821" s="27" t="str">
        <f>'Static Grid Model RTE lines'!E822</f>
        <v>TERRETTE</v>
      </c>
    </row>
    <row r="822" spans="1:1" ht="15.6">
      <c r="A822" s="27" t="str">
        <f>'Static Grid Model RTE lines'!E823</f>
        <v>TERRETTE</v>
      </c>
    </row>
    <row r="823" spans="1:1" ht="15.6">
      <c r="A823" s="27" t="str">
        <f>'Static Grid Model RTE lines'!E824</f>
        <v>TRANS</v>
      </c>
    </row>
    <row r="824" spans="1:1" ht="15.6">
      <c r="A824" s="27" t="str">
        <f>'Static Grid Model RTE lines'!E825</f>
        <v>VAUPALIERE (LA)</v>
      </c>
    </row>
    <row r="825" spans="1:1" ht="15.6">
      <c r="A825" s="27" t="str">
        <f>'Static Grid Model RTE lines'!E826</f>
        <v>VERGER</v>
      </c>
    </row>
    <row r="826" spans="1:1" ht="15.6">
      <c r="A826" s="27" t="str">
        <f>'Static Grid Model RTE lines'!E827</f>
        <v>VERGER</v>
      </c>
    </row>
    <row r="827" spans="1:1" ht="15.6">
      <c r="A827" s="27" t="str">
        <f>'Static Grid Model RTE lines'!E828</f>
        <v>VERTEFEUILLE</v>
      </c>
    </row>
    <row r="828" spans="1:1" ht="15.6">
      <c r="A828" s="27" t="str">
        <f>'Static Grid Model RTE lines'!E829</f>
        <v>VINCEY</v>
      </c>
    </row>
    <row r="829" spans="1:1" ht="15.6">
      <c r="A829" s="27" t="str">
        <f>'Static Grid Model RTE lines'!E830</f>
        <v>WARANDE</v>
      </c>
    </row>
    <row r="830" spans="1:1" ht="15.6">
      <c r="A830" s="27" t="str">
        <f>'Static Grid Model RTE lines'!F2</f>
        <v>JONQUIERES</v>
      </c>
    </row>
    <row r="831" spans="1:1" ht="15.6">
      <c r="A831" s="27" t="str">
        <f>'Static Grid Model RTE lines'!F3</f>
        <v>TAVEL</v>
      </c>
    </row>
    <row r="832" spans="1:1" ht="15.6">
      <c r="A832" s="27" t="str">
        <f>'Static Grid Model RTE lines'!F4</f>
        <v>BONNEAU</v>
      </c>
    </row>
    <row r="833" spans="1:1" ht="15.6">
      <c r="A833" s="27" t="str">
        <f>'Static Grid Model RTE lines'!F5</f>
        <v>JUMEAUX (LES)</v>
      </c>
    </row>
    <row r="834" spans="1:1" ht="15.6">
      <c r="A834" s="27" t="str">
        <f>'Static Grid Model RTE lines'!F6</f>
        <v>CHAVANOD</v>
      </c>
    </row>
    <row r="835" spans="1:1" ht="15.6">
      <c r="A835" s="27" t="str">
        <f>'Static Grid Model RTE lines'!F7</f>
        <v>CONTAMINE</v>
      </c>
    </row>
    <row r="836" spans="1:1" ht="15.6">
      <c r="A836" s="27" t="str">
        <f>'Static Grid Model RTE lines'!F8</f>
        <v>LONGEFAN</v>
      </c>
    </row>
    <row r="837" spans="1:1" ht="15.6">
      <c r="A837" s="27" t="str">
        <f>'Static Grid Model RTE lines'!F9</f>
        <v>MALGOVERT</v>
      </c>
    </row>
    <row r="838" spans="1:1" ht="15.6">
      <c r="A838" s="27" t="str">
        <f>'Static Grid Model RTE lines'!F10</f>
        <v>VENTHON - POSTE</v>
      </c>
    </row>
    <row r="839" spans="1:1" ht="15.6">
      <c r="A839" s="27" t="str">
        <f>'Static Grid Model RTE lines'!F11</f>
        <v>GRANDE-ILE</v>
      </c>
    </row>
    <row r="840" spans="1:1" ht="15.6">
      <c r="A840" s="27" t="str">
        <f>'Static Grid Model RTE lines'!F12</f>
        <v>MONTAGNY-LES-LANCHES</v>
      </c>
    </row>
    <row r="841" spans="1:1" ht="15.6">
      <c r="A841" s="27" t="str">
        <f>'Static Grid Model RTE lines'!F13</f>
        <v>GRANDE-ILE</v>
      </c>
    </row>
    <row r="842" spans="1:1" ht="15.6">
      <c r="A842" s="27" t="str">
        <f>'Static Grid Model RTE lines'!F14</f>
        <v>GRANDE-ILE</v>
      </c>
    </row>
    <row r="843" spans="1:1" ht="15.6">
      <c r="A843" s="27" t="str">
        <f>'Static Grid Model RTE lines'!F15</f>
        <v>CORNIER</v>
      </c>
    </row>
    <row r="844" spans="1:1" ht="15.6">
      <c r="A844" s="27" t="str">
        <f>'Static Grid Model RTE lines'!F16</f>
        <v>CORNIER</v>
      </c>
    </row>
    <row r="845" spans="1:1" ht="15.6">
      <c r="A845" s="27" t="str">
        <f>'Static Grid Model RTE lines'!F17</f>
        <v>ETIVAL</v>
      </c>
    </row>
    <row r="846" spans="1:1" ht="15.6">
      <c r="A846" s="27" t="str">
        <f>'Static Grid Model RTE lines'!F18</f>
        <v>BISSY</v>
      </c>
    </row>
    <row r="847" spans="1:1" ht="15.6">
      <c r="A847" s="27" t="str">
        <f>'Static Grid Model RTE lines'!F19</f>
        <v>CIROLLIERS</v>
      </c>
    </row>
    <row r="848" spans="1:1" ht="15.6">
      <c r="A848" s="27" t="str">
        <f>'Static Grid Model RTE lines'!F20</f>
        <v>CIROLLIERS</v>
      </c>
    </row>
    <row r="849" spans="1:1" ht="15.6">
      <c r="A849" s="27" t="str">
        <f>'Static Grid Model RTE lines'!F21</f>
        <v>CIROLLIERS</v>
      </c>
    </row>
    <row r="850" spans="1:1" ht="15.6">
      <c r="A850" s="27" t="str">
        <f>'Static Grid Model RTE lines'!F22</f>
        <v>MOTTE (LA) (VILLENEUVE-LES-AVIGNON)</v>
      </c>
    </row>
    <row r="851" spans="1:1" ht="15.6">
      <c r="A851" s="27" t="str">
        <f>'Static Grid Model RTE lines'!F23</f>
        <v>TAVEL</v>
      </c>
    </row>
    <row r="852" spans="1:1" ht="15.6">
      <c r="A852" s="27" t="str">
        <f>'Static Grid Model RTE lines'!F24</f>
        <v>TAVEL</v>
      </c>
    </row>
    <row r="853" spans="1:1" ht="15.6">
      <c r="A853" s="27" t="str">
        <f>'Static Grid Model RTE lines'!F25</f>
        <v>TAVEL</v>
      </c>
    </row>
    <row r="854" spans="1:1" ht="15.6">
      <c r="A854" s="27" t="str">
        <f>'Static Grid Model RTE lines'!F26</f>
        <v>MOUGUERRE</v>
      </c>
    </row>
    <row r="855" spans="1:1" ht="15.6">
      <c r="A855" s="27" t="str">
        <f>'Static Grid Model RTE lines'!F27</f>
        <v>MOUGUERRE</v>
      </c>
    </row>
    <row r="856" spans="1:1" ht="15.6">
      <c r="A856" s="27" t="str">
        <f>'Static Grid Model RTE lines'!F28</f>
        <v>CANTEGRIT</v>
      </c>
    </row>
    <row r="857" spans="1:1" ht="15.6">
      <c r="A857" s="27" t="str">
        <f>'Static Grid Model RTE lines'!F29</f>
        <v>ETUPES</v>
      </c>
    </row>
    <row r="858" spans="1:1" ht="15.6">
      <c r="A858" s="27" t="str">
        <f>'Static Grid Model RTE lines'!F30</f>
        <v>SIERENTZ</v>
      </c>
    </row>
    <row r="859" spans="1:1" ht="15.6">
      <c r="A859" s="27" t="str">
        <f>'Static Grid Model RTE lines'!F31</f>
        <v>BRAILLY-CORNEHOTTE</v>
      </c>
    </row>
    <row r="860" spans="1:1" ht="15.6">
      <c r="A860" s="27" t="str">
        <f>'Static Grid Model RTE lines'!F32</f>
        <v>BLOCAUX</v>
      </c>
    </row>
    <row r="861" spans="1:1" ht="15.6">
      <c r="A861" s="27" t="str">
        <f>'Static Grid Model RTE lines'!F33</f>
        <v>BEAUCHAMPS</v>
      </c>
    </row>
    <row r="862" spans="1:1" ht="15.6">
      <c r="A862" s="27" t="str">
        <f>'Static Grid Model RTE lines'!F34</f>
        <v xml:space="preserve"> CHEVALET</v>
      </c>
    </row>
    <row r="863" spans="1:1" ht="15.6">
      <c r="A863" s="27" t="str">
        <f>'Static Grid Model RTE lines'!F35</f>
        <v>MANDARINS</v>
      </c>
    </row>
    <row r="864" spans="1:1" ht="15.6">
      <c r="A864" s="27" t="str">
        <f>'Static Grid Model RTE lines'!F36</f>
        <v>PENLY (POSTE EVACUATION)</v>
      </c>
    </row>
    <row r="865" spans="1:1" ht="15.6">
      <c r="A865" s="27" t="str">
        <f>'Static Grid Model RTE lines'!F37</f>
        <v>TERRIER</v>
      </c>
    </row>
    <row r="866" spans="1:1" ht="15.6">
      <c r="A866" s="27" t="str">
        <f>'Static Grid Model RTE lines'!F38</f>
        <v>CHEVALET</v>
      </c>
    </row>
    <row r="867" spans="1:1" ht="15.6">
      <c r="A867" s="27" t="str">
        <f>'Static Grid Model RTE lines'!F39</f>
        <v>PENLY (POSTE EVACUATION)</v>
      </c>
    </row>
    <row r="868" spans="1:1" ht="15.6">
      <c r="A868" s="27" t="str">
        <f>'Static Grid Model RTE lines'!F40</f>
        <v>TERRIER</v>
      </c>
    </row>
    <row r="869" spans="1:1" ht="15.6">
      <c r="A869" s="27" t="str">
        <f>'Static Grid Model RTE lines'!F41</f>
        <v xml:space="preserve"> TERRIER</v>
      </c>
    </row>
    <row r="870" spans="1:1" ht="15.6">
      <c r="A870" s="27" t="str">
        <f>'Static Grid Model RTE lines'!F42</f>
        <v>GENISSIAT-POSTE</v>
      </c>
    </row>
    <row r="871" spans="1:1" ht="15.6">
      <c r="A871" s="27" t="str">
        <f>'Static Grid Model RTE lines'!F43</f>
        <v>QUINTES (LES)</v>
      </c>
    </row>
    <row r="872" spans="1:1" ht="15.6">
      <c r="A872" s="27" t="str">
        <f>'Static Grid Model RTE lines'!F44</f>
        <v>QUINTES (LES)</v>
      </c>
    </row>
    <row r="873" spans="1:1" ht="15.6">
      <c r="A873" s="27" t="str">
        <f>'Static Grid Model RTE lines'!F45</f>
        <v>CHARENTON</v>
      </c>
    </row>
    <row r="874" spans="1:1" ht="15.6">
      <c r="A874" s="27" t="str">
        <f>'Static Grid Model RTE lines'!F46</f>
        <v>MORBRAS</v>
      </c>
    </row>
    <row r="875" spans="1:1" ht="15.6">
      <c r="A875" s="27" t="str">
        <f>'Static Grid Model RTE lines'!F47</f>
        <v>VILLENEUVE-ST GEORGES</v>
      </c>
    </row>
    <row r="876" spans="1:1" ht="15.6">
      <c r="A876" s="27" t="str">
        <f>'Static Grid Model RTE lines'!F48</f>
        <v>CHARENTON</v>
      </c>
    </row>
    <row r="877" spans="1:1" ht="15.6">
      <c r="A877" s="27" t="str">
        <f>'Static Grid Model RTE lines'!F49</f>
        <v>MORBRAS</v>
      </c>
    </row>
    <row r="878" spans="1:1" ht="15.6">
      <c r="A878" s="27" t="str">
        <f>'Static Grid Model RTE lines'!F50</f>
        <v>ECHINGHEN</v>
      </c>
    </row>
    <row r="879" spans="1:1" ht="15.6">
      <c r="A879" s="27" t="str">
        <f>'Static Grid Model RTE lines'!F51</f>
        <v>MANDARINS</v>
      </c>
    </row>
    <row r="880" spans="1:1" ht="15.6">
      <c r="A880" s="27" t="str">
        <f>'Static Grid Model RTE lines'!F52</f>
        <v>MANDARINS</v>
      </c>
    </row>
    <row r="881" spans="1:1" ht="15.6">
      <c r="A881" s="27" t="str">
        <f>'Static Grid Model RTE lines'!F53</f>
        <v>WARANDE</v>
      </c>
    </row>
    <row r="882" spans="1:1" ht="15.6">
      <c r="A882" s="27" t="str">
        <f>'Static Grid Model RTE lines'!F54</f>
        <v>COMMERVEIL</v>
      </c>
    </row>
    <row r="883" spans="1:1" ht="15.6">
      <c r="A883" s="27" t="str">
        <f>'Static Grid Model RTE lines'!F55</f>
        <v>MEZEROLLES</v>
      </c>
    </row>
    <row r="884" spans="1:1" ht="15.6">
      <c r="A884" s="27" t="str">
        <f>'Static Grid Model RTE lines'!F56</f>
        <v>EGUZON</v>
      </c>
    </row>
    <row r="885" spans="1:1" ht="15.6">
      <c r="A885" s="27" t="str">
        <f>'Static Grid Model RTE lines'!F57</f>
        <v>MOLE (LA)</v>
      </c>
    </row>
    <row r="886" spans="1:1" ht="15.6">
      <c r="A886" s="27" t="str">
        <f>'Static Grid Model RTE lines'!F58</f>
        <v>PONT-SUR-SAMBRE</v>
      </c>
    </row>
    <row r="887" spans="1:1" ht="15.6">
      <c r="A887" s="27" t="str">
        <f>'Static Grid Model RTE lines'!F59</f>
        <v>PRAZ-ST ANDRE</v>
      </c>
    </row>
    <row r="888" spans="1:1" ht="15.6">
      <c r="A888" s="27" t="str">
        <f>'Static Grid Model RTE lines'!F60</f>
        <v>TARASCON</v>
      </c>
    </row>
    <row r="889" spans="1:1" ht="15.6">
      <c r="A889" s="27" t="str">
        <f>'Static Grid Model RTE lines'!F61</f>
        <v>VIGNOL</v>
      </c>
    </row>
    <row r="890" spans="1:1" ht="15.6">
      <c r="A890" s="27" t="str">
        <f>'Static Grid Model RTE lines'!F62</f>
        <v>COURRIERES</v>
      </c>
    </row>
    <row r="891" spans="1:1" ht="15.6">
      <c r="A891" s="27" t="str">
        <f>'Static Grid Model RTE lines'!F63</f>
        <v>MASTAING</v>
      </c>
    </row>
    <row r="892" spans="1:1" ht="15.6">
      <c r="A892" s="27" t="str">
        <f>'Static Grid Model RTE lines'!F64</f>
        <v>GAVRELLE</v>
      </c>
    </row>
    <row r="893" spans="1:1" ht="15.6">
      <c r="A893" s="27" t="str">
        <f>'Static Grid Model RTE lines'!F65</f>
        <v>MASTAING</v>
      </c>
    </row>
    <row r="894" spans="1:1" ht="15.6">
      <c r="A894" s="27" t="str">
        <f>'Static Grid Model RTE lines'!F66</f>
        <v>WEPPES</v>
      </c>
    </row>
    <row r="895" spans="1:1" ht="15.6">
      <c r="A895" s="27" t="str">
        <f>'Static Grid Model RTE lines'!F67</f>
        <v>MASTAING</v>
      </c>
    </row>
    <row r="896" spans="1:1" ht="15.6">
      <c r="A896" s="27" t="str">
        <f>'Static Grid Model RTE lines'!F68</f>
        <v>WARANDE</v>
      </c>
    </row>
    <row r="897" spans="1:1" ht="15.6">
      <c r="A897" s="27" t="str">
        <f>'Static Grid Model RTE lines'!F69</f>
        <v>CHATEAURENARD</v>
      </c>
    </row>
    <row r="898" spans="1:1" ht="15.6">
      <c r="A898" s="27" t="str">
        <f>'Static Grid Model RTE lines'!F70</f>
        <v>MOTTE (LA) (VILLENEUVE-LES-AVIGNON)</v>
      </c>
    </row>
    <row r="899" spans="1:1" ht="15.6">
      <c r="A899" s="27" t="str">
        <f>'Static Grid Model RTE lines'!F71</f>
        <v>DISTRE</v>
      </c>
    </row>
    <row r="900" spans="1:1" ht="15.6">
      <c r="A900" s="27" t="str">
        <f>'Static Grid Model RTE lines'!F72</f>
        <v>LARCAY</v>
      </c>
    </row>
    <row r="901" spans="1:1" ht="15.6">
      <c r="A901" s="27" t="str">
        <f>'Static Grid Model RTE lines'!F73</f>
        <v>DISTRE</v>
      </c>
    </row>
    <row r="902" spans="1:1" ht="15.6">
      <c r="A902" s="27" t="str">
        <f>'Static Grid Model RTE lines'!F74</f>
        <v>LARCAY</v>
      </c>
    </row>
    <row r="903" spans="1:1" ht="15.6">
      <c r="A903" s="27" t="str">
        <f>'Static Grid Model RTE lines'!F75</f>
        <v>AVOINE (POSTE 400 KV)</v>
      </c>
    </row>
    <row r="904" spans="1:1" ht="15.6">
      <c r="A904" s="27" t="str">
        <f>'Static Grid Model RTE lines'!F76</f>
        <v>DISTRE</v>
      </c>
    </row>
    <row r="905" spans="1:1" ht="15.6">
      <c r="A905" s="27" t="str">
        <f>'Static Grid Model RTE lines'!F77</f>
        <v>QUINTES (LES)</v>
      </c>
    </row>
    <row r="906" spans="1:1" ht="15.6">
      <c r="A906" s="27" t="str">
        <f>'Static Grid Model RTE lines'!F78</f>
        <v>LINGOSTIERE</v>
      </c>
    </row>
    <row r="907" spans="1:1" ht="15.6">
      <c r="A907" s="27" t="str">
        <f>'Static Grid Model RTE lines'!F79</f>
        <v>TRINITE-VICTOR</v>
      </c>
    </row>
    <row r="908" spans="1:1" ht="15.6">
      <c r="A908" s="27" t="str">
        <f>'Static Grid Model RTE lines'!F80</f>
        <v>LINGOSTIERE</v>
      </c>
    </row>
    <row r="909" spans="1:1" ht="15.6">
      <c r="A909" s="27" t="str">
        <f>'Static Grid Model RTE lines'!F81</f>
        <v>TRINITE-VICTOR</v>
      </c>
    </row>
    <row r="910" spans="1:1" ht="15.6">
      <c r="A910" s="27" t="str">
        <f>'Static Grid Model RTE lines'!F82</f>
        <v>BIANCON</v>
      </c>
    </row>
    <row r="911" spans="1:1" ht="15.6">
      <c r="A911" s="27" t="str">
        <f>'Static Grid Model RTE lines'!F83</f>
        <v>BIANCON</v>
      </c>
    </row>
    <row r="912" spans="1:1" ht="15.6">
      <c r="A912" s="27" t="str">
        <f>'Static Grid Model RTE lines'!F84</f>
        <v>SORRUS</v>
      </c>
    </row>
    <row r="913" spans="1:1" ht="15.6">
      <c r="A913" s="27" t="str">
        <f>'Static Grid Model RTE lines'!F85</f>
        <v>DOMLOUP</v>
      </c>
    </row>
    <row r="914" spans="1:1" ht="15.6">
      <c r="A914" s="27" t="str">
        <f>'Static Grid Model RTE lines'!F86</f>
        <v>RANCE-POSTE</v>
      </c>
    </row>
    <row r="915" spans="1:1" ht="15.6">
      <c r="A915" s="27" t="str">
        <f>'Static Grid Model RTE lines'!F87</f>
        <v>VALENCE</v>
      </c>
    </row>
    <row r="916" spans="1:1" ht="15.6">
      <c r="A916" s="27" t="str">
        <f>'Static Grid Model RTE lines'!F88</f>
        <v>GAMPALOUP</v>
      </c>
    </row>
    <row r="917" spans="1:1" ht="15.6">
      <c r="A917" s="27" t="str">
        <f>'Static Grid Model RTE lines'!F89</f>
        <v>CHAFFARD (LE)</v>
      </c>
    </row>
    <row r="918" spans="1:1" ht="15.6">
      <c r="A918" s="27" t="str">
        <f>'Static Grid Model RTE lines'!F90</f>
        <v>COULANGE</v>
      </c>
    </row>
    <row r="919" spans="1:1" ht="15.6">
      <c r="A919" s="27" t="str">
        <f>'Static Grid Model RTE lines'!F91</f>
        <v>GENISSIAT-POSTE</v>
      </c>
    </row>
    <row r="920" spans="1:1" ht="15.6">
      <c r="A920" s="27" t="str">
        <f>'Static Grid Model RTE lines'!F92</f>
        <v>BRUGES</v>
      </c>
    </row>
    <row r="921" spans="1:1" ht="15.6">
      <c r="A921" s="27" t="str">
        <f>'Static Grid Model RTE lines'!F93</f>
        <v>MARQUIS (LE)</v>
      </c>
    </row>
    <row r="922" spans="1:1" ht="15.6">
      <c r="A922" s="27" t="str">
        <f>'Static Grid Model RTE lines'!F94</f>
        <v>GAUDIERE (LA)</v>
      </c>
    </row>
    <row r="923" spans="1:1" ht="15.6">
      <c r="A923" s="27" t="str">
        <f>'Static Grid Model RTE lines'!F95</f>
        <v>LA GAUDIERE</v>
      </c>
    </row>
    <row r="924" spans="1:1" ht="15.6">
      <c r="A924" s="27" t="str">
        <f>'Static Grid Model RTE lines'!F96</f>
        <v>FLORENSAC</v>
      </c>
    </row>
    <row r="925" spans="1:1" ht="15.6">
      <c r="A925" s="27" t="str">
        <f>'Static Grid Model RTE lines'!F97</f>
        <v>MONTPELLIER</v>
      </c>
    </row>
    <row r="926" spans="1:1" ht="15.6">
      <c r="A926" s="27" t="str">
        <f>'Static Grid Model RTE lines'!F98</f>
        <v>VERFEIL</v>
      </c>
    </row>
    <row r="927" spans="1:1" ht="15.6">
      <c r="A927" s="27" t="str">
        <f>'Static Grid Model RTE lines'!F99</f>
        <v>VERFEIL</v>
      </c>
    </row>
    <row r="928" spans="1:1" ht="15.6">
      <c r="A928" s="27" t="str">
        <f>'Static Grid Model RTE lines'!F100</f>
        <v>CRENEY</v>
      </c>
    </row>
    <row r="929" spans="1:1" ht="15.6">
      <c r="A929" s="27" t="str">
        <f>'Static Grid Model RTE lines'!F101</f>
        <v>FOSSES (LES)</v>
      </c>
    </row>
    <row r="930" spans="1:1" ht="15.6">
      <c r="A930" s="27" t="str">
        <f>'Static Grid Model RTE lines'!F102</f>
        <v>PENLY (POSTE EVACUATION)</v>
      </c>
    </row>
    <row r="931" spans="1:1" ht="15.6">
      <c r="A931" s="27" t="str">
        <f>'Static Grid Model RTE lines'!F103</f>
        <v>REMISE</v>
      </c>
    </row>
    <row r="932" spans="1:1" ht="15.6">
      <c r="A932" s="27" t="str">
        <f>'Static Grid Model RTE lines'!F104</f>
        <v>ROUGEMONTIER</v>
      </c>
    </row>
    <row r="933" spans="1:1" ht="15.6">
      <c r="A933" s="27" t="str">
        <f>'Static Grid Model RTE lines'!F105</f>
        <v>TERRIER</v>
      </c>
    </row>
    <row r="934" spans="1:1" ht="15.6">
      <c r="A934" s="27" t="str">
        <f>'Static Grid Model RTE lines'!F106</f>
        <v>VAUPALIERE (LA)</v>
      </c>
    </row>
    <row r="935" spans="1:1" ht="15.6">
      <c r="A935" s="27" t="str">
        <f>'Static Grid Model RTE lines'!F107</f>
        <v>PENLY (POSTE EVACUATION)</v>
      </c>
    </row>
    <row r="936" spans="1:1" ht="15.6">
      <c r="A936" s="27" t="str">
        <f>'Static Grid Model RTE lines'!F108</f>
        <v>REMISE</v>
      </c>
    </row>
    <row r="937" spans="1:1" ht="15.6">
      <c r="A937" s="27" t="str">
        <f>'Static Grid Model RTE lines'!F109</f>
        <v>ROUGEMONTIER</v>
      </c>
    </row>
    <row r="938" spans="1:1" ht="15.6">
      <c r="A938" s="27" t="str">
        <f>'Static Grid Model RTE lines'!F110</f>
        <v>TERRIER</v>
      </c>
    </row>
    <row r="939" spans="1:1" ht="15.6">
      <c r="A939" s="27" t="str">
        <f>'Static Grid Model RTE lines'!F111</f>
        <v>VAUPALIERE (LA)</v>
      </c>
    </row>
    <row r="940" spans="1:1" ht="15.6">
      <c r="A940" s="27" t="str">
        <f>'Static Grid Model RTE lines'!F112</f>
        <v>LANNEMEZAN</v>
      </c>
    </row>
    <row r="941" spans="1:1" ht="15.6">
      <c r="A941" s="27" t="str">
        <f>'Static Grid Model RTE lines'!F113</f>
        <v>MARLENHEIM</v>
      </c>
    </row>
    <row r="942" spans="1:1" ht="15.6">
      <c r="A942" s="27" t="str">
        <f>'Static Grid Model RTE lines'!F114</f>
        <v>MONTVICQ</v>
      </c>
    </row>
    <row r="943" spans="1:1" ht="15.6">
      <c r="A943" s="27" t="str">
        <f>'Static Grid Model RTE lines'!F115</f>
        <v>RULHAT</v>
      </c>
    </row>
    <row r="944" spans="1:1" ht="15.6">
      <c r="A944" s="27" t="str">
        <f>'Static Grid Model RTE lines'!F116</f>
        <v>SEMINAIRE</v>
      </c>
    </row>
    <row r="945" spans="1:1" ht="15.6">
      <c r="A945" s="27" t="str">
        <f>'Static Grid Model RTE lines'!F117</f>
        <v>VOLVIC</v>
      </c>
    </row>
    <row r="946" spans="1:1" ht="15.6">
      <c r="A946" s="27" t="str">
        <f>'Static Grid Model RTE lines'!F118</f>
        <v>GAUGLIN</v>
      </c>
    </row>
    <row r="947" spans="1:1" ht="15.6">
      <c r="A947" s="27" t="str">
        <f>'Static Grid Model RTE lines'!F119</f>
        <v>GREPILLES</v>
      </c>
    </row>
    <row r="948" spans="1:1" ht="15.6">
      <c r="A948" s="27" t="str">
        <f>'Static Grid Model RTE lines'!F120</f>
        <v>MARMAGNE</v>
      </c>
    </row>
    <row r="949" spans="1:1" ht="15.6">
      <c r="A949" s="27" t="str">
        <f>'Static Grid Model RTE lines'!F121</f>
        <v>RULHAT</v>
      </c>
    </row>
    <row r="950" spans="1:1" ht="15.6">
      <c r="A950" s="27" t="str">
        <f>'Static Grid Model RTE lines'!F122</f>
        <v>GREPILLES</v>
      </c>
    </row>
    <row r="951" spans="1:1" ht="15.6">
      <c r="A951" s="27" t="str">
        <f>'Static Grid Model RTE lines'!F123</f>
        <v>MARMAGNE</v>
      </c>
    </row>
    <row r="952" spans="1:1" ht="15.6">
      <c r="A952" s="27" t="str">
        <f>'Static Grid Model RTE lines'!F124</f>
        <v>ST-ELOI</v>
      </c>
    </row>
    <row r="953" spans="1:1" ht="15.6">
      <c r="A953" s="27" t="str">
        <f>'Static Grid Model RTE lines'!F125</f>
        <v>CANTEGRIT</v>
      </c>
    </row>
    <row r="954" spans="1:1" ht="15.6">
      <c r="A954" s="27" t="str">
        <f>'Static Grid Model RTE lines'!F126</f>
        <v>MARSILLON</v>
      </c>
    </row>
    <row r="955" spans="1:1" ht="15.6">
      <c r="A955" s="27" t="str">
        <f>'Static Grid Model RTE lines'!F127</f>
        <v>MARLENHEIM</v>
      </c>
    </row>
    <row r="956" spans="1:1" ht="15.6">
      <c r="A956" s="27" t="str">
        <f>'Static Grid Model RTE lines'!F128</f>
        <v>CROIX-DE-METZ</v>
      </c>
    </row>
    <row r="957" spans="1:1" ht="15.6">
      <c r="A957" s="27" t="str">
        <f>'Static Grid Model RTE lines'!F129</f>
        <v>CUSTINE</v>
      </c>
    </row>
    <row r="958" spans="1:1" ht="15.6">
      <c r="A958" s="27" t="str">
        <f>'Static Grid Model RTE lines'!F130</f>
        <v>VANDIERES</v>
      </c>
    </row>
    <row r="959" spans="1:1" ht="15.6">
      <c r="A959" s="27" t="str">
        <f>'Static Grid Model RTE lines'!F131</f>
        <v>VANDIERES</v>
      </c>
    </row>
    <row r="960" spans="1:1" ht="15.6">
      <c r="A960" s="27" t="str">
        <f>'Static Grid Model RTE lines'!F132</f>
        <v>HOUDREVILLE</v>
      </c>
    </row>
    <row r="961" spans="1:1" ht="15.6">
      <c r="A961" s="27" t="str">
        <f>'Static Grid Model RTE lines'!F133</f>
        <v>MARLENHEIM</v>
      </c>
    </row>
    <row r="962" spans="1:1" ht="15.6">
      <c r="A962" s="27" t="str">
        <f>'Static Grid Model RTE lines'!F134</f>
        <v>VIGY</v>
      </c>
    </row>
    <row r="963" spans="1:1" ht="15.6">
      <c r="A963" s="27" t="str">
        <f>'Static Grid Model RTE lines'!F135</f>
        <v>HOUDREVILLE</v>
      </c>
    </row>
    <row r="964" spans="1:1" ht="15.6">
      <c r="A964" s="27" t="str">
        <f>'Static Grid Model RTE lines'!F136</f>
        <v>POTEAU ROUGE</v>
      </c>
    </row>
    <row r="965" spans="1:1" ht="15.6">
      <c r="A965" s="27" t="str">
        <f>'Static Grid Model RTE lines'!F137</f>
        <v>PONTCHATEAU</v>
      </c>
    </row>
    <row r="966" spans="1:1" ht="15.6">
      <c r="A966" s="27" t="str">
        <f>'Static Grid Model RTE lines'!F138</f>
        <v>FREJUS</v>
      </c>
    </row>
    <row r="967" spans="1:1" ht="15.6">
      <c r="A967" s="27" t="str">
        <f>'Static Grid Model RTE lines'!F139</f>
        <v>MOUGINS</v>
      </c>
    </row>
    <row r="968" spans="1:1" ht="15.6">
      <c r="A968" s="27" t="str">
        <f>'Static Grid Model RTE lines'!F140</f>
        <v>PLAN-DE-GRASSE</v>
      </c>
    </row>
    <row r="969" spans="1:1" ht="15.6">
      <c r="A969" s="27" t="str">
        <f>'Static Grid Model RTE lines'!F141</f>
        <v>TRANS</v>
      </c>
    </row>
    <row r="970" spans="1:1" ht="15.6">
      <c r="A970" s="27" t="str">
        <f>'Static Grid Model RTE lines'!F142</f>
        <v>TRANS</v>
      </c>
    </row>
    <row r="971" spans="1:1" ht="15.6">
      <c r="A971" s="27" t="str">
        <f>'Static Grid Model RTE lines'!F143</f>
        <v>GRANDE-ILE</v>
      </c>
    </row>
    <row r="972" spans="1:1" ht="15.6">
      <c r="A972" s="27" t="str">
        <f>'Static Grid Model RTE lines'!F144</f>
        <v>CAILLOUX-SUR-FONTAINES</v>
      </c>
    </row>
    <row r="973" spans="1:1" ht="15.6">
      <c r="A973" s="27" t="str">
        <f>'Static Grid Model RTE lines'!F145</f>
        <v>CUSSET-POSTE</v>
      </c>
    </row>
    <row r="974" spans="1:1" ht="15.6">
      <c r="A974" s="27" t="str">
        <f>'Static Grid Model RTE lines'!F146</f>
        <v>GENISSIAT-POSTE</v>
      </c>
    </row>
    <row r="975" spans="1:1" ht="15.6">
      <c r="A975" s="27" t="str">
        <f>'Static Grid Model RTE lines'!F147</f>
        <v>ST VULBAS-EST</v>
      </c>
    </row>
    <row r="976" spans="1:1" ht="15.6">
      <c r="A976" s="27" t="str">
        <f>'Static Grid Model RTE lines'!F148</f>
        <v>CUSSET-POSTE</v>
      </c>
    </row>
    <row r="977" spans="1:1" ht="15.6">
      <c r="A977" s="27" t="str">
        <f>'Static Grid Model RTE lines'!F149</f>
        <v>MIONS</v>
      </c>
    </row>
    <row r="978" spans="1:1" ht="15.6">
      <c r="A978" s="27" t="str">
        <f>'Static Grid Model RTE lines'!F150</f>
        <v>CHAFFARD (LE)</v>
      </c>
    </row>
    <row r="979" spans="1:1" ht="15.6">
      <c r="A979" s="27" t="str">
        <f>'Static Grid Model RTE lines'!F151</f>
        <v>MIONS</v>
      </c>
    </row>
    <row r="980" spans="1:1" ht="15.6">
      <c r="A980" s="27" t="str">
        <f>'Static Grid Model RTE lines'!F152</f>
        <v>CHATEAUNEUF-DU-RHONE</v>
      </c>
    </row>
    <row r="981" spans="1:1" ht="15.6">
      <c r="A981" s="27" t="str">
        <f>'Static Grid Model RTE lines'!F153</f>
        <v>TERRADOU</v>
      </c>
    </row>
    <row r="982" spans="1:1" ht="15.6">
      <c r="A982" s="27" t="str">
        <f>'Static Grid Model RTE lines'!F154</f>
        <v>TRICASTIN-POSTE (LE)</v>
      </c>
    </row>
    <row r="983" spans="1:1" ht="15.6">
      <c r="A983" s="27" t="str">
        <f>'Static Grid Model RTE lines'!F155</f>
        <v>TRICASTIN-POSTE (LE)</v>
      </c>
    </row>
    <row r="984" spans="1:1" ht="15.6">
      <c r="A984" s="27" t="str">
        <f>'Static Grid Model RTE lines'!F156</f>
        <v>ORANGERIE (L)</v>
      </c>
    </row>
    <row r="985" spans="1:1" ht="15.6">
      <c r="A985" s="27" t="str">
        <f>'Static Grid Model RTE lines'!F157</f>
        <v>VALDIVIENNE</v>
      </c>
    </row>
    <row r="986" spans="1:1" ht="15.6">
      <c r="A986" s="27" t="str">
        <f>'Static Grid Model RTE lines'!F158</f>
        <v>VALDIVIENNE</v>
      </c>
    </row>
    <row r="987" spans="1:1" ht="15.6">
      <c r="A987" s="27" t="str">
        <f>'Static Grid Model RTE lines'!F159</f>
        <v>MEZEROLLES</v>
      </c>
    </row>
    <row r="988" spans="1:1" ht="15.6">
      <c r="A988" s="27" t="str">
        <f>'Static Grid Model RTE lines'!F160</f>
        <v>CHATEAUNEUF-DU-RHONE</v>
      </c>
    </row>
    <row r="989" spans="1:1" ht="15.6">
      <c r="A989" s="27" t="str">
        <f>'Static Grid Model RTE lines'!F161</f>
        <v>MONTPEZAT</v>
      </c>
    </row>
    <row r="990" spans="1:1" ht="15.6">
      <c r="A990" s="27" t="str">
        <f>'Static Grid Model RTE lines'!F162</f>
        <v>COUDON (LE)</v>
      </c>
    </row>
    <row r="991" spans="1:1" ht="15.6">
      <c r="A991" s="27" t="str">
        <f>'Static Grid Model RTE lines'!F163</f>
        <v>PLAN-D ORGON</v>
      </c>
    </row>
    <row r="992" spans="1:1" ht="15.6">
      <c r="A992" s="27" t="str">
        <f>'Static Grid Model RTE lines'!F164</f>
        <v>SAINTE-TULLE 1</v>
      </c>
    </row>
    <row r="993" spans="1:1" ht="15.6">
      <c r="A993" s="27" t="str">
        <f>'Static Grid Model RTE lines'!F165</f>
        <v>TRANS</v>
      </c>
    </row>
    <row r="994" spans="1:1" ht="15.6">
      <c r="A994" s="27" t="str">
        <f>'Static Grid Model RTE lines'!F166</f>
        <v>PRIONNET</v>
      </c>
    </row>
    <row r="995" spans="1:1" ht="15.6">
      <c r="A995" s="27" t="str">
        <f>'Static Grid Model RTE lines'!F167</f>
        <v>MARQUIS (LE)</v>
      </c>
    </row>
    <row r="996" spans="1:1" ht="15.6">
      <c r="A996" s="27" t="str">
        <f>'Static Grid Model RTE lines'!F168</f>
        <v>PREGUILLAC</v>
      </c>
    </row>
    <row r="997" spans="1:1" ht="15.6">
      <c r="A997" s="27" t="str">
        <f>'Static Grid Model RTE lines'!F169</f>
        <v>CUBNEZAIS</v>
      </c>
    </row>
    <row r="998" spans="1:1" ht="15.6">
      <c r="A998" s="27" t="str">
        <f>'Static Grid Model RTE lines'!F170</f>
        <v>PREGUILLAC</v>
      </c>
    </row>
    <row r="999" spans="1:1" ht="15.6">
      <c r="A999" s="27" t="str">
        <f>'Static Grid Model RTE lines'!F171</f>
        <v>CUBNEZAIS</v>
      </c>
    </row>
    <row r="1000" spans="1:1" ht="15.6">
      <c r="A1000" s="27" t="str">
        <f>'Static Grid Model RTE lines'!F172</f>
        <v>CUBNEZAIS</v>
      </c>
    </row>
    <row r="1001" spans="1:1" ht="15.6">
      <c r="A1001" s="27" t="str">
        <f>'Static Grid Model RTE lines'!F173</f>
        <v>PELISSIER</v>
      </c>
    </row>
    <row r="1002" spans="1:1" ht="15.6">
      <c r="A1002" s="27" t="str">
        <f>'Static Grid Model RTE lines'!F174</f>
        <v>VERFEIL</v>
      </c>
    </row>
    <row r="1003" spans="1:1" ht="15.6">
      <c r="A1003" s="27" t="str">
        <f>'Static Grid Model RTE lines'!F175</f>
        <v>MARTYRE (LA)</v>
      </c>
    </row>
    <row r="1004" spans="1:1" ht="15.6">
      <c r="A1004" s="27" t="str">
        <f>'Static Grid Model RTE lines'!F176</f>
        <v>PLEYBER-CHRIST</v>
      </c>
    </row>
    <row r="1005" spans="1:1" ht="15.6">
      <c r="A1005" s="27" t="str">
        <f>'Static Grid Model RTE lines'!F177</f>
        <v>GODIN</v>
      </c>
    </row>
    <row r="1006" spans="1:1" ht="15.6">
      <c r="A1006" s="27" t="str">
        <f>'Static Grid Model RTE lines'!F178</f>
        <v>MOLE (LA)</v>
      </c>
    </row>
    <row r="1007" spans="1:1" ht="15.6">
      <c r="A1007" s="27" t="str">
        <f>'Static Grid Model RTE lines'!F179</f>
        <v>PEYRAT-LE-CHATEAU</v>
      </c>
    </row>
    <row r="1008" spans="1:1" ht="15.6">
      <c r="A1008" s="27" t="str">
        <f>'Static Grid Model RTE lines'!F180</f>
        <v>MARMAGNE</v>
      </c>
    </row>
    <row r="1009" spans="1:1" ht="15.6">
      <c r="A1009" s="27" t="str">
        <f>'Static Grid Model RTE lines'!F181</f>
        <v>RUEYRES</v>
      </c>
    </row>
    <row r="1010" spans="1:1" ht="15.6">
      <c r="A1010" s="27" t="str">
        <f>'Static Grid Model RTE lines'!F182</f>
        <v>PESSAC</v>
      </c>
    </row>
    <row r="1011" spans="1:1" ht="15.6">
      <c r="A1011" s="27" t="str">
        <f>'Static Grid Model RTE lines'!F183</f>
        <v>PONT-SUR-SAMBRE</v>
      </c>
    </row>
    <row r="1012" spans="1:1" ht="15.6">
      <c r="A1012" s="27" t="str">
        <f>'Static Grid Model RTE lines'!F184</f>
        <v>FARRADIERE (LA)</v>
      </c>
    </row>
    <row r="1013" spans="1:1" ht="15.6">
      <c r="A1013" s="27" t="str">
        <f>'Static Grid Model RTE lines'!F185</f>
        <v>GRANZAY</v>
      </c>
    </row>
    <row r="1014" spans="1:1" ht="15.6">
      <c r="A1014" s="27" t="str">
        <f>'Static Grid Model RTE lines'!F186</f>
        <v>SIRMIERE</v>
      </c>
    </row>
    <row r="1015" spans="1:1" ht="15.6">
      <c r="A1015" s="27" t="str">
        <f>'Static Grid Model RTE lines'!F187</f>
        <v>CHAINGY</v>
      </c>
    </row>
    <row r="1016" spans="1:1" ht="15.6">
      <c r="A1016" s="27" t="str">
        <f>'Static Grid Model RTE lines'!F188</f>
        <v>CAPELLE (LA)</v>
      </c>
    </row>
    <row r="1017" spans="1:1" ht="15.6">
      <c r="A1017" s="27" t="str">
        <f>'Static Grid Model RTE lines'!F189</f>
        <v>LONG-CHAMP (LE)</v>
      </c>
    </row>
    <row r="1018" spans="1:1" ht="15.6">
      <c r="A1018" s="27" t="str">
        <f>'Static Grid Model RTE lines'!F190</f>
        <v>LATENA</v>
      </c>
    </row>
    <row r="1019" spans="1:1" ht="15.6">
      <c r="A1019" s="27" t="str">
        <f>'Static Grid Model RTE lines'!F191</f>
        <v>SETIER</v>
      </c>
    </row>
    <row r="1020" spans="1:1" ht="15.6">
      <c r="A1020" s="27" t="str">
        <f>'Static Grid Model RTE lines'!F192</f>
        <v>LATENA</v>
      </c>
    </row>
    <row r="1021" spans="1:1" ht="15.6">
      <c r="A1021" s="27" t="str">
        <f>'Static Grid Model RTE lines'!F193</f>
        <v>LATENA</v>
      </c>
    </row>
    <row r="1022" spans="1:1" ht="15.6">
      <c r="A1022" s="27" t="str">
        <f>'Static Grid Model RTE lines'!F194</f>
        <v>ETUPES</v>
      </c>
    </row>
    <row r="1023" spans="1:1" ht="15.6">
      <c r="A1023" s="27" t="str">
        <f>'Static Grid Model RTE lines'!F195</f>
        <v>MAMBELIN</v>
      </c>
    </row>
    <row r="1024" spans="1:1" ht="15.6">
      <c r="A1024" s="27" t="str">
        <f>'Static Grid Model RTE lines'!F196</f>
        <v>LANEUVEVILLE</v>
      </c>
    </row>
    <row r="1025" spans="1:1" ht="15.6">
      <c r="A1025" s="27" t="str">
        <f>'Static Grid Model RTE lines'!F197</f>
        <v>VOID</v>
      </c>
    </row>
    <row r="1026" spans="1:1" ht="15.6">
      <c r="A1026" s="27" t="str">
        <f>'Static Grid Model RTE lines'!F198</f>
        <v>VIELMOULIN</v>
      </c>
    </row>
    <row r="1027" spans="1:1" ht="15.6">
      <c r="A1027" s="27" t="str">
        <f>'Static Grid Model RTE lines'!F199</f>
        <v>VIELMOULIN</v>
      </c>
    </row>
    <row r="1028" spans="1:1" ht="15.6">
      <c r="A1028" s="27" t="str">
        <f>'Static Grid Model RTE lines'!F200</f>
        <v>LOGIS-NEUF</v>
      </c>
    </row>
    <row r="1029" spans="1:1" ht="15.6">
      <c r="A1029" s="27" t="str">
        <f>'Static Grid Model RTE lines'!F201</f>
        <v>TRICASTIN-POSTE (LE)</v>
      </c>
    </row>
    <row r="1030" spans="1:1" ht="15.6">
      <c r="A1030" s="27" t="str">
        <f>'Static Grid Model RTE lines'!F202</f>
        <v>LOGIS-NEUF</v>
      </c>
    </row>
    <row r="1031" spans="1:1" ht="15.6">
      <c r="A1031" s="27" t="str">
        <f>'Static Grid Model RTE lines'!F203</f>
        <v>POTEAU-ROUGE</v>
      </c>
    </row>
    <row r="1032" spans="1:1" ht="15.6">
      <c r="A1032" s="27" t="str">
        <f>'Static Grid Model RTE lines'!F204</f>
        <v>CORDEMAIS-POSTE</v>
      </c>
    </row>
    <row r="1033" spans="1:1" ht="15.6">
      <c r="A1033" s="27" t="str">
        <f>'Static Grid Model RTE lines'!F205</f>
        <v>MARTYRE (LA)</v>
      </c>
    </row>
    <row r="1034" spans="1:1" ht="15.6">
      <c r="A1034" s="27" t="str">
        <f>'Static Grid Model RTE lines'!F206</f>
        <v>MARSILLON</v>
      </c>
    </row>
    <row r="1035" spans="1:1" ht="15.6">
      <c r="A1035" s="27" t="str">
        <f>'Static Grid Model RTE lines'!F207</f>
        <v>MOUGUERRE</v>
      </c>
    </row>
    <row r="1036" spans="1:1" ht="15.6">
      <c r="A1036" s="27" t="str">
        <f>'Static Grid Model RTE lines'!F208</f>
        <v>NAOUTOT</v>
      </c>
    </row>
    <row r="1037" spans="1:1" ht="15.6">
      <c r="A1037" s="27" t="str">
        <f>'Static Grid Model RTE lines'!F209</f>
        <v>NAOUTOT</v>
      </c>
    </row>
    <row r="1038" spans="1:1" ht="15.6">
      <c r="A1038" s="27" t="str">
        <f>'Static Grid Model RTE lines'!F210</f>
        <v>SAUCATS</v>
      </c>
    </row>
    <row r="1039" spans="1:1" ht="15.6">
      <c r="A1039" s="27" t="str">
        <f>'Static Grid Model RTE lines'!F211</f>
        <v>SAUCATS</v>
      </c>
    </row>
    <row r="1040" spans="1:1" ht="15.6">
      <c r="A1040" s="27" t="str">
        <f>'Static Grid Model RTE lines'!F212</f>
        <v>PONT-SUR-SAMBRE</v>
      </c>
    </row>
    <row r="1041" spans="1:1" ht="15.6">
      <c r="A1041" s="27" t="str">
        <f>'Static Grid Model RTE lines'!F213</f>
        <v>LONNY</v>
      </c>
    </row>
    <row r="1042" spans="1:1" ht="15.6">
      <c r="A1042" s="27" t="str">
        <f>'Static Grid Model RTE lines'!F214</f>
        <v>MASTAING</v>
      </c>
    </row>
    <row r="1043" spans="1:1" ht="15.6">
      <c r="A1043" s="27" t="str">
        <f>'Static Grid Model RTE lines'!F215</f>
        <v>MORU</v>
      </c>
    </row>
    <row r="1044" spans="1:1" ht="15.6">
      <c r="A1044" s="27" t="str">
        <f>'Static Grid Model RTE lines'!F216</f>
        <v>PLESSIS-GASSOT</v>
      </c>
    </row>
    <row r="1045" spans="1:1" ht="15.6">
      <c r="A1045" s="27" t="str">
        <f>'Static Grid Model RTE lines'!F217</f>
        <v>TERRIER</v>
      </c>
    </row>
    <row r="1046" spans="1:1" ht="15.6">
      <c r="A1046" s="27" t="str">
        <f>'Static Grid Model RTE lines'!F218</f>
        <v>TERRIER</v>
      </c>
    </row>
    <row r="1047" spans="1:1" ht="15.6">
      <c r="A1047" s="27" t="str">
        <f>'Static Grid Model RTE lines'!F219</f>
        <v>JALIS</v>
      </c>
    </row>
    <row r="1048" spans="1:1" ht="15.6">
      <c r="A1048" s="27" t="str">
        <f>'Static Grid Model RTE lines'!F220</f>
        <v>LANNEMEZAN</v>
      </c>
    </row>
    <row r="1049" spans="1:1" ht="15.6">
      <c r="A1049" s="27" t="str">
        <f>'Static Grid Model RTE lines'!F221</f>
        <v>LANNEMEZAN</v>
      </c>
    </row>
    <row r="1050" spans="1:1" ht="15.6">
      <c r="A1050" s="27" t="str">
        <f>'Static Grid Model RTE lines'!F222</f>
        <v>LANNEMEZAN</v>
      </c>
    </row>
    <row r="1051" spans="1:1" ht="15.6">
      <c r="A1051" s="27" t="str">
        <f>'Static Grid Model RTE lines'!F223</f>
        <v>MARSILLON</v>
      </c>
    </row>
    <row r="1052" spans="1:1" ht="15.6">
      <c r="A1052" s="27" t="str">
        <f>'Static Grid Model RTE lines'!F224</f>
        <v>VERFEIL</v>
      </c>
    </row>
    <row r="1053" spans="1:1" ht="15.6">
      <c r="A1053" s="27" t="str">
        <f>'Static Grid Model RTE lines'!F225</f>
        <v>MARSILLON</v>
      </c>
    </row>
    <row r="1054" spans="1:1" ht="15.6">
      <c r="A1054" s="27" t="str">
        <f>'Static Grid Model RTE lines'!F226</f>
        <v>VERFEIL</v>
      </c>
    </row>
    <row r="1055" spans="1:1" ht="15.6">
      <c r="A1055" s="27" t="str">
        <f>'Static Grid Model RTE lines'!F227</f>
        <v>MERY-SUR-SEINE</v>
      </c>
    </row>
    <row r="1056" spans="1:1" ht="15.6">
      <c r="A1056" s="27" t="str">
        <f>'Static Grid Model RTE lines'!F228</f>
        <v>PLESSIS-GASSOT</v>
      </c>
    </row>
    <row r="1057" spans="1:1" ht="15.6">
      <c r="A1057" s="27" t="str">
        <f>'Static Grid Model RTE lines'!F229</f>
        <v>PORCHEVILLE</v>
      </c>
    </row>
    <row r="1058" spans="1:1" ht="15.6">
      <c r="A1058" s="27" t="str">
        <f>'Static Grid Model RTE lines'!F230</f>
        <v>PUISEUX</v>
      </c>
    </row>
    <row r="1059" spans="1:1" ht="15.6">
      <c r="A1059" s="27" t="str">
        <f>'Static Grid Model RTE lines'!F231</f>
        <v>MEZEROLLES</v>
      </c>
    </row>
    <row r="1060" spans="1:1" ht="15.6">
      <c r="A1060" s="27" t="str">
        <f>'Static Grid Model RTE lines'!F232</f>
        <v>TERRIER</v>
      </c>
    </row>
    <row r="1061" spans="1:1" ht="15.6">
      <c r="A1061" s="27" t="str">
        <f>'Static Grid Model RTE lines'!F233</f>
        <v>MEZEROLLES</v>
      </c>
    </row>
    <row r="1062" spans="1:1" ht="15.6">
      <c r="A1062" s="27" t="str">
        <f>'Static Grid Model RTE lines'!F234</f>
        <v>TERRIER</v>
      </c>
    </row>
    <row r="1063" spans="1:1" ht="15.6">
      <c r="A1063" s="27" t="str">
        <f>'Static Grid Model RTE lines'!F235</f>
        <v>VESLE</v>
      </c>
    </row>
    <row r="1064" spans="1:1" ht="15.6">
      <c r="A1064" s="27" t="str">
        <f>'Static Grid Model RTE lines'!F236</f>
        <v>VESLE</v>
      </c>
    </row>
    <row r="1065" spans="1:1" ht="15.6">
      <c r="A1065" s="27" t="str">
        <f>'Static Grid Model RTE lines'!F237</f>
        <v>CHEVIRE</v>
      </c>
    </row>
    <row r="1066" spans="1:1" ht="15.6">
      <c r="A1066" s="27" t="str">
        <f>'Static Grid Model RTE lines'!F238</f>
        <v>CORDEMAIS-POSTE</v>
      </c>
    </row>
    <row r="1067" spans="1:1" ht="15.6">
      <c r="A1067" s="27" t="str">
        <f>'Static Grid Model RTE lines'!F239</f>
        <v>COULANGE</v>
      </c>
    </row>
    <row r="1068" spans="1:1" ht="15.6">
      <c r="A1068" s="27" t="str">
        <f>'Static Grid Model RTE lines'!F240</f>
        <v>CHAMPAGNIER</v>
      </c>
    </row>
    <row r="1069" spans="1:1" ht="15.6">
      <c r="A1069" s="27" t="str">
        <f>'Static Grid Model RTE lines'!F241</f>
        <v>GRANDE-ILE</v>
      </c>
    </row>
    <row r="1070" spans="1:1" ht="15.6">
      <c r="A1070" s="27" t="str">
        <f>'Static Grid Model RTE lines'!F242</f>
        <v>MIONS</v>
      </c>
    </row>
    <row r="1071" spans="1:1" ht="15.6">
      <c r="A1071" s="27" t="str">
        <f>'Static Grid Model RTE lines'!F243</f>
        <v>PIVOZ-CORDIER</v>
      </c>
    </row>
    <row r="1072" spans="1:1" ht="15.6">
      <c r="A1072" s="27" t="str">
        <f>'Static Grid Model RTE lines'!F244</f>
        <v>ST VULBAS-OUEST</v>
      </c>
    </row>
    <row r="1073" spans="1:1" ht="15.6">
      <c r="A1073" s="27" t="str">
        <f>'Static Grid Model RTE lines'!F245</f>
        <v>CHAMPAGNIER</v>
      </c>
    </row>
    <row r="1074" spans="1:1" ht="15.6">
      <c r="A1074" s="27" t="str">
        <f>'Static Grid Model RTE lines'!F246</f>
        <v>GRANDE-ILE</v>
      </c>
    </row>
    <row r="1075" spans="1:1" ht="15.6">
      <c r="A1075" s="27" t="str">
        <f>'Static Grid Model RTE lines'!F247</f>
        <v>MIONS</v>
      </c>
    </row>
    <row r="1076" spans="1:1" ht="15.6">
      <c r="A1076" s="27" t="str">
        <f>'Static Grid Model RTE lines'!F248</f>
        <v>PIVOZ-CORDIER</v>
      </c>
    </row>
    <row r="1077" spans="1:1" ht="15.6">
      <c r="A1077" s="27" t="str">
        <f>'Static Grid Model RTE lines'!F249</f>
        <v>ST VULBAS-OUEST</v>
      </c>
    </row>
    <row r="1078" spans="1:1" ht="15.6">
      <c r="A1078" s="27" t="str">
        <f>'Static Grid Model RTE lines'!F250</f>
        <v>ST VULBAS-OUEST</v>
      </c>
    </row>
    <row r="1079" spans="1:1" ht="15.6">
      <c r="A1079" s="27" t="str">
        <f>'Static Grid Model RTE lines'!F251</f>
        <v>ST VULBAS-OUEST</v>
      </c>
    </row>
    <row r="1080" spans="1:1" ht="15.6">
      <c r="A1080" s="27" t="str">
        <f>'Static Grid Model RTE lines'!F252</f>
        <v>DAMBRON</v>
      </c>
    </row>
    <row r="1081" spans="1:1" ht="15.6">
      <c r="A1081" s="27" t="str">
        <f>'Static Grid Model RTE lines'!F253</f>
        <v>DAMBRON</v>
      </c>
    </row>
    <row r="1082" spans="1:1" ht="15.6">
      <c r="A1082" s="27" t="str">
        <f>'Static Grid Model RTE lines'!F254</f>
        <v>DAMBRON</v>
      </c>
    </row>
    <row r="1083" spans="1:1" ht="15.6">
      <c r="A1083" s="27" t="str">
        <f>'Static Grid Model RTE lines'!F255</f>
        <v>VERGER</v>
      </c>
    </row>
    <row r="1084" spans="1:1" ht="15.6">
      <c r="A1084" s="27" t="str">
        <f>'Static Grid Model RTE lines'!F256</f>
        <v>VERGER</v>
      </c>
    </row>
    <row r="1085" spans="1:1" ht="15.6">
      <c r="A1085" s="27" t="str">
        <f>'Static Grid Model RTE lines'!F257</f>
        <v>CHAMPVANS</v>
      </c>
    </row>
    <row r="1086" spans="1:1" ht="15.6">
      <c r="A1086" s="27" t="str">
        <f>'Static Grid Model RTE lines'!F258</f>
        <v>GROSNE</v>
      </c>
    </row>
    <row r="1087" spans="1:1" ht="15.6">
      <c r="A1087" s="27" t="str">
        <f>'Static Grid Model RTE lines'!F259</f>
        <v>GROSNE</v>
      </c>
    </row>
    <row r="1088" spans="1:1" ht="15.6">
      <c r="A1088" s="27" t="str">
        <f>'Static Grid Model RTE lines'!F260</f>
        <v>DISTRE</v>
      </c>
    </row>
    <row r="1089" spans="1:1" ht="15.6">
      <c r="A1089" s="27" t="str">
        <f>'Static Grid Model RTE lines'!F261</f>
        <v>LARCAY</v>
      </c>
    </row>
    <row r="1090" spans="1:1" ht="15.6">
      <c r="A1090" s="27" t="str">
        <f>'Static Grid Model RTE lines'!F262</f>
        <v>QUINTES (LES)</v>
      </c>
    </row>
    <row r="1091" spans="1:1" ht="15.6">
      <c r="A1091" s="27" t="str">
        <f>'Static Grid Model RTE lines'!F263</f>
        <v>VILLERBON</v>
      </c>
    </row>
    <row r="1092" spans="1:1" ht="15.6">
      <c r="A1092" s="27" t="str">
        <f>'Static Grid Model RTE lines'!F264</f>
        <v>LARCAY</v>
      </c>
    </row>
    <row r="1093" spans="1:1" ht="15.6">
      <c r="A1093" s="27" t="str">
        <f>'Static Grid Model RTE lines'!F265</f>
        <v>QUINTES (LES)</v>
      </c>
    </row>
    <row r="1094" spans="1:1" ht="15.6">
      <c r="A1094" s="27" t="str">
        <f>'Static Grid Model RTE lines'!F266</f>
        <v>REVIGNY</v>
      </c>
    </row>
    <row r="1095" spans="1:1" ht="15.6">
      <c r="A1095" s="27" t="str">
        <f>'Static Grid Model RTE lines'!F267</f>
        <v>GREPILLES</v>
      </c>
    </row>
    <row r="1096" spans="1:1" ht="15.6">
      <c r="A1096" s="27" t="str">
        <f>'Static Grid Model RTE lines'!F268</f>
        <v>PIVOZ-CORDIER</v>
      </c>
    </row>
    <row r="1097" spans="1:1" ht="15.6">
      <c r="A1097" s="27" t="str">
        <f>'Static Grid Model RTE lines'!F269</f>
        <v>ST VULBAS-OUEST</v>
      </c>
    </row>
    <row r="1098" spans="1:1" ht="15.6">
      <c r="A1098" s="27" t="str">
        <f>'Static Grid Model RTE lines'!F270</f>
        <v>ECHALAS</v>
      </c>
    </row>
    <row r="1099" spans="1:1" ht="15.6">
      <c r="A1099" s="27" t="str">
        <f>'Static Grid Model RTE lines'!F271</f>
        <v>GREPILLES</v>
      </c>
    </row>
    <row r="1100" spans="1:1" ht="15.6">
      <c r="A1100" s="27" t="str">
        <f>'Static Grid Model RTE lines'!F272</f>
        <v>ST VULBAS-OUEST</v>
      </c>
    </row>
    <row r="1101" spans="1:1" ht="15.6">
      <c r="A1101" s="27" t="str">
        <f>'Static Grid Model RTE lines'!F273</f>
        <v>GENISSIAT-POSTE</v>
      </c>
    </row>
    <row r="1102" spans="1:1" ht="15.6">
      <c r="A1102" s="27" t="str">
        <f>'Static Grid Model RTE lines'!F274</f>
        <v>COURTRY</v>
      </c>
    </row>
    <row r="1103" spans="1:1" ht="15.6">
      <c r="A1103" s="27" t="str">
        <f>'Static Grid Model RTE lines'!F275</f>
        <v>NEMOURS</v>
      </c>
    </row>
    <row r="1104" spans="1:1" ht="15.6">
      <c r="A1104" s="27" t="str">
        <f>'Static Grid Model RTE lines'!F276</f>
        <v>ROUSSON</v>
      </c>
    </row>
    <row r="1105" spans="1:1" ht="15.6">
      <c r="A1105" s="27" t="str">
        <f>'Static Grid Model RTE lines'!F277</f>
        <v>COURTRY</v>
      </c>
    </row>
    <row r="1106" spans="1:1" ht="15.6">
      <c r="A1106" s="27" t="str">
        <f>'Static Grid Model RTE lines'!F278</f>
        <v>COURTRY</v>
      </c>
    </row>
    <row r="1107" spans="1:1" ht="15.6">
      <c r="A1107" s="27" t="str">
        <f>'Static Grid Model RTE lines'!F279</f>
        <v>CIROLLIERS</v>
      </c>
    </row>
    <row r="1108" spans="1:1" ht="15.6">
      <c r="A1108" s="27" t="str">
        <f>'Static Grid Model RTE lines'!F280</f>
        <v>MERY-SUR-SEINE</v>
      </c>
    </row>
    <row r="1109" spans="1:1" ht="15.6">
      <c r="A1109" s="27" t="str">
        <f>'Static Grid Model RTE lines'!F281</f>
        <v>MORBRAS</v>
      </c>
    </row>
    <row r="1110" spans="1:1" ht="15.6">
      <c r="A1110" s="27" t="str">
        <f>'Static Grid Model RTE lines'!F282</f>
        <v>TABARDERIE</v>
      </c>
    </row>
    <row r="1111" spans="1:1" ht="15.6">
      <c r="A1111" s="27" t="str">
        <f>'Static Grid Model RTE lines'!F283</f>
        <v>CIROLLIERS</v>
      </c>
    </row>
    <row r="1112" spans="1:1" ht="15.6">
      <c r="A1112" s="27" t="str">
        <f>'Static Grid Model RTE lines'!F284</f>
        <v>MERY-SUR-SEINE</v>
      </c>
    </row>
    <row r="1113" spans="1:1" ht="15.6">
      <c r="A1113" s="27" t="str">
        <f>'Static Grid Model RTE lines'!F285</f>
        <v>MORBRAS</v>
      </c>
    </row>
    <row r="1114" spans="1:1" ht="15.6">
      <c r="A1114" s="27" t="str">
        <f>'Static Grid Model RTE lines'!F286</f>
        <v>TABARDERIE</v>
      </c>
    </row>
    <row r="1115" spans="1:1" ht="15.6">
      <c r="A1115" s="27" t="str">
        <f>'Static Grid Model RTE lines'!F287</f>
        <v>TABARDERIE</v>
      </c>
    </row>
    <row r="1116" spans="1:1" ht="15.6">
      <c r="A1116" s="27" t="str">
        <f>'Static Grid Model RTE lines'!F288</f>
        <v>CORDEMAIS-POSTE</v>
      </c>
    </row>
    <row r="1117" spans="1:1" ht="15.6">
      <c r="A1117" s="27" t="str">
        <f>'Static Grid Model RTE lines'!F289</f>
        <v>MERLATIERE</v>
      </c>
    </row>
    <row r="1118" spans="1:1" ht="15.6">
      <c r="A1118" s="27" t="str">
        <f>'Static Grid Model RTE lines'!F290</f>
        <v>VERTOU</v>
      </c>
    </row>
    <row r="1119" spans="1:1" ht="15.6">
      <c r="A1119" s="27" t="str">
        <f>'Static Grid Model RTE lines'!F291</f>
        <v>GAVRELLE</v>
      </c>
    </row>
    <row r="1120" spans="1:1" ht="15.6">
      <c r="A1120" s="27" t="str">
        <f>'Static Grid Model RTE lines'!F292</f>
        <v>LATENA</v>
      </c>
    </row>
    <row r="1121" spans="1:1" ht="15.6">
      <c r="A1121" s="27" t="str">
        <f>'Static Grid Model RTE lines'!F293</f>
        <v>WARANDE</v>
      </c>
    </row>
    <row r="1122" spans="1:1" ht="15.6">
      <c r="A1122" s="27" t="str">
        <f>'Static Grid Model RTE lines'!F294</f>
        <v>GAVRELLE</v>
      </c>
    </row>
    <row r="1123" spans="1:1" ht="15.6">
      <c r="A1123" s="27" t="str">
        <f>'Static Grid Model RTE lines'!F295</f>
        <v>LATENA</v>
      </c>
    </row>
    <row r="1124" spans="1:1" ht="15.6">
      <c r="A1124" s="27" t="str">
        <f>'Static Grid Model RTE lines'!F296</f>
        <v>WARANDE</v>
      </c>
    </row>
    <row r="1125" spans="1:1" ht="15.6">
      <c r="A1125" s="27" t="str">
        <f>'Static Grid Model RTE lines'!F297</f>
        <v>DISTRE</v>
      </c>
    </row>
    <row r="1126" spans="1:1" ht="15.6">
      <c r="A1126" s="27" t="str">
        <f>'Static Grid Model RTE lines'!F298</f>
        <v>MAUGES (LES)</v>
      </c>
    </row>
    <row r="1127" spans="1:1" ht="15.6">
      <c r="A1127" s="27" t="str">
        <f>'Static Grid Model RTE lines'!F299</f>
        <v>VAL-DE-SEVRE</v>
      </c>
    </row>
    <row r="1128" spans="1:1" ht="15.6">
      <c r="A1128" s="27" t="str">
        <f>'Static Grid Model RTE lines'!F300</f>
        <v>DISTRE</v>
      </c>
    </row>
    <row r="1129" spans="1:1" ht="15.6">
      <c r="A1129" s="27" t="str">
        <f>'Static Grid Model RTE lines'!F301</f>
        <v>MAZURES</v>
      </c>
    </row>
    <row r="1130" spans="1:1" ht="15.6">
      <c r="A1130" s="27" t="str">
        <f>'Static Grid Model RTE lines'!F302</f>
        <v>MAZURES</v>
      </c>
    </row>
    <row r="1131" spans="1:1" ht="15.6">
      <c r="A1131" s="27" t="str">
        <f>'Static Grid Model RTE lines'!F303</f>
        <v>LOGES (LES)</v>
      </c>
    </row>
    <row r="1132" spans="1:1" ht="15.6">
      <c r="A1132" s="27" t="str">
        <f>'Static Grid Model RTE lines'!F304</f>
        <v>LOGES (LES)</v>
      </c>
    </row>
    <row r="1133" spans="1:1" ht="15.6">
      <c r="A1133" s="27" t="str">
        <f>'Static Grid Model RTE lines'!F305</f>
        <v>GATINAIS</v>
      </c>
    </row>
    <row r="1134" spans="1:1" ht="15.6">
      <c r="A1134" s="27" t="str">
        <f>'Static Grid Model RTE lines'!F306</f>
        <v>VILLEJUST</v>
      </c>
    </row>
    <row r="1135" spans="1:1" ht="15.6">
      <c r="A1135" s="27" t="str">
        <f>'Static Grid Model RTE lines'!F307</f>
        <v>GATINAIS</v>
      </c>
    </row>
    <row r="1136" spans="1:1" ht="15.6">
      <c r="A1136" s="27" t="str">
        <f>'Static Grid Model RTE lines'!F308</f>
        <v>VILLEJUST</v>
      </c>
    </row>
    <row r="1137" spans="1:1" ht="15.6">
      <c r="A1137" s="27" t="str">
        <f>'Static Grid Model RTE lines'!F309</f>
        <v>VILLEJUST</v>
      </c>
    </row>
    <row r="1138" spans="1:1" ht="15.6">
      <c r="A1138" s="27" t="str">
        <f>'Static Grid Model RTE lines'!F310</f>
        <v>MARQUIS (LE)</v>
      </c>
    </row>
    <row r="1139" spans="1:1" ht="15.6">
      <c r="A1139" s="27" t="str">
        <f>'Static Grid Model RTE lines'!F311</f>
        <v>FLEYRIAT</v>
      </c>
    </row>
    <row r="1140" spans="1:1" ht="15.6">
      <c r="A1140" s="27" t="str">
        <f>'Static Grid Model RTE lines'!F312</f>
        <v>IZERNORE</v>
      </c>
    </row>
    <row r="1141" spans="1:1" ht="15.6">
      <c r="A1141" s="27" t="str">
        <f>'Static Grid Model RTE lines'!F313</f>
        <v>GRAND-COURONNE</v>
      </c>
    </row>
    <row r="1142" spans="1:1" ht="15.6">
      <c r="A1142" s="27" t="str">
        <f>'Static Grid Model RTE lines'!F314</f>
        <v>MANOIR (LE)</v>
      </c>
    </row>
    <row r="1143" spans="1:1" ht="15.6">
      <c r="A1143" s="27" t="str">
        <f>'Static Grid Model RTE lines'!F315</f>
        <v>GRAND-COURONNE</v>
      </c>
    </row>
    <row r="1144" spans="1:1" ht="15.6">
      <c r="A1144" s="27" t="str">
        <f>'Static Grid Model RTE lines'!F316</f>
        <v>DONZAC</v>
      </c>
    </row>
    <row r="1145" spans="1:1" ht="15.6">
      <c r="A1145" s="27" t="str">
        <f>'Static Grid Model RTE lines'!F317</f>
        <v>GUPIE</v>
      </c>
    </row>
    <row r="1146" spans="1:1" ht="15.6">
      <c r="A1146" s="27" t="str">
        <f>'Static Grid Model RTE lines'!F318</f>
        <v>CHAMPFLEUR</v>
      </c>
    </row>
    <row r="1147" spans="1:1" ht="15.6">
      <c r="A1147" s="27" t="str">
        <f>'Static Grid Model RTE lines'!F319</f>
        <v>LATENA</v>
      </c>
    </row>
    <row r="1148" spans="1:1" ht="15.6">
      <c r="A1148" s="27" t="str">
        <f>'Static Grid Model RTE lines'!F320</f>
        <v>MORU</v>
      </c>
    </row>
    <row r="1149" spans="1:1" ht="15.6">
      <c r="A1149" s="27" t="str">
        <f>'Static Grid Model RTE lines'!F321</f>
        <v>POTEAU-ROUGE</v>
      </c>
    </row>
    <row r="1150" spans="1:1" ht="15.6">
      <c r="A1150" s="27" t="str">
        <f>'Static Grid Model RTE lines'!F322</f>
        <v>SQUIVIDAN</v>
      </c>
    </row>
    <row r="1151" spans="1:1" ht="15.6">
      <c r="A1151" s="27" t="str">
        <f>'Static Grid Model RTE lines'!F323</f>
        <v>CHAMPAGNIER</v>
      </c>
    </row>
    <row r="1152" spans="1:1" ht="15.6">
      <c r="A1152" s="27" t="str">
        <f>'Static Grid Model RTE lines'!F324</f>
        <v>PARISET</v>
      </c>
    </row>
    <row r="1153" spans="1:1" ht="15.6">
      <c r="A1153" s="27" t="str">
        <f>'Static Grid Model RTE lines'!F325</f>
        <v>GRAND-COEUR</v>
      </c>
    </row>
    <row r="1154" spans="1:1" ht="15.6">
      <c r="A1154" s="27" t="str">
        <f>'Static Grid Model RTE lines'!F326</f>
        <v>MALGOVERT</v>
      </c>
    </row>
    <row r="1155" spans="1:1" ht="15.6">
      <c r="A1155" s="27" t="str">
        <f>'Static Grid Model RTE lines'!F327</f>
        <v>DRONNIERE (LA)</v>
      </c>
    </row>
    <row r="1156" spans="1:1" ht="15.6">
      <c r="A1156" s="27" t="str">
        <f>'Static Grid Model RTE lines'!F328</f>
        <v>ROUGEMONTIER</v>
      </c>
    </row>
    <row r="1157" spans="1:1" ht="15.6">
      <c r="A1157" s="27" t="str">
        <f>'Static Grid Model RTE lines'!F329</f>
        <v>TOURBE</v>
      </c>
    </row>
    <row r="1158" spans="1:1" ht="15.6">
      <c r="A1158" s="27" t="str">
        <f>'Static Grid Model RTE lines'!F330</f>
        <v>ROUGEMONTIER</v>
      </c>
    </row>
    <row r="1159" spans="1:1" ht="15.6">
      <c r="A1159" s="27" t="str">
        <f>'Static Grid Model RTE lines'!F331</f>
        <v>GUERSAC</v>
      </c>
    </row>
    <row r="1160" spans="1:1" ht="15.6">
      <c r="A1160" s="27" t="str">
        <f>'Static Grid Model RTE lines'!F332</f>
        <v>POTEAU-ROUGE</v>
      </c>
    </row>
    <row r="1161" spans="1:1" ht="15.6">
      <c r="A1161" s="27" t="str">
        <f>'Static Grid Model RTE lines'!F333</f>
        <v>PONTCHATEAU</v>
      </c>
    </row>
    <row r="1162" spans="1:1" ht="15.6">
      <c r="A1162" s="27" t="str">
        <f>'Static Grid Model RTE lines'!F334</f>
        <v>ST JOSEPH</v>
      </c>
    </row>
    <row r="1163" spans="1:1" ht="15.6">
      <c r="A1163" s="27" t="str">
        <f>'Static Grid Model RTE lines'!F335</f>
        <v>PONTCHATEAU</v>
      </c>
    </row>
    <row r="1164" spans="1:1" ht="15.6">
      <c r="A1164" s="27" t="str">
        <f>'Static Grid Model RTE lines'!F336</f>
        <v>LOUISFERT (poste F)</v>
      </c>
    </row>
    <row r="1165" spans="1:1" ht="15.6">
      <c r="A1165" s="27" t="str">
        <f>'Static Grid Model RTE lines'!F337</f>
        <v>DISTRE</v>
      </c>
    </row>
    <row r="1166" spans="1:1" ht="15.6">
      <c r="A1166" s="27" t="str">
        <f>'Static Grid Model RTE lines'!F338</f>
        <v>LOUISFERT (poste F)</v>
      </c>
    </row>
    <row r="1167" spans="1:1" ht="15.6">
      <c r="A1167" s="27" t="str">
        <f>'Static Grid Model RTE lines'!F339</f>
        <v>MARTYRE (LA)</v>
      </c>
    </row>
    <row r="1168" spans="1:1" ht="15.6">
      <c r="A1168" s="27" t="str">
        <f>'Static Grid Model RTE lines'!F340</f>
        <v>DISTRE</v>
      </c>
    </row>
    <row r="1169" spans="1:1" ht="15.6">
      <c r="A1169" s="27" t="str">
        <f>'Static Grid Model RTE lines'!F341</f>
        <v>DISTRE</v>
      </c>
    </row>
    <row r="1170" spans="1:1" ht="15.6">
      <c r="A1170" s="27" t="str">
        <f>'Static Grid Model RTE lines'!F342</f>
        <v>DISTRE</v>
      </c>
    </row>
    <row r="1171" spans="1:1" ht="15.6">
      <c r="A1171" s="27" t="str">
        <f>'Static Grid Model RTE lines'!F343</f>
        <v>PRESSY</v>
      </c>
    </row>
    <row r="1172" spans="1:1" ht="15.6">
      <c r="A1172" s="27" t="str">
        <f>'Static Grid Model RTE lines'!F344</f>
        <v>GENISSIAT-POSTE</v>
      </c>
    </row>
    <row r="1173" spans="1:1" ht="15.6">
      <c r="A1173" s="27" t="str">
        <f>'Static Grid Model RTE lines'!F345</f>
        <v>GENISSIAT-POSTE</v>
      </c>
    </row>
    <row r="1174" spans="1:1" ht="15.6">
      <c r="A1174" s="27" t="str">
        <f>'Static Grid Model RTE lines'!F346</f>
        <v>MONTAGNY-LES-LANCHES</v>
      </c>
    </row>
    <row r="1175" spans="1:1" ht="15.6">
      <c r="A1175" s="27" t="str">
        <f>'Static Grid Model RTE lines'!F347</f>
        <v>MORBRAS</v>
      </c>
    </row>
    <row r="1176" spans="1:1" ht="15.6">
      <c r="A1176" s="27" t="str">
        <f>'Static Grid Model RTE lines'!F348</f>
        <v>CHAMPVANS</v>
      </c>
    </row>
    <row r="1177" spans="1:1" ht="15.6">
      <c r="A1177" s="27" t="str">
        <f>'Static Grid Model RTE lines'!F349</f>
        <v>VIELMOULIN</v>
      </c>
    </row>
    <row r="1178" spans="1:1" ht="15.6">
      <c r="A1178" s="27" t="str">
        <f>'Static Grid Model RTE lines'!F350</f>
        <v>ESCAILLON (L )</v>
      </c>
    </row>
    <row r="1179" spans="1:1" ht="15.6">
      <c r="A1179" s="27" t="str">
        <f>'Static Grid Model RTE lines'!F351</f>
        <v>NEOULES</v>
      </c>
    </row>
    <row r="1180" spans="1:1" ht="15.6">
      <c r="A1180" s="27" t="str">
        <f>'Static Grid Model RTE lines'!F352</f>
        <v>NEOULES</v>
      </c>
    </row>
    <row r="1181" spans="1:1" ht="15.6">
      <c r="A1181" s="27" t="str">
        <f>'Static Grid Model RTE lines'!F353</f>
        <v>PIVOZ-CORDIER</v>
      </c>
    </row>
    <row r="1182" spans="1:1" ht="15.6">
      <c r="A1182" s="27" t="str">
        <f>'Static Grid Model RTE lines'!F354</f>
        <v>TAVEL</v>
      </c>
    </row>
    <row r="1183" spans="1:1" ht="15.6">
      <c r="A1183" s="27" t="str">
        <f>'Static Grid Model RTE lines'!F355</f>
        <v>TRICASTIN-POSTE (LE)</v>
      </c>
    </row>
    <row r="1184" spans="1:1" ht="15.6">
      <c r="A1184" s="27" t="str">
        <f>'Static Grid Model RTE lines'!F356</f>
        <v>PIVOZ-CORDIER</v>
      </c>
    </row>
    <row r="1185" spans="1:1" ht="15.6">
      <c r="A1185" s="27" t="str">
        <f>'Static Grid Model RTE lines'!F357</f>
        <v>TRICASTIN-POSTE (LE)</v>
      </c>
    </row>
    <row r="1186" spans="1:1" ht="15.6">
      <c r="A1186" s="27" t="str">
        <f>'Static Grid Model RTE lines'!F358</f>
        <v>TRICASTIN-POSTE (LE)</v>
      </c>
    </row>
    <row r="1187" spans="1:1" ht="15.6">
      <c r="A1187" s="27" t="str">
        <f>'Static Grid Model RTE lines'!F359</f>
        <v>EYBENS</v>
      </c>
    </row>
    <row r="1188" spans="1:1" ht="15.6">
      <c r="A1188" s="27" t="str">
        <f>'Static Grid Model RTE lines'!F360</f>
        <v>GRISOLLES</v>
      </c>
    </row>
    <row r="1189" spans="1:1" ht="15.6">
      <c r="A1189" s="27" t="str">
        <f>'Static Grid Model RTE lines'!F361</f>
        <v>MOIRANS</v>
      </c>
    </row>
    <row r="1190" spans="1:1" ht="15.6">
      <c r="A1190" s="27" t="str">
        <f>'Static Grid Model RTE lines'!F362</f>
        <v>PARISET</v>
      </c>
    </row>
    <row r="1191" spans="1:1" ht="15.6">
      <c r="A1191" s="27" t="str">
        <f>'Static Grid Model RTE lines'!F363</f>
        <v>SERRE-PONCON</v>
      </c>
    </row>
    <row r="1192" spans="1:1" ht="15.6">
      <c r="A1192" s="27" t="str">
        <f>'Static Grid Model RTE lines'!F364</f>
        <v>EYBENS</v>
      </c>
    </row>
    <row r="1193" spans="1:1" ht="15.6">
      <c r="A1193" s="27" t="str">
        <f>'Static Grid Model RTE lines'!F365</f>
        <v>FRASNE</v>
      </c>
    </row>
    <row r="1194" spans="1:1" ht="15.6">
      <c r="A1194" s="27" t="str">
        <f>'Static Grid Model RTE lines'!F366</f>
        <v>GENISSIAT-POSTE</v>
      </c>
    </row>
    <row r="1195" spans="1:1" ht="15.6">
      <c r="A1195" s="27" t="str">
        <f>'Static Grid Model RTE lines'!F367</f>
        <v>PALENTE</v>
      </c>
    </row>
    <row r="1196" spans="1:1" ht="15.6">
      <c r="A1196" s="27" t="str">
        <f>'Static Grid Model RTE lines'!F368</f>
        <v>PYMONT</v>
      </c>
    </row>
    <row r="1197" spans="1:1" ht="15.6">
      <c r="A1197" s="27" t="str">
        <f>'Static Grid Model RTE lines'!F369</f>
        <v>GUARBECQUE</v>
      </c>
    </row>
    <row r="1198" spans="1:1" ht="15.6">
      <c r="A1198" s="27" t="str">
        <f>'Static Grid Model RTE lines'!F370</f>
        <v>WEPPES</v>
      </c>
    </row>
    <row r="1199" spans="1:1" ht="15.6">
      <c r="A1199" s="27" t="str">
        <f>'Static Grid Model RTE lines'!F371</f>
        <v>WEPPES</v>
      </c>
    </row>
    <row r="1200" spans="1:1" ht="15.6">
      <c r="A1200" s="27" t="str">
        <f>'Static Grid Model RTE lines'!F372</f>
        <v>FRONCLES</v>
      </c>
    </row>
    <row r="1201" spans="1:1" ht="15.6">
      <c r="A1201" s="27" t="str">
        <f>'Static Grid Model RTE lines'!F373</f>
        <v>ROSIERES</v>
      </c>
    </row>
    <row r="1202" spans="1:1" ht="15.6">
      <c r="A1202" s="27" t="str">
        <f>'Static Grid Model RTE lines'!F374</f>
        <v>MERY-SUR-SEINE</v>
      </c>
    </row>
    <row r="1203" spans="1:1" ht="15.6">
      <c r="A1203" s="27" t="str">
        <f>'Static Grid Model RTE lines'!F375</f>
        <v>REVIGNY</v>
      </c>
    </row>
    <row r="1204" spans="1:1" ht="15.6">
      <c r="A1204" s="27" t="str">
        <f>'Static Grid Model RTE lines'!F376</f>
        <v>VIELMOULIN</v>
      </c>
    </row>
    <row r="1205" spans="1:1" ht="15.6">
      <c r="A1205" s="27" t="str">
        <f>'Static Grid Model RTE lines'!F377</f>
        <v>GRANDE-ILE</v>
      </c>
    </row>
    <row r="1206" spans="1:1" ht="15.6">
      <c r="A1206" s="27" t="str">
        <f>'Static Grid Model RTE lines'!F378</f>
        <v>GENISSIAT-POSTE</v>
      </c>
    </row>
    <row r="1207" spans="1:1" ht="15.6">
      <c r="A1207" s="27" t="str">
        <f>'Static Grid Model RTE lines'!F379</f>
        <v>ST VULBAS-OUEST</v>
      </c>
    </row>
    <row r="1208" spans="1:1" ht="15.6">
      <c r="A1208" s="27" t="str">
        <f>'Static Grid Model RTE lines'!F380</f>
        <v>GRANDE-ILE</v>
      </c>
    </row>
    <row r="1209" spans="1:1" ht="15.6">
      <c r="A1209" s="27" t="str">
        <f>'Static Grid Model RTE lines'!F381</f>
        <v>GENISSIAT-POSTE</v>
      </c>
    </row>
    <row r="1210" spans="1:1" ht="15.6">
      <c r="A1210" s="27" t="str">
        <f>'Static Grid Model RTE lines'!F382</f>
        <v>ST VULBAS-OUEST</v>
      </c>
    </row>
    <row r="1211" spans="1:1" ht="15.6">
      <c r="A1211" s="27" t="str">
        <f>'Static Grid Model RTE lines'!F383</f>
        <v>GREZILLAC</v>
      </c>
    </row>
    <row r="1212" spans="1:1" ht="15.6">
      <c r="A1212" s="27" t="str">
        <f>'Static Grid Model RTE lines'!F384</f>
        <v>MARQUIS (LE)</v>
      </c>
    </row>
    <row r="1213" spans="1:1" ht="15.6">
      <c r="A1213" s="27" t="str">
        <f>'Static Grid Model RTE lines'!F385</f>
        <v>MONTGUYON</v>
      </c>
    </row>
    <row r="1214" spans="1:1" ht="15.6">
      <c r="A1214" s="27" t="str">
        <f>'Static Grid Model RTE lines'!F386</f>
        <v>TUILIERES</v>
      </c>
    </row>
    <row r="1215" spans="1:1" ht="15.6">
      <c r="A1215" s="27" t="str">
        <f>'Static Grid Model RTE lines'!F387</f>
        <v>DONZAC</v>
      </c>
    </row>
    <row r="1216" spans="1:1" ht="15.6">
      <c r="A1216" s="27" t="str">
        <f>'Static Grid Model RTE lines'!F388</f>
        <v>PLAUD</v>
      </c>
    </row>
    <row r="1217" spans="1:1" ht="15.6">
      <c r="A1217" s="27" t="str">
        <f>'Static Grid Model RTE lines'!F389</f>
        <v>SAUCATS</v>
      </c>
    </row>
    <row r="1218" spans="1:1" ht="15.6">
      <c r="A1218" s="27" t="str">
        <f>'Static Grid Model RTE lines'!F390</f>
        <v>DONZAC</v>
      </c>
    </row>
    <row r="1219" spans="1:1" ht="15.6">
      <c r="A1219" s="27" t="str">
        <f>'Static Grid Model RTE lines'!F391</f>
        <v>SAUCATS</v>
      </c>
    </row>
    <row r="1220" spans="1:1" ht="15.6">
      <c r="A1220" s="27" t="str">
        <f>'Static Grid Model RTE lines'!F392</f>
        <v>RECY</v>
      </c>
    </row>
    <row r="1221" spans="1:1" ht="15.6">
      <c r="A1221" s="27" t="str">
        <f>'Static Grid Model RTE lines'!F393</f>
        <v>REVIGNY</v>
      </c>
    </row>
    <row r="1222" spans="1:1" ht="15.6">
      <c r="A1222" s="27" t="str">
        <f>'Static Grid Model RTE lines'!F394</f>
        <v>SENART</v>
      </c>
    </row>
    <row r="1223" spans="1:1" ht="15.6">
      <c r="A1223" s="27" t="str">
        <f>'Static Grid Model RTE lines'!F395</f>
        <v>GATINAIS</v>
      </c>
    </row>
    <row r="1224" spans="1:1" ht="15.6">
      <c r="A1224" s="27" t="str">
        <f>'Static Grid Model RTE lines'!F396</f>
        <v>VERGER</v>
      </c>
    </row>
    <row r="1225" spans="1:1" ht="15.6">
      <c r="A1225" s="27" t="str">
        <f>'Static Grid Model RTE lines'!F397</f>
        <v>YVELINES-OUEST</v>
      </c>
    </row>
    <row r="1226" spans="1:1" ht="15.6">
      <c r="A1226" s="27" t="str">
        <f>'Static Grid Model RTE lines'!F398</f>
        <v>GATINAIS</v>
      </c>
    </row>
    <row r="1227" spans="1:1" ht="15.6">
      <c r="A1227" s="27" t="str">
        <f>'Static Grid Model RTE lines'!F399</f>
        <v>VERGER</v>
      </c>
    </row>
    <row r="1228" spans="1:1" ht="15.6">
      <c r="A1228" s="27" t="str">
        <f>'Static Grid Model RTE lines'!F400</f>
        <v>VILLEJUST</v>
      </c>
    </row>
    <row r="1229" spans="1:1" ht="15.6">
      <c r="A1229" s="27" t="str">
        <f>'Static Grid Model RTE lines'!F401</f>
        <v>NOGENTEL</v>
      </c>
    </row>
    <row r="1230" spans="1:1" ht="15.6">
      <c r="A1230" s="27" t="str">
        <f>'Static Grid Model RTE lines'!F402</f>
        <v>VESLE</v>
      </c>
    </row>
    <row r="1231" spans="1:1" ht="15.6">
      <c r="A1231" s="27" t="str">
        <f>'Static Grid Model RTE lines'!F403</f>
        <v>TUILIERES</v>
      </c>
    </row>
    <row r="1232" spans="1:1" ht="15.6">
      <c r="A1232" s="27" t="str">
        <f>'Static Grid Model RTE lines'!F404</f>
        <v>VERLHAGUET</v>
      </c>
    </row>
    <row r="1233" spans="1:1" ht="15.6">
      <c r="A1233" s="27" t="str">
        <f>'Static Grid Model RTE lines'!F405</f>
        <v>FEUILLANE</v>
      </c>
    </row>
    <row r="1234" spans="1:1" ht="15.6">
      <c r="A1234" s="27" t="str">
        <f>'Static Grid Model RTE lines'!F406</f>
        <v>RASSUEN</v>
      </c>
    </row>
    <row r="1235" spans="1:1" ht="15.6">
      <c r="A1235" s="27" t="str">
        <f>'Static Grid Model RTE lines'!F407</f>
        <v>FEUILLANE</v>
      </c>
    </row>
    <row r="1236" spans="1:1" ht="15.6">
      <c r="A1236" s="27" t="str">
        <f>'Static Grid Model RTE lines'!F408</f>
        <v>MASTAING</v>
      </c>
    </row>
    <row r="1237" spans="1:1" ht="15.6">
      <c r="A1237" s="27" t="str">
        <f>'Static Grid Model RTE lines'!F409</f>
        <v>ORANGERIE (L)</v>
      </c>
    </row>
    <row r="1238" spans="1:1" ht="15.6">
      <c r="A1238" s="27" t="str">
        <f>'Static Grid Model RTE lines'!F410</f>
        <v>JUMEAUX (LES)</v>
      </c>
    </row>
    <row r="1239" spans="1:1" ht="15.6">
      <c r="A1239" s="27" t="str">
        <f>'Static Grid Model RTE lines'!F411</f>
        <v>JUMEAUX (LES)</v>
      </c>
    </row>
    <row r="1240" spans="1:1" ht="15.6">
      <c r="A1240" s="27" t="str">
        <f>'Static Grid Model RTE lines'!F412</f>
        <v>RANCE-POSTE</v>
      </c>
    </row>
    <row r="1241" spans="1:1" ht="15.6">
      <c r="A1241" s="27" t="str">
        <f>'Static Grid Model RTE lines'!F413</f>
        <v>TREGUEUX</v>
      </c>
    </row>
    <row r="1242" spans="1:1" ht="15.6">
      <c r="A1242" s="27" t="str">
        <f>'Static Grid Model RTE lines'!F414</f>
        <v>LAUNAY</v>
      </c>
    </row>
    <row r="1243" spans="1:1" ht="15.6">
      <c r="A1243" s="27" t="str">
        <f>'Static Grid Model RTE lines'!F415</f>
        <v>LOUISFERT (poste F)</v>
      </c>
    </row>
    <row r="1244" spans="1:1" ht="15.6">
      <c r="A1244" s="27" t="str">
        <f>'Static Grid Model RTE lines'!F416</f>
        <v>PLAINE HAUTE</v>
      </c>
    </row>
    <row r="1245" spans="1:1" ht="15.6">
      <c r="A1245" s="27" t="str">
        <f>'Static Grid Model RTE lines'!F417</f>
        <v>LAUNAY</v>
      </c>
    </row>
    <row r="1246" spans="1:1" ht="15.6">
      <c r="A1246" s="27" t="str">
        <f>'Static Grid Model RTE lines'!F418</f>
        <v>LOUISFERT (poste F)</v>
      </c>
    </row>
    <row r="1247" spans="1:1" ht="15.6">
      <c r="A1247" s="27" t="str">
        <f>'Static Grid Model RTE lines'!F419</f>
        <v>VERLHAGUET</v>
      </c>
    </row>
    <row r="1248" spans="1:1" ht="15.6">
      <c r="A1248" s="27" t="str">
        <f>'Static Grid Model RTE lines'!F420</f>
        <v>LESQUIVE</v>
      </c>
    </row>
    <row r="1249" spans="1:1" ht="15.6">
      <c r="A1249" s="27" t="str">
        <f>'Static Grid Model RTE lines'!F421</f>
        <v>VERFEIL</v>
      </c>
    </row>
    <row r="1250" spans="1:1" ht="15.6">
      <c r="A1250" s="27" t="str">
        <f>'Static Grid Model RTE lines'!F422</f>
        <v>FEROUGE</v>
      </c>
    </row>
    <row r="1251" spans="1:1" ht="15.6">
      <c r="A1251" s="27" t="str">
        <f>'Static Grid Model RTE lines'!F423</f>
        <v>FLERS</v>
      </c>
    </row>
    <row r="1252" spans="1:1" ht="15.6">
      <c r="A1252" s="27" t="str">
        <f>'Static Grid Model RTE lines'!F424</f>
        <v>TOURBE</v>
      </c>
    </row>
    <row r="1253" spans="1:1" ht="15.6">
      <c r="A1253" s="27" t="str">
        <f>'Static Grid Model RTE lines'!F425</f>
        <v>TOURBE</v>
      </c>
    </row>
    <row r="1254" spans="1:1" ht="15.6">
      <c r="A1254" s="27" t="str">
        <f>'Static Grid Model RTE lines'!F426</f>
        <v>ESCAILLON (L )</v>
      </c>
    </row>
    <row r="1255" spans="1:1" ht="15.6">
      <c r="A1255" s="27" t="str">
        <f>'Static Grid Model RTE lines'!F427</f>
        <v>PALUN (LA)</v>
      </c>
    </row>
    <row r="1256" spans="1:1" ht="15.6">
      <c r="A1256" s="27" t="str">
        <f>'Static Grid Model RTE lines'!F428</f>
        <v>RABATAU</v>
      </c>
    </row>
    <row r="1257" spans="1:1" ht="15.6">
      <c r="A1257" s="27" t="str">
        <f>'Static Grid Model RTE lines'!F429</f>
        <v>REALTOR</v>
      </c>
    </row>
    <row r="1258" spans="1:1" ht="15.6">
      <c r="A1258" s="27" t="str">
        <f>'Static Grid Model RTE lines'!F430</f>
        <v>PALUN (LA)</v>
      </c>
    </row>
    <row r="1259" spans="1:1" ht="15.6">
      <c r="A1259" s="27" t="str">
        <f>'Static Grid Model RTE lines'!F431</f>
        <v>GIVORS</v>
      </c>
    </row>
    <row r="1260" spans="1:1" ht="15.6">
      <c r="A1260" s="27" t="str">
        <f>'Static Grid Model RTE lines'!F432</f>
        <v>RIVIERE (LA)</v>
      </c>
    </row>
    <row r="1261" spans="1:1" ht="15.6">
      <c r="A1261" s="27" t="str">
        <f>'Static Grid Model RTE lines'!F433</f>
        <v>SOLEIL (LE)</v>
      </c>
    </row>
    <row r="1262" spans="1:1" ht="15.6">
      <c r="A1262" s="27" t="str">
        <f>'Static Grid Model RTE lines'!F434</f>
        <v>GIVORS</v>
      </c>
    </row>
    <row r="1263" spans="1:1" ht="15.6">
      <c r="A1263" s="27" t="str">
        <f>'Static Grid Model RTE lines'!F435</f>
        <v>PIVOZ-CORDIER</v>
      </c>
    </row>
    <row r="1264" spans="1:1" ht="15.6">
      <c r="A1264" s="27" t="str">
        <f>'Static Grid Model RTE lines'!F436</f>
        <v>MANDARINS</v>
      </c>
    </row>
    <row r="1265" spans="1:1" ht="15.6">
      <c r="A1265" s="27" t="str">
        <f>'Static Grid Model RTE lines'!F437</f>
        <v>SORRUS</v>
      </c>
    </row>
    <row r="1266" spans="1:1" ht="15.6">
      <c r="A1266" s="27" t="str">
        <f>'Static Grid Model RTE lines'!F438</f>
        <v>MARMAGNE</v>
      </c>
    </row>
    <row r="1267" spans="1:1" ht="15.6">
      <c r="A1267" s="27" t="str">
        <f>'Static Grid Model RTE lines'!F439</f>
        <v>MAUREIX (LE)</v>
      </c>
    </row>
    <row r="1268" spans="1:1" ht="15.6">
      <c r="A1268" s="27" t="str">
        <f>'Static Grid Model RTE lines'!F440</f>
        <v>MOUSSEAUX</v>
      </c>
    </row>
    <row r="1269" spans="1:1" ht="15.6">
      <c r="A1269" s="27" t="str">
        <f>'Static Grid Model RTE lines'!F441</f>
        <v>MONTLUCON</v>
      </c>
    </row>
    <row r="1270" spans="1:1" ht="15.6">
      <c r="A1270" s="27" t="str">
        <f>'Static Grid Model RTE lines'!F442</f>
        <v>ORANGERIE (L)</v>
      </c>
    </row>
    <row r="1271" spans="1:1" ht="15.6">
      <c r="A1271" s="27" t="str">
        <f>'Static Grid Model RTE lines'!F443</f>
        <v>STE-FEYRE</v>
      </c>
    </row>
    <row r="1272" spans="1:1" ht="15.6">
      <c r="A1272" s="27" t="str">
        <f>'Static Grid Model RTE lines'!F444</f>
        <v xml:space="preserve"> MARMAGNE</v>
      </c>
    </row>
    <row r="1273" spans="1:1" ht="15.6">
      <c r="A1273" s="27" t="str">
        <f>'Static Grid Model RTE lines'!F445</f>
        <v>PLAUD</v>
      </c>
    </row>
    <row r="1274" spans="1:1" ht="15.6">
      <c r="A1274" s="27" t="str">
        <f>'Static Grid Model RTE lines'!F446</f>
        <v>RUEYRES</v>
      </c>
    </row>
    <row r="1275" spans="1:1" ht="15.6">
      <c r="A1275" s="27" t="str">
        <f>'Static Grid Model RTE lines'!F447</f>
        <v>VALDIVIENNE</v>
      </c>
    </row>
    <row r="1276" spans="1:1" ht="15.6">
      <c r="A1276" s="27" t="str">
        <f>'Static Grid Model RTE lines'!F448</f>
        <v>VERGER</v>
      </c>
    </row>
    <row r="1277" spans="1:1" ht="15.6">
      <c r="A1277" s="27" t="str">
        <f>'Static Grid Model RTE lines'!F449</f>
        <v>VALDIVIENNE</v>
      </c>
    </row>
    <row r="1278" spans="1:1" ht="15.6">
      <c r="A1278" s="27" t="str">
        <f>'Static Grid Model RTE lines'!F450</f>
        <v>MEZEROLLES</v>
      </c>
    </row>
    <row r="1279" spans="1:1" ht="15.6">
      <c r="A1279" s="27" t="str">
        <f>'Static Grid Model RTE lines'!F451</f>
        <v>ST AUBIN</v>
      </c>
    </row>
    <row r="1280" spans="1:1" ht="15.6">
      <c r="A1280" s="27" t="str">
        <f>'Static Grid Model RTE lines'!F452</f>
        <v>YVELINES-OUEST</v>
      </c>
    </row>
    <row r="1281" spans="1:1" ht="15.6">
      <c r="A1281" s="27" t="str">
        <f>'Static Grid Model RTE lines'!F453</f>
        <v>ISSOIRE</v>
      </c>
    </row>
    <row r="1282" spans="1:1" ht="15.6">
      <c r="A1282" s="27" t="str">
        <f>'Static Grid Model RTE lines'!F454</f>
        <v>VOLVIC</v>
      </c>
    </row>
    <row r="1283" spans="1:1" ht="15.6">
      <c r="A1283" s="27" t="str">
        <f>'Static Grid Model RTE lines'!F455</f>
        <v>NEOULES</v>
      </c>
    </row>
    <row r="1284" spans="1:1" ht="15.6">
      <c r="A1284" s="27" t="str">
        <f>'Static Grid Model RTE lines'!F456</f>
        <v>NOVION</v>
      </c>
    </row>
    <row r="1285" spans="1:1" ht="15.6">
      <c r="A1285" s="27" t="str">
        <f>'Static Grid Model RTE lines'!F457</f>
        <v>NOVION</v>
      </c>
    </row>
    <row r="1286" spans="1:1" ht="15.6">
      <c r="A1286" s="27" t="str">
        <f>'Static Grid Model RTE lines'!F458</f>
        <v>PLESSIS-GASSOT</v>
      </c>
    </row>
    <row r="1287" spans="1:1" ht="15.6">
      <c r="A1287" s="27" t="str">
        <f>'Static Grid Model RTE lines'!F459</f>
        <v>GROS-CAILLOU</v>
      </c>
    </row>
    <row r="1288" spans="1:1" ht="15.6">
      <c r="A1288" s="27" t="str">
        <f>'Static Grid Model RTE lines'!F460</f>
        <v>GRANZAY</v>
      </c>
    </row>
    <row r="1289" spans="1:1" ht="15.6">
      <c r="A1289" s="27" t="str">
        <f>'Static Grid Model RTE lines'!F461</f>
        <v>TALAMET</v>
      </c>
    </row>
    <row r="1290" spans="1:1" ht="15.6">
      <c r="A1290" s="27" t="str">
        <f>'Static Grid Model RTE lines'!F462</f>
        <v>LAVERA</v>
      </c>
    </row>
    <row r="1291" spans="1:1" ht="15.6">
      <c r="A1291" s="27" t="str">
        <f>'Static Grid Model RTE lines'!F463</f>
        <v>PONTEAU</v>
      </c>
    </row>
    <row r="1292" spans="1:1" ht="15.6">
      <c r="A1292" s="27" t="str">
        <f>'Static Grid Model RTE lines'!F464</f>
        <v>ST CHAMAS</v>
      </c>
    </row>
    <row r="1293" spans="1:1" ht="15.6">
      <c r="A1293" s="27" t="str">
        <f>'Static Grid Model RTE lines'!F465</f>
        <v>PONTEAU</v>
      </c>
    </row>
    <row r="1294" spans="1:1" ht="15.6">
      <c r="A1294" s="27" t="str">
        <f>'Static Grid Model RTE lines'!F466</f>
        <v>ROMAINVILLE</v>
      </c>
    </row>
    <row r="1295" spans="1:1" ht="15.6">
      <c r="A1295" s="27" t="str">
        <f>'Static Grid Model RTE lines'!F467</f>
        <v>MARQUIS (LE)</v>
      </c>
    </row>
    <row r="1296" spans="1:1" ht="15.6">
      <c r="A1296" s="27" t="str">
        <f>'Static Grid Model RTE lines'!F468</f>
        <v>MONTGUYON</v>
      </c>
    </row>
    <row r="1297" spans="1:1" ht="15.6">
      <c r="A1297" s="27" t="str">
        <f>'Static Grid Model RTE lines'!F469</f>
        <v>NIORT</v>
      </c>
    </row>
    <row r="1298" spans="1:1" ht="15.6">
      <c r="A1298" s="27" t="str">
        <f>'Static Grid Model RTE lines'!F470</f>
        <v>SANILHAC</v>
      </c>
    </row>
    <row r="1299" spans="1:1" ht="15.6">
      <c r="A1299" s="27" t="str">
        <f>'Static Grid Model RTE lines'!F471</f>
        <v>LAUNAY</v>
      </c>
    </row>
    <row r="1300" spans="1:1" ht="15.6">
      <c r="A1300" s="27" t="str">
        <f>'Static Grid Model RTE lines'!F472</f>
        <v>VOUGLANS</v>
      </c>
    </row>
    <row r="1301" spans="1:1" ht="15.6">
      <c r="A1301" s="27" t="str">
        <f>'Static Grid Model RTE lines'!F473</f>
        <v>MARQUIS (LE)</v>
      </c>
    </row>
    <row r="1302" spans="1:1" ht="15.6">
      <c r="A1302" s="27" t="str">
        <f>'Static Grid Model RTE lines'!F474</f>
        <v>PESSAC</v>
      </c>
    </row>
    <row r="1303" spans="1:1" ht="15.6">
      <c r="A1303" s="27" t="str">
        <f>'Static Grid Model RTE lines'!F475</f>
        <v>ST VINCENT</v>
      </c>
    </row>
    <row r="1304" spans="1:1" ht="15.6">
      <c r="A1304" s="27" t="str">
        <f>'Static Grid Model RTE lines'!F476</f>
        <v>RIORGES</v>
      </c>
    </row>
    <row r="1305" spans="1:1" ht="15.6">
      <c r="A1305" s="27" t="str">
        <f>'Static Grid Model RTE lines'!F477</f>
        <v>TAMAREAU</v>
      </c>
    </row>
    <row r="1306" spans="1:1" ht="15.6">
      <c r="A1306" s="27" t="str">
        <f>'Static Grid Model RTE lines'!F478</f>
        <v>TAMAREAU</v>
      </c>
    </row>
    <row r="1307" spans="1:1" ht="15.6">
      <c r="A1307" s="27" t="str">
        <f>'Static Grid Model RTE lines'!F479</f>
        <v>GENISSIAT-POSTE</v>
      </c>
    </row>
    <row r="1308" spans="1:1" ht="15.6">
      <c r="A1308" s="27" t="str">
        <f>'Static Grid Model RTE lines'!F480</f>
        <v>MAMBELIN</v>
      </c>
    </row>
    <row r="1309" spans="1:1" ht="15.6">
      <c r="A1309" s="27" t="str">
        <f>'Static Grid Model RTE lines'!F481</f>
        <v>TRANS</v>
      </c>
    </row>
    <row r="1310" spans="1:1" ht="15.6">
      <c r="A1310" s="27" t="str">
        <f>'Static Grid Model RTE lines'!F482</f>
        <v>TRANS</v>
      </c>
    </row>
    <row r="1311" spans="1:1" ht="15.6">
      <c r="A1311" s="27" t="str">
        <f>'Static Grid Model RTE lines'!F483</f>
        <v>GIVORS</v>
      </c>
    </row>
    <row r="1312" spans="1:1" ht="15.6">
      <c r="A1312" s="27" t="str">
        <f>'Static Grid Model RTE lines'!F484</f>
        <v>GIVORS</v>
      </c>
    </row>
    <row r="1313" spans="1:1" ht="15.6">
      <c r="A1313" s="27" t="str">
        <f>'Static Grid Model RTE lines'!F485</f>
        <v>GIVORS</v>
      </c>
    </row>
    <row r="1314" spans="1:1" ht="15.6">
      <c r="A1314" s="27" t="str">
        <f>'Static Grid Model RTE lines'!F486</f>
        <v>MASTAING</v>
      </c>
    </row>
    <row r="1315" spans="1:1" ht="15.6">
      <c r="A1315" s="27" t="str">
        <f>'Static Grid Model RTE lines'!F487</f>
        <v>MASTAING</v>
      </c>
    </row>
    <row r="1316" spans="1:1" ht="15.6">
      <c r="A1316" s="27" t="str">
        <f>'Static Grid Model RTE lines'!F488</f>
        <v>MASTAING</v>
      </c>
    </row>
    <row r="1317" spans="1:1" ht="15.6">
      <c r="A1317" s="27" t="str">
        <f>'Static Grid Model RTE lines'!F489</f>
        <v>ROUGEMONTIER</v>
      </c>
    </row>
    <row r="1318" spans="1:1" ht="15.6">
      <c r="A1318" s="27" t="str">
        <f>'Static Grid Model RTE lines'!F490</f>
        <v>ST ETIENNE DU ROUVRAY</v>
      </c>
    </row>
    <row r="1319" spans="1:1" ht="15.6">
      <c r="A1319" s="27" t="str">
        <f>'Static Grid Model RTE lines'!F491</f>
        <v>VAUPALIERE (LA)</v>
      </c>
    </row>
    <row r="1320" spans="1:1" ht="15.6">
      <c r="A1320" s="27" t="str">
        <f>'Static Grid Model RTE lines'!F492</f>
        <v>ROUGEMONTIER</v>
      </c>
    </row>
    <row r="1321" spans="1:1" ht="15.6">
      <c r="A1321" s="27" t="str">
        <f>'Static Grid Model RTE lines'!F493</f>
        <v>ST ETIENNE DU ROUVRAY</v>
      </c>
    </row>
    <row r="1322" spans="1:1" ht="15.6">
      <c r="A1322" s="27" t="str">
        <f>'Static Grid Model RTE lines'!F494</f>
        <v>VAUPALIERE (LA)</v>
      </c>
    </row>
    <row r="1323" spans="1:1" ht="15.6">
      <c r="A1323" s="27" t="str">
        <f>'Static Grid Model RTE lines'!F495</f>
        <v>VAUPALIERE (LA)</v>
      </c>
    </row>
    <row r="1324" spans="1:1" ht="15.6">
      <c r="A1324" s="27" t="str">
        <f>'Static Grid Model RTE lines'!F496</f>
        <v>VAUPALIERE (LA)</v>
      </c>
    </row>
    <row r="1325" spans="1:1" ht="15.6">
      <c r="A1325" s="27" t="str">
        <f>'Static Grid Model RTE lines'!F497</f>
        <v>HOLQUE</v>
      </c>
    </row>
    <row r="1326" spans="1:1" ht="15.6">
      <c r="A1326" s="27" t="str">
        <f>'Static Grid Model RTE lines'!F498</f>
        <v>WARANDE</v>
      </c>
    </row>
    <row r="1327" spans="1:1" ht="15.6">
      <c r="A1327" s="27" t="str">
        <f>'Static Grid Model RTE lines'!F499</f>
        <v>WARANDE</v>
      </c>
    </row>
    <row r="1328" spans="1:1" ht="15.6">
      <c r="A1328" s="27" t="str">
        <f>'Static Grid Model RTE lines'!F500</f>
        <v>WARANDE</v>
      </c>
    </row>
    <row r="1329" spans="1:1" ht="15.6">
      <c r="A1329" s="27" t="str">
        <f>'Static Grid Model RTE lines'!F501</f>
        <v>MIONS</v>
      </c>
    </row>
    <row r="1330" spans="1:1" ht="15.6">
      <c r="A1330" s="27" t="str">
        <f>'Static Grid Model RTE lines'!F502</f>
        <v>PONT-EVEQUE</v>
      </c>
    </row>
    <row r="1331" spans="1:1" ht="15.6">
      <c r="A1331" s="27" t="str">
        <f>'Static Grid Model RTE lines'!F503</f>
        <v>ST VICTOR</v>
      </c>
    </row>
    <row r="1332" spans="1:1" ht="15.6">
      <c r="A1332" s="27" t="str">
        <f>'Static Grid Model RTE lines'!F504</f>
        <v>VIRADEL</v>
      </c>
    </row>
    <row r="1333" spans="1:1" ht="15.6">
      <c r="A1333" s="27" t="str">
        <f>'Static Grid Model RTE lines'!F505</f>
        <v>ST ELOI</v>
      </c>
    </row>
    <row r="1334" spans="1:1" ht="15.6">
      <c r="A1334" s="27" t="str">
        <f>'Static Grid Model RTE lines'!F506</f>
        <v>GAUGLIN</v>
      </c>
    </row>
    <row r="1335" spans="1:1" ht="15.6">
      <c r="A1335" s="27" t="str">
        <f>'Static Grid Model RTE lines'!F507</f>
        <v>TABARDERIE</v>
      </c>
    </row>
    <row r="1336" spans="1:1" ht="15.6">
      <c r="A1336" s="27" t="str">
        <f>'Static Grid Model RTE lines'!F508</f>
        <v>GAUGLIN</v>
      </c>
    </row>
    <row r="1337" spans="1:1" ht="15.6">
      <c r="A1337" s="27" t="str">
        <f>'Static Grid Model RTE lines'!F509</f>
        <v>TABARDERIE</v>
      </c>
    </row>
    <row r="1338" spans="1:1" ht="15.6">
      <c r="A1338" s="27" t="str">
        <f>'Static Grid Model RTE lines'!F510</f>
        <v>LIVIERE</v>
      </c>
    </row>
    <row r="1339" spans="1:1" ht="15.6">
      <c r="A1339" s="27" t="str">
        <f>'Static Grid Model RTE lines'!F511</f>
        <v>MOREAU</v>
      </c>
    </row>
    <row r="1340" spans="1:1" ht="15.6">
      <c r="A1340" s="27" t="str">
        <f>'Static Grid Model RTE lines'!F512</f>
        <v>ST VINCENT</v>
      </c>
    </row>
    <row r="1341" spans="1:1" ht="15.6">
      <c r="A1341" s="27" t="str">
        <f>'Static Grid Model RTE lines'!F513</f>
        <v>MOREAU</v>
      </c>
    </row>
    <row r="1342" spans="1:1" ht="15.6">
      <c r="A1342" s="27" t="str">
        <f>'Static Grid Model RTE lines'!F514</f>
        <v>ISSEL</v>
      </c>
    </row>
    <row r="1343" spans="1:1" ht="15.6">
      <c r="A1343" s="27" t="str">
        <f>'Static Grid Model RTE lines'!F515</f>
        <v>RUEYRES</v>
      </c>
    </row>
    <row r="1344" spans="1:1" ht="15.6">
      <c r="A1344" s="27" t="str">
        <f>'Static Grid Model RTE lines'!F516</f>
        <v>TAMAREAU</v>
      </c>
    </row>
    <row r="1345" spans="1:1" ht="15.6">
      <c r="A1345" s="27" t="str">
        <f>'Static Grid Model RTE lines'!F517</f>
        <v>ISSEL</v>
      </c>
    </row>
    <row r="1346" spans="1:1" ht="15.6">
      <c r="A1346" s="27" t="str">
        <f>'Static Grid Model RTE lines'!F518</f>
        <v>TAMAREAU</v>
      </c>
    </row>
    <row r="1347" spans="1:1" ht="15.6">
      <c r="A1347" s="27" t="str">
        <f>'Static Grid Model RTE lines'!F519</f>
        <v>ST ELOI</v>
      </c>
    </row>
    <row r="1348" spans="1:1" ht="15.6">
      <c r="A1348" s="27" t="str">
        <f>'Static Grid Model RTE lines'!F520</f>
        <v>PERTAIN</v>
      </c>
    </row>
    <row r="1349" spans="1:1" ht="15.6">
      <c r="A1349" s="27" t="str">
        <f>'Static Grid Model RTE lines'!F521</f>
        <v>IZERNORE</v>
      </c>
    </row>
    <row r="1350" spans="1:1" ht="15.6">
      <c r="A1350" s="27" t="str">
        <f>'Static Grid Model RTE lines'!F522</f>
        <v>SERRIERES</v>
      </c>
    </row>
    <row r="1351" spans="1:1" ht="15.6">
      <c r="A1351" s="27" t="str">
        <f>'Static Grid Model RTE lines'!F523</f>
        <v>VOUGLANS</v>
      </c>
    </row>
    <row r="1352" spans="1:1" ht="15.6">
      <c r="A1352" s="27" t="str">
        <f>'Static Grid Model RTE lines'!F524</f>
        <v>VIELMOULIN</v>
      </c>
    </row>
    <row r="1353" spans="1:1" ht="15.6">
      <c r="A1353" s="27" t="str">
        <f>'Static Grid Model RTE lines'!F525</f>
        <v>VIELMOULIN</v>
      </c>
    </row>
    <row r="1354" spans="1:1" ht="15.6">
      <c r="A1354" s="27" t="str">
        <f>'Static Grid Model RTE lines'!F526</f>
        <v>VIELMOULIN</v>
      </c>
    </row>
    <row r="1355" spans="1:1" ht="15.6">
      <c r="A1355" s="27" t="str">
        <f>'Static Grid Model RTE lines'!F527</f>
        <v>LESQUIVE</v>
      </c>
    </row>
    <row r="1356" spans="1:1" ht="15.6">
      <c r="A1356" s="27" t="str">
        <f>'Static Grid Model RTE lines'!F528</f>
        <v>LESQUIVE</v>
      </c>
    </row>
    <row r="1357" spans="1:1" ht="15.6">
      <c r="A1357" s="27" t="str">
        <f>'Static Grid Model RTE lines'!F529</f>
        <v>MIONS</v>
      </c>
    </row>
    <row r="1358" spans="1:1" ht="15.6">
      <c r="A1358" s="27" t="str">
        <f>'Static Grid Model RTE lines'!F530</f>
        <v>MIONS</v>
      </c>
    </row>
    <row r="1359" spans="1:1" ht="15.6">
      <c r="A1359" s="27" t="str">
        <f>'Static Grid Model RTE lines'!F531</f>
        <v>SOLEIL (LE)</v>
      </c>
    </row>
    <row r="1360" spans="1:1" ht="15.6">
      <c r="A1360" s="27" t="str">
        <f>'Static Grid Model RTE lines'!F532</f>
        <v>RUEYRES</v>
      </c>
    </row>
    <row r="1361" spans="1:1" ht="15.6">
      <c r="A1361" s="27" t="str">
        <f>'Static Grid Model RTE lines'!F533</f>
        <v>ST VICTOR</v>
      </c>
    </row>
    <row r="1362" spans="1:1" ht="15.6">
      <c r="A1362" s="27" t="str">
        <f>'Static Grid Model RTE lines'!F534</f>
        <v>VERLHAGUET</v>
      </c>
    </row>
    <row r="1363" spans="1:1" ht="15.6">
      <c r="A1363" s="27" t="str">
        <f>'Static Grid Model RTE lines'!F535</f>
        <v>ST VICTOR</v>
      </c>
    </row>
    <row r="1364" spans="1:1" ht="15.6">
      <c r="A1364" s="27" t="str">
        <f>'Static Grid Model RTE lines'!F536</f>
        <v>VERFEIL</v>
      </c>
    </row>
    <row r="1365" spans="1:1" ht="15.6">
      <c r="A1365" s="27" t="str">
        <f>'Static Grid Model RTE lines'!F537</f>
        <v>MARLENHEIM</v>
      </c>
    </row>
    <row r="1366" spans="1:1" ht="15.6">
      <c r="A1366" s="27" t="str">
        <f>'Static Grid Model RTE lines'!F538</f>
        <v>SCHEER</v>
      </c>
    </row>
    <row r="1367" spans="1:1" ht="15.6">
      <c r="A1367" s="27" t="str">
        <f>'Static Grid Model RTE lines'!F539</f>
        <v>NIORT</v>
      </c>
    </row>
    <row r="1368" spans="1:1" ht="15.6">
      <c r="A1368" s="27" t="str">
        <f>'Static Grid Model RTE lines'!F540</f>
        <v>ST FLORENT</v>
      </c>
    </row>
    <row r="1369" spans="1:1" ht="15.6">
      <c r="A1369" s="27" t="str">
        <f>'Static Grid Model RTE lines'!F541</f>
        <v>ST FLORENT</v>
      </c>
    </row>
    <row r="1370" spans="1:1" ht="15.6">
      <c r="A1370" s="27" t="str">
        <f>'Static Grid Model RTE lines'!F542</f>
        <v>JUMEAUX (LES)</v>
      </c>
    </row>
    <row r="1371" spans="1:1" ht="15.6">
      <c r="A1371" s="27" t="str">
        <f>'Static Grid Model RTE lines'!F543</f>
        <v>PREGUILLAC</v>
      </c>
    </row>
    <row r="1372" spans="1:1" ht="15.6">
      <c r="A1372" s="27" t="str">
        <f>'Static Grid Model RTE lines'!F544</f>
        <v>VALDIVIENNE</v>
      </c>
    </row>
    <row r="1373" spans="1:1" ht="15.6">
      <c r="A1373" s="27" t="str">
        <f>'Static Grid Model RTE lines'!F545</f>
        <v>JUMEAUX (LES)</v>
      </c>
    </row>
    <row r="1374" spans="1:1" ht="15.6">
      <c r="A1374" s="27" t="str">
        <f>'Static Grid Model RTE lines'!F546</f>
        <v>PREGUILLAC</v>
      </c>
    </row>
    <row r="1375" spans="1:1" ht="15.6">
      <c r="A1375" s="27" t="str">
        <f>'Static Grid Model RTE lines'!F547</f>
        <v>VALDIVIENNE</v>
      </c>
    </row>
    <row r="1376" spans="1:1" ht="15.6">
      <c r="A1376" s="27" t="str">
        <f>'Static Grid Model RTE lines'!F548</f>
        <v>GUPIE</v>
      </c>
    </row>
    <row r="1377" spans="1:1" ht="15.6">
      <c r="A1377" s="27" t="str">
        <f>'Static Grid Model RTE lines'!F549</f>
        <v>SERRE-PONCON</v>
      </c>
    </row>
    <row r="1378" spans="1:1" ht="15.6">
      <c r="A1378" s="27" t="str">
        <f>'Static Grid Model RTE lines'!F550</f>
        <v>GUEUGNON</v>
      </c>
    </row>
    <row r="1379" spans="1:1" ht="15.6">
      <c r="A1379" s="27" t="str">
        <f>'Static Grid Model RTE lines'!F551</f>
        <v>MACON</v>
      </c>
    </row>
    <row r="1380" spans="1:1" ht="15.6">
      <c r="A1380" s="27" t="str">
        <f>'Static Grid Model RTE lines'!F552</f>
        <v>ST VULBAS-OUEST</v>
      </c>
    </row>
    <row r="1381" spans="1:1" ht="15.6">
      <c r="A1381" s="27" t="str">
        <f>'Static Grid Model RTE lines'!F553</f>
        <v>VIELMOULIN</v>
      </c>
    </row>
    <row r="1382" spans="1:1" ht="15.6">
      <c r="A1382" s="27" t="str">
        <f>'Static Grid Model RTE lines'!F554</f>
        <v>LOGELBACH</v>
      </c>
    </row>
    <row r="1383" spans="1:1" ht="15.6">
      <c r="A1383" s="27" t="str">
        <f>'Static Grid Model RTE lines'!F555</f>
        <v>VOGELGRUN</v>
      </c>
    </row>
    <row r="1384" spans="1:1" ht="15.6">
      <c r="A1384" s="27" t="str">
        <f>'Static Grid Model RTE lines'!F556</f>
        <v>RAIE-TORTUE</v>
      </c>
    </row>
    <row r="1385" spans="1:1" ht="15.6">
      <c r="A1385" s="27" t="str">
        <f>'Static Grid Model RTE lines'!F557</f>
        <v>RAIE-TORTUE</v>
      </c>
    </row>
    <row r="1386" spans="1:1" ht="15.6">
      <c r="A1386" s="27" t="str">
        <f>'Static Grid Model RTE lines'!F558</f>
        <v>PONT-SEPT</v>
      </c>
    </row>
    <row r="1387" spans="1:1" ht="15.6">
      <c r="A1387" s="27" t="str">
        <f>'Static Grid Model RTE lines'!F559</f>
        <v>PONT-SEPT</v>
      </c>
    </row>
    <row r="1388" spans="1:1" ht="15.6">
      <c r="A1388" s="27" t="str">
        <f>'Static Grid Model RTE lines'!F560</f>
        <v>ROUGEMONTIER</v>
      </c>
    </row>
    <row r="1389" spans="1:1" ht="15.6">
      <c r="A1389" s="27" t="str">
        <f>'Static Grid Model RTE lines'!F561</f>
        <v>ROUGEMONTIER</v>
      </c>
    </row>
    <row r="1390" spans="1:1" ht="15.6">
      <c r="A1390" s="27" t="str">
        <f>'Static Grid Model RTE lines'!F562</f>
        <v>LONGUENESSE</v>
      </c>
    </row>
    <row r="1391" spans="1:1" ht="15.6">
      <c r="A1391" s="27" t="str">
        <f>'Static Grid Model RTE lines'!F563</f>
        <v>WARANDE</v>
      </c>
    </row>
    <row r="1392" spans="1:1" ht="15.6">
      <c r="A1392" s="27" t="str">
        <f>'Static Grid Model RTE lines'!F564</f>
        <v>LONGUENESSE</v>
      </c>
    </row>
    <row r="1393" spans="1:1" ht="15.6">
      <c r="A1393" s="27" t="str">
        <f>'Static Grid Model RTE lines'!F565</f>
        <v>LOGELBACH</v>
      </c>
    </row>
    <row r="1394" spans="1:1" ht="15.6">
      <c r="A1394" s="27" t="str">
        <f>'Static Grid Model RTE lines'!F566</f>
        <v>MERY-SUR-SEINE</v>
      </c>
    </row>
    <row r="1395" spans="1:1" ht="15.6">
      <c r="A1395" s="27" t="str">
        <f>'Static Grid Model RTE lines'!F567</f>
        <v>VINCEY</v>
      </c>
    </row>
    <row r="1396" spans="1:1" ht="15.6">
      <c r="A1396" s="27" t="str">
        <f>'Static Grid Model RTE lines'!F568</f>
        <v>MERY-SUR-SEINE</v>
      </c>
    </row>
    <row r="1397" spans="1:1" ht="15.6">
      <c r="A1397" s="27" t="str">
        <f>'Static Grid Model RTE lines'!F569</f>
        <v>MARSILLON</v>
      </c>
    </row>
    <row r="1398" spans="1:1" ht="15.6">
      <c r="A1398" s="27" t="str">
        <f>'Static Grid Model RTE lines'!F570</f>
        <v>MIEGEBAT</v>
      </c>
    </row>
    <row r="1399" spans="1:1" ht="15.6">
      <c r="A1399" s="27" t="str">
        <f>'Static Grid Model RTE lines'!F571</f>
        <v>LUTTERBACH</v>
      </c>
    </row>
    <row r="1400" spans="1:1" ht="15.6">
      <c r="A1400" s="27" t="str">
        <f>'Static Grid Model RTE lines'!F572</f>
        <v>OTTMARSHEIM</v>
      </c>
    </row>
    <row r="1401" spans="1:1" ht="15.6">
      <c r="A1401" s="27" t="str">
        <f>'Static Grid Model RTE lines'!F573</f>
        <v>VERFEIL</v>
      </c>
    </row>
    <row r="1402" spans="1:1" ht="15.6">
      <c r="A1402" s="27" t="str">
        <f>'Static Grid Model RTE lines'!F574</f>
        <v>VERFEIL</v>
      </c>
    </row>
    <row r="1403" spans="1:1" ht="15.6">
      <c r="A1403" s="27" t="str">
        <f>'Static Grid Model RTE lines'!F575</f>
        <v>LIGNAT</v>
      </c>
    </row>
    <row r="1404" spans="1:1" ht="15.6">
      <c r="A1404" s="27" t="str">
        <f>'Static Grid Model RTE lines'!F576</f>
        <v>PRATCLAUX</v>
      </c>
    </row>
    <row r="1405" spans="1:1" ht="15.6">
      <c r="A1405" s="27" t="str">
        <f>'Static Grid Model RTE lines'!F577</f>
        <v>LESQUIVE</v>
      </c>
    </row>
    <row r="1406" spans="1:1" ht="15.6">
      <c r="A1406" s="27" t="str">
        <f>'Static Grid Model RTE lines'!F578</f>
        <v>ST CESAIRE</v>
      </c>
    </row>
    <row r="1407" spans="1:1" ht="15.6">
      <c r="A1407" s="27" t="str">
        <f>'Static Grid Model RTE lines'!F579</f>
        <v>ST CESAIRE</v>
      </c>
    </row>
    <row r="1408" spans="1:1" ht="15.6">
      <c r="A1408" s="27" t="str">
        <f>'Static Grid Model RTE lines'!F580</f>
        <v>TAVEL</v>
      </c>
    </row>
    <row r="1409" spans="1:1" ht="15.6">
      <c r="A1409" s="27" t="str">
        <f>'Static Grid Model RTE lines'!F581</f>
        <v>OTTMARSHEIM</v>
      </c>
    </row>
    <row r="1410" spans="1:1" ht="15.6">
      <c r="A1410" s="27" t="str">
        <f>'Static Grid Model RTE lines'!F582</f>
        <v>SIERENTZ</v>
      </c>
    </row>
    <row r="1411" spans="1:1" ht="15.6">
      <c r="A1411" s="27" t="str">
        <f>'Static Grid Model RTE lines'!F583</f>
        <v>SOISSONS-NOTRE-DAME</v>
      </c>
    </row>
    <row r="1412" spans="1:1" ht="15.6">
      <c r="A1412" s="27" t="str">
        <f>'Static Grid Model RTE lines'!F584</f>
        <v>VALENCE</v>
      </c>
    </row>
    <row r="1413" spans="1:1" ht="15.6">
      <c r="A1413" s="27" t="str">
        <f>'Static Grid Model RTE lines'!F585</f>
        <v>LOSCOAT</v>
      </c>
    </row>
    <row r="1414" spans="1:1" ht="15.6">
      <c r="A1414" s="27" t="str">
        <f>'Static Grid Model RTE lines'!F586</f>
        <v>MARTYRE (LA)</v>
      </c>
    </row>
    <row r="1415" spans="1:1" ht="15.6">
      <c r="A1415" s="27" t="str">
        <f>'Static Grid Model RTE lines'!F587</f>
        <v>MARTYRE (LA)</v>
      </c>
    </row>
    <row r="1416" spans="1:1" ht="15.6">
      <c r="A1416" s="27" t="str">
        <f>'Static Grid Model RTE lines'!F588</f>
        <v>MOULAINE</v>
      </c>
    </row>
    <row r="1417" spans="1:1" ht="15.6">
      <c r="A1417" s="27" t="str">
        <f>'Static Grid Model RTE lines'!F589</f>
        <v>MONTOIS</v>
      </c>
    </row>
    <row r="1418" spans="1:1" ht="15.6">
      <c r="A1418" s="27" t="str">
        <f>'Static Grid Model RTE lines'!F590</f>
        <v>STENAY</v>
      </c>
    </row>
    <row r="1419" spans="1:1" ht="15.6">
      <c r="A1419" s="27" t="str">
        <f>'Static Grid Model RTE lines'!F591</f>
        <v>VIGY</v>
      </c>
    </row>
    <row r="1420" spans="1:1" ht="15.6">
      <c r="A1420" s="27" t="str">
        <f>'Static Grid Model RTE lines'!F592</f>
        <v>PRAGNERES</v>
      </c>
    </row>
    <row r="1421" spans="1:1" ht="15.6">
      <c r="A1421" s="27" t="str">
        <f>'Static Grid Model RTE lines'!F593</f>
        <v>PERTAIN</v>
      </c>
    </row>
    <row r="1422" spans="1:1" ht="15.6">
      <c r="A1422" s="27" t="str">
        <f>'Static Grid Model RTE lines'!F594</f>
        <v>ROYE</v>
      </c>
    </row>
    <row r="1423" spans="1:1" ht="15.6">
      <c r="A1423" s="27" t="str">
        <f>'Static Grid Model RTE lines'!F595</f>
        <v>VILLEVAUDE</v>
      </c>
    </row>
    <row r="1424" spans="1:1" ht="15.6">
      <c r="A1424" s="27" t="str">
        <f>'Static Grid Model RTE lines'!F596</f>
        <v>RANCE-POSTE</v>
      </c>
    </row>
    <row r="1425" spans="1:1" ht="15.6">
      <c r="A1425" s="27" t="str">
        <f>'Static Grid Model RTE lines'!F597</f>
        <v>TAUTE</v>
      </c>
    </row>
    <row r="1426" spans="1:1" ht="15.6">
      <c r="A1426" s="27" t="str">
        <f>'Static Grid Model RTE lines'!F598</f>
        <v>TAUTE</v>
      </c>
    </row>
    <row r="1427" spans="1:1" ht="15.6">
      <c r="A1427" s="27" t="str">
        <f>'Static Grid Model RTE lines'!F599</f>
        <v>PORT-DE-BOUC (CLIENT)</v>
      </c>
    </row>
    <row r="1428" spans="1:1" ht="15.6">
      <c r="A1428" s="27" t="str">
        <f>'Static Grid Model RTE lines'!F600</f>
        <v>PONTEAU</v>
      </c>
    </row>
    <row r="1429" spans="1:1" ht="15.6">
      <c r="A1429" s="27" t="str">
        <f>'Static Grid Model RTE lines'!F601</f>
        <v>SEPTEMES</v>
      </c>
    </row>
    <row r="1430" spans="1:1" ht="15.6">
      <c r="A1430" s="27" t="str">
        <f>'Static Grid Model RTE lines'!F602</f>
        <v>LESQUIVE</v>
      </c>
    </row>
    <row r="1431" spans="1:1" ht="15.6">
      <c r="A1431" s="27" t="str">
        <f>'Static Grid Model RTE lines'!F603</f>
        <v>PORTET-ST SIMON</v>
      </c>
    </row>
    <row r="1432" spans="1:1" ht="15.6">
      <c r="A1432" s="27" t="str">
        <f>'Static Grid Model RTE lines'!F604</f>
        <v>MARSILLON</v>
      </c>
    </row>
    <row r="1433" spans="1:1" ht="15.6">
      <c r="A1433" s="27" t="str">
        <f>'Static Grid Model RTE lines'!F605</f>
        <v>VERLHAGUET</v>
      </c>
    </row>
    <row r="1434" spans="1:1" ht="15.6">
      <c r="A1434" s="27" t="str">
        <f>'Static Grid Model RTE lines'!F606</f>
        <v>VERLHAGUET</v>
      </c>
    </row>
    <row r="1435" spans="1:1" ht="15.6">
      <c r="A1435" s="27" t="str">
        <f>'Static Grid Model RTE lines'!F607</f>
        <v>VERFEIL</v>
      </c>
    </row>
    <row r="1436" spans="1:1" ht="15.6">
      <c r="A1436" s="27" t="str">
        <f>'Static Grid Model RTE lines'!F608</f>
        <v>RULHAT</v>
      </c>
    </row>
    <row r="1437" spans="1:1" ht="15.6">
      <c r="A1437" s="27" t="str">
        <f>'Static Grid Model RTE lines'!F609</f>
        <v>TRINITE-VICTOR</v>
      </c>
    </row>
    <row r="1438" spans="1:1" ht="15.6">
      <c r="A1438" s="27" t="str">
        <f>'Static Grid Model RTE lines'!F610</f>
        <v>ST VINCENT</v>
      </c>
    </row>
    <row r="1439" spans="1:1" ht="15.6">
      <c r="A1439" s="27" t="str">
        <f>'Static Grid Model RTE lines'!F611</f>
        <v>MUHLBACH</v>
      </c>
    </row>
    <row r="1440" spans="1:1" ht="15.6">
      <c r="A1440" s="27" t="str">
        <f>'Static Grid Model RTE lines'!F612</f>
        <v>MAZURES</v>
      </c>
    </row>
    <row r="1441" spans="1:1" ht="15.6">
      <c r="A1441" s="27" t="str">
        <f>'Static Grid Model RTE lines'!F613</f>
        <v>MOULAINE</v>
      </c>
    </row>
    <row r="1442" spans="1:1" ht="15.6">
      <c r="A1442" s="27" t="str">
        <f>'Static Grid Model RTE lines'!F614</f>
        <v>MASTAING</v>
      </c>
    </row>
    <row r="1443" spans="1:1" ht="15.6">
      <c r="A1443" s="27" t="str">
        <f>'Static Grid Model RTE lines'!F615</f>
        <v>MAZURES</v>
      </c>
    </row>
    <row r="1444" spans="1:1" ht="15.6">
      <c r="A1444" s="27" t="str">
        <f>'Static Grid Model RTE lines'!F616</f>
        <v>MOULAINE</v>
      </c>
    </row>
    <row r="1445" spans="1:1" ht="15.6">
      <c r="A1445" s="27" t="str">
        <f>'Static Grid Model RTE lines'!F617</f>
        <v>MASTAING</v>
      </c>
    </row>
    <row r="1446" spans="1:1" ht="15.6">
      <c r="A1446" s="27" t="str">
        <f>'Static Grid Model RTE lines'!F618</f>
        <v>MARTYRE (LA)</v>
      </c>
    </row>
    <row r="1447" spans="1:1" ht="15.6">
      <c r="A1447" s="27" t="str">
        <f>'Static Grid Model RTE lines'!F619</f>
        <v>MAZURES</v>
      </c>
    </row>
    <row r="1448" spans="1:1" ht="15.6">
      <c r="A1448" s="27" t="str">
        <f>'Static Grid Model RTE lines'!F620</f>
        <v>MOHON</v>
      </c>
    </row>
    <row r="1449" spans="1:1" ht="15.6">
      <c r="A1449" s="27" t="str">
        <f>'Static Grid Model RTE lines'!F621</f>
        <v>STENAY</v>
      </c>
    </row>
    <row r="1450" spans="1:1" ht="15.6">
      <c r="A1450" s="27" t="str">
        <f>'Static Grid Model RTE lines'!F622</f>
        <v>MAZURES</v>
      </c>
    </row>
    <row r="1451" spans="1:1" ht="15.6">
      <c r="A1451" s="27" t="str">
        <f>'Static Grid Model RTE lines'!F623</f>
        <v>MOHON</v>
      </c>
    </row>
    <row r="1452" spans="1:1" ht="15.6">
      <c r="A1452" s="27" t="str">
        <f>'Static Grid Model RTE lines'!F624</f>
        <v>SIERENTZ</v>
      </c>
    </row>
    <row r="1453" spans="1:1" ht="15.6">
      <c r="A1453" s="27" t="str">
        <f>'Static Grid Model RTE lines'!F625</f>
        <v>SIERENTZ</v>
      </c>
    </row>
    <row r="1454" spans="1:1" ht="15.6">
      <c r="A1454" s="27" t="str">
        <f>'Static Grid Model RTE lines'!F626</f>
        <v>SAUSSET</v>
      </c>
    </row>
    <row r="1455" spans="1:1" ht="15.6">
      <c r="A1455" s="27" t="str">
        <f>'Static Grid Model RTE lines'!F627</f>
        <v>VILLEVAUDE</v>
      </c>
    </row>
    <row r="1456" spans="1:1" ht="15.6">
      <c r="A1456" s="27" t="str">
        <f>'Static Grid Model RTE lines'!F628</f>
        <v>VESLE</v>
      </c>
    </row>
    <row r="1457" spans="1:1" ht="15.6">
      <c r="A1457" s="27" t="str">
        <f>'Static Grid Model RTE lines'!F629</f>
        <v>VIELMOULIN</v>
      </c>
    </row>
    <row r="1458" spans="1:1" ht="15.6">
      <c r="A1458" s="27" t="str">
        <f>'Static Grid Model RTE lines'!F630</f>
        <v>VIELMOULIN</v>
      </c>
    </row>
    <row r="1459" spans="1:1" ht="15.6">
      <c r="A1459" s="27" t="str">
        <f>'Static Grid Model RTE lines'!F631</f>
        <v>PASSY</v>
      </c>
    </row>
    <row r="1460" spans="1:1" ht="15.6">
      <c r="A1460" s="27" t="str">
        <f>'Static Grid Model RTE lines'!F632</f>
        <v>RULHAT</v>
      </c>
    </row>
    <row r="1461" spans="1:1" ht="15.6">
      <c r="A1461" s="27" t="str">
        <f>'Static Grid Model RTE lines'!F633</f>
        <v>RULHAT</v>
      </c>
    </row>
    <row r="1462" spans="1:1" ht="15.6">
      <c r="A1462" s="27" t="str">
        <f>'Static Grid Model RTE lines'!F634</f>
        <v>PALENTE</v>
      </c>
    </row>
    <row r="1463" spans="1:1" ht="15.6">
      <c r="A1463" s="27" t="str">
        <f>'Static Grid Model RTE lines'!F635</f>
        <v>PONTARLIER</v>
      </c>
    </row>
    <row r="1464" spans="1:1" ht="15.6">
      <c r="A1464" s="27" t="str">
        <f>'Static Grid Model RTE lines'!F636</f>
        <v>PUSY</v>
      </c>
    </row>
    <row r="1465" spans="1:1" ht="15.6">
      <c r="A1465" s="27" t="str">
        <f>'Static Grid Model RTE lines'!F637</f>
        <v>PALENTE</v>
      </c>
    </row>
    <row r="1466" spans="1:1" ht="15.6">
      <c r="A1466" s="27" t="str">
        <f>'Static Grid Model RTE lines'!F638</f>
        <v>SIERENTZ</v>
      </c>
    </row>
    <row r="1467" spans="1:1" ht="15.6">
      <c r="A1467" s="27" t="str">
        <f>'Static Grid Model RTE lines'!F639</f>
        <v>WARANDE</v>
      </c>
    </row>
    <row r="1468" spans="1:1" ht="15.6">
      <c r="A1468" s="27" t="str">
        <f>'Static Grid Model RTE lines'!F640</f>
        <v>ST PIERRE-DE-BAILLEUL</v>
      </c>
    </row>
    <row r="1469" spans="1:1" ht="15.6">
      <c r="A1469" s="27" t="str">
        <f>'Static Grid Model RTE lines'!F641</f>
        <v>PRATCLAUX</v>
      </c>
    </row>
    <row r="1470" spans="1:1" ht="15.6">
      <c r="A1470" s="27" t="str">
        <f>'Static Grid Model RTE lines'!F642</f>
        <v>RUEYRES</v>
      </c>
    </row>
    <row r="1471" spans="1:1" ht="15.6">
      <c r="A1471" s="27" t="str">
        <f>'Static Grid Model RTE lines'!F643</f>
        <v>SCHEER</v>
      </c>
    </row>
    <row r="1472" spans="1:1" ht="15.6">
      <c r="A1472" s="27" t="str">
        <f>'Static Grid Model RTE lines'!F644</f>
        <v>VIGY</v>
      </c>
    </row>
    <row r="1473" spans="1:1" ht="15.6">
      <c r="A1473" s="27" t="str">
        <f>'Static Grid Model RTE lines'!F645</f>
        <v>MOUSSEAUX</v>
      </c>
    </row>
    <row r="1474" spans="1:1" ht="15.6">
      <c r="A1474" s="27" t="str">
        <f>'Static Grid Model RTE lines'!F646</f>
        <v>VARENNES (-SUR-FOUZON)</v>
      </c>
    </row>
    <row r="1475" spans="1:1" ht="15.6">
      <c r="A1475" s="27" t="str">
        <f>'Static Grid Model RTE lines'!F647</f>
        <v>TABARDERIE</v>
      </c>
    </row>
    <row r="1476" spans="1:1" ht="15.6">
      <c r="A1476" s="27" t="str">
        <f>'Static Grid Model RTE lines'!F648</f>
        <v>TABARDERIE</v>
      </c>
    </row>
    <row r="1477" spans="1:1" ht="15.6">
      <c r="A1477" s="27" t="str">
        <f>'Static Grid Model RTE lines'!F649</f>
        <v>PRAGNERES</v>
      </c>
    </row>
    <row r="1478" spans="1:1" ht="15.6">
      <c r="A1478" s="27" t="str">
        <f>'Static Grid Model RTE lines'!F650</f>
        <v>SQUIVIDAN</v>
      </c>
    </row>
    <row r="1479" spans="1:1" ht="15.6">
      <c r="A1479" s="27" t="str">
        <f>'Static Grid Model RTE lines'!F651</f>
        <v>PESSAC</v>
      </c>
    </row>
    <row r="1480" spans="1:1" ht="15.6">
      <c r="A1480" s="27" t="str">
        <f>'Static Grid Model RTE lines'!F652</f>
        <v>PONT-SUR-SAMBRE</v>
      </c>
    </row>
    <row r="1481" spans="1:1" ht="15.6">
      <c r="A1481" s="27" t="str">
        <f>'Static Grid Model RTE lines'!F653</f>
        <v>PERIZET (LE)</v>
      </c>
    </row>
    <row r="1482" spans="1:1" ht="15.6">
      <c r="A1482" s="27" t="str">
        <f>'Static Grid Model RTE lines'!F654</f>
        <v>PONT-SUR-SAMBRE</v>
      </c>
    </row>
    <row r="1483" spans="1:1" ht="15.6">
      <c r="A1483" s="27" t="str">
        <f>'Static Grid Model RTE lines'!F655</f>
        <v>VERTOU</v>
      </c>
    </row>
    <row r="1484" spans="1:1" ht="15.6">
      <c r="A1484" s="27" t="str">
        <f>'Static Grid Model RTE lines'!F656</f>
        <v>PEYRAT-LE-CHATEAU</v>
      </c>
    </row>
    <row r="1485" spans="1:1" ht="15.6">
      <c r="A1485" s="27" t="str">
        <f>'Static Grid Model RTE lines'!F657</f>
        <v>TAUTE</v>
      </c>
    </row>
    <row r="1486" spans="1:1" ht="15.6">
      <c r="A1486" s="27" t="str">
        <f>'Static Grid Model RTE lines'!F658</f>
        <v>TOLLEVAST</v>
      </c>
    </row>
    <row r="1487" spans="1:1" ht="15.6">
      <c r="A1487" s="27" t="str">
        <f>'Static Grid Model RTE lines'!F659</f>
        <v>TAUTE</v>
      </c>
    </row>
    <row r="1488" spans="1:1" ht="15.6">
      <c r="A1488" s="27" t="str">
        <f>'Static Grid Model RTE lines'!F660</f>
        <v>TOLLEVAST</v>
      </c>
    </row>
    <row r="1489" spans="1:1" ht="15.6">
      <c r="A1489" s="27" t="str">
        <f>'Static Grid Model RTE lines'!F661</f>
        <v>TAUTE</v>
      </c>
    </row>
    <row r="1490" spans="1:1" ht="15.6">
      <c r="A1490" s="27" t="str">
        <f>'Static Grid Model RTE lines'!F662</f>
        <v>TAUTE</v>
      </c>
    </row>
    <row r="1491" spans="1:1" ht="15.6">
      <c r="A1491" s="27" t="str">
        <f>'Static Grid Model RTE lines'!F663</f>
        <v>SIRMIERE</v>
      </c>
    </row>
    <row r="1492" spans="1:1" ht="15.6">
      <c r="A1492" s="27" t="str">
        <f>'Static Grid Model RTE lines'!F664</f>
        <v>SOULLANS</v>
      </c>
    </row>
    <row r="1493" spans="1:1" ht="15.6">
      <c r="A1493" s="27" t="str">
        <f>'Static Grid Model RTE lines'!F665</f>
        <v>PORCHEVILLE</v>
      </c>
    </row>
    <row r="1494" spans="1:1" ht="15.6">
      <c r="A1494" s="27" t="str">
        <f>'Static Grid Model RTE lines'!F666</f>
        <v>PORCHEVILLE</v>
      </c>
    </row>
    <row r="1495" spans="1:1" ht="15.6">
      <c r="A1495" s="27" t="str">
        <f>'Static Grid Model RTE lines'!F667</f>
        <v>PORCHEVILLE</v>
      </c>
    </row>
    <row r="1496" spans="1:1" ht="15.6">
      <c r="A1496" s="27" t="str">
        <f>'Static Grid Model RTE lines'!F668</f>
        <v>TILLEUL</v>
      </c>
    </row>
    <row r="1497" spans="1:1" ht="15.6">
      <c r="A1497" s="27" t="str">
        <f>'Static Grid Model RTE lines'!F669</f>
        <v>YVELINES-OUEST</v>
      </c>
    </row>
    <row r="1498" spans="1:1" ht="15.6">
      <c r="A1498" s="27" t="str">
        <f>'Static Grid Model RTE lines'!F670</f>
        <v>TILLEUL</v>
      </c>
    </row>
    <row r="1499" spans="1:1" ht="15.6">
      <c r="A1499" s="27" t="str">
        <f>'Static Grid Model RTE lines'!F671</f>
        <v>VILLEJUST</v>
      </c>
    </row>
    <row r="1500" spans="1:1" ht="15.6">
      <c r="A1500" s="27" t="str">
        <f>'Static Grid Model RTE lines'!F672</f>
        <v>MOIRANS</v>
      </c>
    </row>
    <row r="1501" spans="1:1" ht="15.6">
      <c r="A1501" s="27" t="str">
        <f>'Static Grid Model RTE lines'!F673</f>
        <v>MOUCHE (LA)</v>
      </c>
    </row>
    <row r="1502" spans="1:1" ht="15.6">
      <c r="A1502" s="27" t="str">
        <f>'Static Grid Model RTE lines'!F674</f>
        <v>PONT-EVEQUE</v>
      </c>
    </row>
    <row r="1503" spans="1:1" ht="15.6">
      <c r="A1503" s="27" t="str">
        <f>'Static Grid Model RTE lines'!F675</f>
        <v>ST VULBAS-EST</v>
      </c>
    </row>
    <row r="1504" spans="1:1" ht="15.6">
      <c r="A1504" s="27" t="str">
        <f>'Static Grid Model RTE lines'!F676</f>
        <v>VENISSIEUX</v>
      </c>
    </row>
    <row r="1505" spans="1:1" ht="15.6">
      <c r="A1505" s="27" t="str">
        <f>'Static Grid Model RTE lines'!F677</f>
        <v>MOUCHE (LA)</v>
      </c>
    </row>
    <row r="1506" spans="1:1" ht="15.6">
      <c r="A1506" s="27" t="str">
        <f>'Static Grid Model RTE lines'!F678</f>
        <v>VENISSIEUX</v>
      </c>
    </row>
    <row r="1507" spans="1:1" ht="15.6">
      <c r="A1507" s="27" t="str">
        <f>'Static Grid Model RTE lines'!F679</f>
        <v>RUEYRES</v>
      </c>
    </row>
    <row r="1508" spans="1:1" ht="15.6">
      <c r="A1508" s="27" t="str">
        <f>'Static Grid Model RTE lines'!F680</f>
        <v>STE-FEYRE</v>
      </c>
    </row>
    <row r="1509" spans="1:1" ht="15.6">
      <c r="A1509" s="27" t="str">
        <f>'Static Grid Model RTE lines'!F681</f>
        <v>RUEYRES</v>
      </c>
    </row>
    <row r="1510" spans="1:1" ht="15.6">
      <c r="A1510" s="27" t="str">
        <f>'Static Grid Model RTE lines'!F682</f>
        <v>QUINTES (LES)</v>
      </c>
    </row>
    <row r="1511" spans="1:1" ht="15.6">
      <c r="A1511" s="27" t="str">
        <f>'Static Grid Model RTE lines'!F683</f>
        <v>VILLENEUVE-ST GEORGES</v>
      </c>
    </row>
    <row r="1512" spans="1:1" ht="15.6">
      <c r="A1512" s="27" t="str">
        <f>'Static Grid Model RTE lines'!F684</f>
        <v>VILLEVAUDE</v>
      </c>
    </row>
    <row r="1513" spans="1:1" ht="15.6">
      <c r="A1513" s="27" t="str">
        <f>'Static Grid Model RTE lines'!F685</f>
        <v>VILLEVAUDE</v>
      </c>
    </row>
    <row r="1514" spans="1:1" ht="15.6">
      <c r="A1514" s="27" t="str">
        <f>'Static Grid Model RTE lines'!F686</f>
        <v>PLAN-DE-GRASSE</v>
      </c>
    </row>
    <row r="1515" spans="1:1" ht="15.6">
      <c r="A1515" s="27" t="str">
        <f>'Static Grid Model RTE lines'!F687</f>
        <v>VIGY</v>
      </c>
    </row>
    <row r="1516" spans="1:1" ht="15.6">
      <c r="A1516" s="27" t="str">
        <f>'Static Grid Model RTE lines'!F688</f>
        <v>SAUCATS</v>
      </c>
    </row>
    <row r="1517" spans="1:1" ht="15.6">
      <c r="A1517" s="27" t="str">
        <f>'Static Grid Model RTE lines'!F689</f>
        <v>RUEYRES</v>
      </c>
    </row>
    <row r="1518" spans="1:1" ht="15.6">
      <c r="A1518" s="27" t="str">
        <f>'Static Grid Model RTE lines'!F690</f>
        <v>MONTVICQ</v>
      </c>
    </row>
    <row r="1519" spans="1:1" ht="15.6">
      <c r="A1519" s="27" t="str">
        <f>'Static Grid Model RTE lines'!F691</f>
        <v>SAINT HUBERT</v>
      </c>
    </row>
    <row r="1520" spans="1:1" ht="15.6">
      <c r="A1520" s="27" t="str">
        <f>'Static Grid Model RTE lines'!F692</f>
        <v>TAMAREAU</v>
      </c>
    </row>
    <row r="1521" spans="1:1" ht="15.6">
      <c r="A1521" s="27" t="str">
        <f>'Static Grid Model RTE lines'!F693</f>
        <v>TAMAREAU</v>
      </c>
    </row>
    <row r="1522" spans="1:1" ht="15.6">
      <c r="A1522" s="27" t="str">
        <f>'Static Grid Model RTE lines'!F694</f>
        <v>TAMAREAU</v>
      </c>
    </row>
    <row r="1523" spans="1:1" ht="15.6">
      <c r="A1523" s="27" t="str">
        <f>'Static Grid Model RTE lines'!F695</f>
        <v>PRATCLAUX</v>
      </c>
    </row>
    <row r="1524" spans="1:1" ht="15.6">
      <c r="A1524" s="27" t="str">
        <f>'Static Grid Model RTE lines'!F696</f>
        <v>SCHEER</v>
      </c>
    </row>
    <row r="1525" spans="1:1" ht="15.6">
      <c r="A1525" s="27" t="str">
        <f>'Static Grid Model RTE lines'!F697</f>
        <v>SIERENTZ</v>
      </c>
    </row>
    <row r="1526" spans="1:1" ht="15.6">
      <c r="A1526" s="27" t="str">
        <f>'Static Grid Model RTE lines'!F698</f>
        <v>VINCEY</v>
      </c>
    </row>
    <row r="1527" spans="1:1" ht="15.6">
      <c r="A1527" s="27" t="str">
        <f>'Static Grid Model RTE lines'!F699</f>
        <v>SIERENTZ</v>
      </c>
    </row>
    <row r="1528" spans="1:1" ht="15.6">
      <c r="A1528" s="27" t="str">
        <f>'Static Grid Model RTE lines'!F700</f>
        <v>VILLEMANDEUR</v>
      </c>
    </row>
    <row r="1529" spans="1:1" ht="15.6">
      <c r="A1529" s="27" t="str">
        <f>'Static Grid Model RTE lines'!F701</f>
        <v>VINS</v>
      </c>
    </row>
    <row r="1530" spans="1:1" ht="15.6">
      <c r="A1530" s="27" t="str">
        <f>'Static Grid Model RTE lines'!F702</f>
        <v>REALTOR</v>
      </c>
    </row>
    <row r="1531" spans="1:1" ht="15.6">
      <c r="A1531" s="27" t="str">
        <f>'Static Grid Model RTE lines'!F703</f>
        <v>TRANS</v>
      </c>
    </row>
    <row r="1532" spans="1:1" ht="15.6">
      <c r="A1532" s="27" t="str">
        <f>'Static Grid Model RTE lines'!F704</f>
        <v>REALTOR</v>
      </c>
    </row>
    <row r="1533" spans="1:1" ht="15.6">
      <c r="A1533" s="27" t="str">
        <f>'Static Grid Model RTE lines'!F705</f>
        <v>TRANS</v>
      </c>
    </row>
    <row r="1534" spans="1:1" ht="15.6">
      <c r="A1534" s="27" t="str">
        <f>'Static Grid Model RTE lines'!F706</f>
        <v>VAL-DE-SEVRE</v>
      </c>
    </row>
    <row r="1535" spans="1:1" ht="15.6">
      <c r="A1535" s="27" t="str">
        <f>'Static Grid Model RTE lines'!F707</f>
        <v>ORMES</v>
      </c>
    </row>
    <row r="1536" spans="1:1" ht="15.6">
      <c r="A1536" s="27" t="str">
        <f>'Static Grid Model RTE lines'!F708</f>
        <v>RUEYRES</v>
      </c>
    </row>
    <row r="1537" spans="1:1" ht="15.6">
      <c r="A1537" s="27" t="str">
        <f>'Static Grid Model RTE lines'!F709</f>
        <v>VESLE</v>
      </c>
    </row>
    <row r="1538" spans="1:1" ht="15.6">
      <c r="A1538" s="27" t="str">
        <f>'Static Grid Model RTE lines'!F710</f>
        <v>VESLE</v>
      </c>
    </row>
    <row r="1539" spans="1:1" ht="15.6">
      <c r="A1539" s="27" t="str">
        <f>'Static Grid Model RTE lines'!F711</f>
        <v>SAUSSAZ II (LA)</v>
      </c>
    </row>
    <row r="1540" spans="1:1" ht="15.6">
      <c r="A1540" s="27" t="str">
        <f>'Static Grid Model RTE lines'!F712</f>
        <v>PRATCLAUX</v>
      </c>
    </row>
    <row r="1541" spans="1:1" ht="15.6">
      <c r="A1541" s="27" t="str">
        <f>'Static Grid Model RTE lines'!F713</f>
        <v>SAUSSET</v>
      </c>
    </row>
    <row r="1542" spans="1:1" ht="15.6">
      <c r="A1542" s="27" t="str">
        <f>'Static Grid Model RTE lines'!F714</f>
        <v>SEINE</v>
      </c>
    </row>
    <row r="1543" spans="1:1" ht="15.6">
      <c r="A1543" s="27" t="str">
        <f>'Static Grid Model RTE lines'!F715</f>
        <v>SEINE</v>
      </c>
    </row>
    <row r="1544" spans="1:1" ht="15.6">
      <c r="A1544" s="27" t="str">
        <f>'Static Grid Model RTE lines'!F716</f>
        <v>SAUSSET</v>
      </c>
    </row>
    <row r="1545" spans="1:1" ht="15.6">
      <c r="A1545" s="27" t="str">
        <f>'Static Grid Model RTE lines'!F717</f>
        <v>TERRIER</v>
      </c>
    </row>
    <row r="1546" spans="1:1" ht="15.6">
      <c r="A1546" s="27" t="str">
        <f>'Static Grid Model RTE lines'!F718</f>
        <v>TERRIER</v>
      </c>
    </row>
    <row r="1547" spans="1:1" ht="15.6">
      <c r="A1547" s="27" t="str">
        <f>'Static Grid Model RTE lines'!F719</f>
        <v>TERRIER</v>
      </c>
    </row>
    <row r="1548" spans="1:1" ht="15.6">
      <c r="A1548" s="27" t="str">
        <f>'Static Grid Model RTE lines'!F720</f>
        <v>TERRIER</v>
      </c>
    </row>
    <row r="1549" spans="1:1" ht="15.6">
      <c r="A1549" s="27" t="str">
        <f>'Static Grid Model RTE lines'!F721</f>
        <v>VILLEVAUDE</v>
      </c>
    </row>
    <row r="1550" spans="1:1" ht="15.6">
      <c r="A1550" s="27" t="str">
        <f>'Static Grid Model RTE lines'!F722</f>
        <v>ROSPEZ</v>
      </c>
    </row>
    <row r="1551" spans="1:1" ht="15.6">
      <c r="A1551" s="27" t="str">
        <f>'Static Grid Model RTE lines'!F723</f>
        <v>TREGUEUX</v>
      </c>
    </row>
    <row r="1552" spans="1:1" ht="15.6">
      <c r="A1552" s="27" t="str">
        <f>'Static Grid Model RTE lines'!F724</f>
        <v>TREGUEUX</v>
      </c>
    </row>
    <row r="1553" spans="1:1" ht="15.6">
      <c r="A1553" s="27" t="str">
        <f>'Static Grid Model RTE lines'!F725</f>
        <v>ROUGEMONTIER</v>
      </c>
    </row>
    <row r="1554" spans="1:1" ht="15.6">
      <c r="A1554" s="27" t="str">
        <f>'Static Grid Model RTE lines'!F726</f>
        <v>SANDOUVILLE</v>
      </c>
    </row>
    <row r="1555" spans="1:1" ht="15.6">
      <c r="A1555" s="27" t="str">
        <f>'Static Grid Model RTE lines'!F727</f>
        <v>VAUPALIERE (LA)</v>
      </c>
    </row>
    <row r="1556" spans="1:1" ht="15.6">
      <c r="A1556" s="27" t="str">
        <f>'Static Grid Model RTE lines'!F728</f>
        <v>ROQUEROUSSE</v>
      </c>
    </row>
    <row r="1557" spans="1:1" ht="15.6">
      <c r="A1557" s="27" t="str">
        <f>'Static Grid Model RTE lines'!F729</f>
        <v>TAVEL</v>
      </c>
    </row>
    <row r="1558" spans="1:1" ht="15.6">
      <c r="A1558" s="27" t="str">
        <f>'Static Grid Model RTE lines'!F730</f>
        <v>SARREGUEMINES</v>
      </c>
    </row>
    <row r="1559" spans="1:1" ht="15.6">
      <c r="A1559" s="27" t="str">
        <f>'Static Grid Model RTE lines'!F731</f>
        <v>ST AVOLD</v>
      </c>
    </row>
    <row r="1560" spans="1:1" ht="15.6">
      <c r="A1560" s="27" t="str">
        <f>'Static Grid Model RTE lines'!F732</f>
        <v>SQUIVIDAN</v>
      </c>
    </row>
    <row r="1561" spans="1:1" ht="15.6">
      <c r="A1561" s="27" t="str">
        <f>'Static Grid Model RTE lines'!F733</f>
        <v>THEIX</v>
      </c>
    </row>
    <row r="1562" spans="1:1" ht="15.6">
      <c r="A1562" s="27" t="str">
        <f>'Static Grid Model RTE lines'!F734</f>
        <v>SAINNEVILLE</v>
      </c>
    </row>
    <row r="1563" spans="1:1" ht="15.6">
      <c r="A1563" s="27" t="str">
        <f>'Static Grid Model RTE lines'!F735</f>
        <v>SANDOUVILLE</v>
      </c>
    </row>
    <row r="1564" spans="1:1" ht="15.6">
      <c r="A1564" s="27" t="str">
        <f>'Static Grid Model RTE lines'!F736</f>
        <v>RIVENEUVE</v>
      </c>
    </row>
    <row r="1565" spans="1:1" ht="15.6">
      <c r="A1565" s="27" t="str">
        <f>'Static Grid Model RTE lines'!F737</f>
        <v>ST ORENS</v>
      </c>
    </row>
    <row r="1566" spans="1:1" ht="15.6">
      <c r="A1566" s="27" t="str">
        <f>'Static Grid Model RTE lines'!F738</f>
        <v>TARASCON</v>
      </c>
    </row>
    <row r="1567" spans="1:1" ht="15.6">
      <c r="A1567" s="27" t="str">
        <f>'Static Grid Model RTE lines'!F739</f>
        <v>VERFEIL</v>
      </c>
    </row>
    <row r="1568" spans="1:1" ht="15.6">
      <c r="A1568" s="27" t="str">
        <f>'Static Grid Model RTE lines'!F740</f>
        <v>VERFEIL</v>
      </c>
    </row>
    <row r="1569" spans="1:1" ht="15.6">
      <c r="A1569" s="27" t="str">
        <f>'Static Grid Model RTE lines'!F741</f>
        <v>SEPTEMES</v>
      </c>
    </row>
    <row r="1570" spans="1:1" ht="15.6">
      <c r="A1570" s="27" t="str">
        <f>'Static Grid Model RTE lines'!F742</f>
        <v>SAINTE _ TULLE 1</v>
      </c>
    </row>
    <row r="1571" spans="1:1" ht="15.6">
      <c r="A1571" s="27" t="str">
        <f>'Static Grid Model RTE lines'!F743</f>
        <v>SEPTEMES</v>
      </c>
    </row>
    <row r="1572" spans="1:1" ht="15.6">
      <c r="A1572" s="27" t="str">
        <f>'Static Grid Model RTE lines'!F744</f>
        <v>PRESSY</v>
      </c>
    </row>
    <row r="1573" spans="1:1" ht="15.6">
      <c r="A1573" s="27" t="str">
        <f>'Static Grid Model RTE lines'!F745</f>
        <v>REMISE</v>
      </c>
    </row>
    <row r="1574" spans="1:1" ht="15.6">
      <c r="A1574" s="27" t="str">
        <f>'Static Grid Model RTE lines'!F746</f>
        <v>TERRIER</v>
      </c>
    </row>
    <row r="1575" spans="1:1" ht="15.6">
      <c r="A1575" s="27" t="str">
        <f>'Static Grid Model RTE lines'!F747</f>
        <v>ST VICTOR</v>
      </c>
    </row>
    <row r="1576" spans="1:1" ht="15.6">
      <c r="A1576" s="27" t="str">
        <f>'Static Grid Model RTE lines'!F748</f>
        <v>SETIER</v>
      </c>
    </row>
    <row r="1577" spans="1:1" ht="15.6">
      <c r="A1577" s="27" t="str">
        <f>'Static Grid Model RTE lines'!F749</f>
        <v>ROYE</v>
      </c>
    </row>
    <row r="1578" spans="1:1" ht="15.6">
      <c r="A1578" s="27" t="str">
        <f>'Static Grid Model RTE lines'!F750</f>
        <v>SAUCATS</v>
      </c>
    </row>
    <row r="1579" spans="1:1" ht="15.6">
      <c r="A1579" s="27" t="str">
        <f>'Static Grid Model RTE lines'!F751</f>
        <v>SAUCATS</v>
      </c>
    </row>
    <row r="1580" spans="1:1" ht="15.6">
      <c r="A1580" s="27" t="str">
        <f>'Static Grid Model RTE lines'!F752</f>
        <v>ROMAINVILLE</v>
      </c>
    </row>
    <row r="1581" spans="1:1" ht="15.6">
      <c r="A1581" s="27" t="str">
        <f>'Static Grid Model RTE lines'!F753</f>
        <v>REALTOR</v>
      </c>
    </row>
    <row r="1582" spans="1:1" ht="15.6">
      <c r="A1582" s="27" t="str">
        <f>'Static Grid Model RTE lines'!F754</f>
        <v>REALTOR</v>
      </c>
    </row>
    <row r="1583" spans="1:1" ht="15.6">
      <c r="A1583" s="27" t="str">
        <f>'Static Grid Model RTE lines'!F755</f>
        <v>PUISEUX</v>
      </c>
    </row>
    <row r="1584" spans="1:1" ht="15.6">
      <c r="A1584" s="27" t="str">
        <f>'Static Grid Model RTE lines'!F756</f>
        <v>ST PIERRE-DE-BAILLEUL</v>
      </c>
    </row>
    <row r="1585" spans="1:1" ht="15.6">
      <c r="A1585" s="27" t="str">
        <f>'Static Grid Model RTE lines'!F757</f>
        <v>SANSSAC (L'EGLISE)</v>
      </c>
    </row>
    <row r="1586" spans="1:1" ht="15.6">
      <c r="A1586" s="27" t="str">
        <f>'Static Grid Model RTE lines'!F758</f>
        <v>SEREIN</v>
      </c>
    </row>
    <row r="1587" spans="1:1" ht="15.6">
      <c r="A1587" s="27" t="str">
        <f>'Static Grid Model RTE lines'!F759</f>
        <v>SEREIN</v>
      </c>
    </row>
    <row r="1588" spans="1:1" ht="15.6">
      <c r="A1588" s="27" t="str">
        <f>'Static Grid Model RTE lines'!F760</f>
        <v>VERTEFEUILLE</v>
      </c>
    </row>
    <row r="1589" spans="1:1" ht="15.6">
      <c r="A1589" s="27" t="str">
        <f>'Static Grid Model RTE lines'!F761</f>
        <v>ROLAMPONT</v>
      </c>
    </row>
    <row r="1590" spans="1:1" ht="15.6">
      <c r="A1590" s="27" t="str">
        <f>'Static Grid Model RTE lines'!F762</f>
        <v>PUTEAUX IMPASSE LEGAGNEUX</v>
      </c>
    </row>
    <row r="1591" spans="1:1" ht="15.6">
      <c r="A1591" s="27" t="str">
        <f>'Static Grid Model RTE lines'!F763</f>
        <v>PUTEAUX IMPASSE LEGAGNEUX</v>
      </c>
    </row>
    <row r="1592" spans="1:1" ht="15.6">
      <c r="A1592" s="27" t="str">
        <f>'Static Grid Model RTE lines'!F764</f>
        <v>VOUGLANS</v>
      </c>
    </row>
    <row r="1593" spans="1:1" ht="15.6">
      <c r="A1593" s="27" t="str">
        <f>'Static Grid Model RTE lines'!F765</f>
        <v>TAMAREAU</v>
      </c>
    </row>
    <row r="1594" spans="1:1" ht="15.6">
      <c r="A1594" s="27" t="str">
        <f>'Static Grid Model RTE lines'!F766</f>
        <v>ST CALAIS</v>
      </c>
    </row>
    <row r="1595" spans="1:1" ht="15.6">
      <c r="A1595" s="27" t="str">
        <f>'Static Grid Model RTE lines'!F767</f>
        <v>VILLEJUST</v>
      </c>
    </row>
    <row r="1596" spans="1:1" ht="15.6">
      <c r="A1596" s="27" t="str">
        <f>'Static Grid Model RTE lines'!F768</f>
        <v>VILLEJUST</v>
      </c>
    </row>
    <row r="1597" spans="1:1" ht="15.6">
      <c r="A1597" s="27" t="str">
        <f>'Static Grid Model RTE lines'!F769</f>
        <v>ROQUEROUSSE</v>
      </c>
    </row>
    <row r="1598" spans="1:1" ht="15.6">
      <c r="A1598" s="27" t="str">
        <f>'Static Grid Model RTE lines'!F770</f>
        <v>SEPTEMES</v>
      </c>
    </row>
    <row r="1599" spans="1:1" ht="15.6">
      <c r="A1599" s="27" t="str">
        <f>'Static Grid Model RTE lines'!F771</f>
        <v>SEPTEMES</v>
      </c>
    </row>
    <row r="1600" spans="1:1" ht="15.6">
      <c r="A1600" s="27" t="str">
        <f>'Static Grid Model RTE lines'!F772</f>
        <v>TAVEL</v>
      </c>
    </row>
    <row r="1601" spans="1:1" ht="15.6">
      <c r="A1601" s="27" t="str">
        <f>'Static Grid Model RTE lines'!F773</f>
        <v>TAVEL</v>
      </c>
    </row>
    <row r="1602" spans="1:1" ht="15.6">
      <c r="A1602" s="27" t="str">
        <f>'Static Grid Model RTE lines'!F774</f>
        <v>TERRIER</v>
      </c>
    </row>
    <row r="1603" spans="1:1" ht="15.6">
      <c r="A1603" s="27" t="str">
        <f>'Static Grid Model RTE lines'!F775</f>
        <v>TERRIER</v>
      </c>
    </row>
    <row r="1604" spans="1:1" ht="15.6">
      <c r="A1604" s="27" t="str">
        <f>'Static Grid Model RTE lines'!F776</f>
        <v>VIGY</v>
      </c>
    </row>
    <row r="1605" spans="1:1" ht="15.6">
      <c r="A1605" s="27" t="str">
        <f>'Static Grid Model RTE lines'!F777</f>
        <v>SAINT HUBERT</v>
      </c>
    </row>
    <row r="1606" spans="1:1" ht="15.6">
      <c r="A1606" s="27" t="str">
        <f>'Static Grid Model RTE lines'!F778</f>
        <v>TARASCON</v>
      </c>
    </row>
    <row r="1607" spans="1:1" ht="15.6">
      <c r="A1607" s="27" t="str">
        <f>'Static Grid Model RTE lines'!F779</f>
        <v>TREVAS</v>
      </c>
    </row>
    <row r="1608" spans="1:1" ht="15.6">
      <c r="A1608" s="27" t="str">
        <f>'Static Grid Model RTE lines'!F780</f>
        <v>ROQUEROUSSE</v>
      </c>
    </row>
    <row r="1609" spans="1:1" ht="15.6">
      <c r="A1609" s="27" t="str">
        <f>'Static Grid Model RTE lines'!F781</f>
        <v>ST CHAMAS</v>
      </c>
    </row>
    <row r="1610" spans="1:1" ht="15.6">
      <c r="A1610" s="27" t="str">
        <f>'Static Grid Model RTE lines'!F782</f>
        <v>VILLEVAUDE</v>
      </c>
    </row>
    <row r="1611" spans="1:1" ht="15.6">
      <c r="A1611" s="27" t="str">
        <f>'Static Grid Model RTE lines'!F783</f>
        <v>VILLEVAUDE</v>
      </c>
    </row>
    <row r="1612" spans="1:1" ht="15.6">
      <c r="A1612" s="27" t="str">
        <f>'Static Grid Model RTE lines'!F784</f>
        <v>YAINVILLE</v>
      </c>
    </row>
    <row r="1613" spans="1:1" ht="15.6">
      <c r="A1613" s="27" t="str">
        <f>'Static Grid Model RTE lines'!F785</f>
        <v>TILLEUL</v>
      </c>
    </row>
    <row r="1614" spans="1:1" ht="15.6">
      <c r="A1614" s="27" t="str">
        <f>'Static Grid Model RTE lines'!F786</f>
        <v>TOURBE</v>
      </c>
    </row>
    <row r="1615" spans="1:1" ht="15.6">
      <c r="A1615" s="27" t="str">
        <f>'Static Grid Model RTE lines'!F787</f>
        <v>TILLEUL</v>
      </c>
    </row>
    <row r="1616" spans="1:1" ht="15.6">
      <c r="A1616" s="27" t="str">
        <f>'Static Grid Model RTE lines'!F788</f>
        <v>TOURBE</v>
      </c>
    </row>
    <row r="1617" spans="1:1" ht="15.6">
      <c r="A1617" s="27" t="str">
        <f>'Static Grid Model RTE lines'!F789</f>
        <v>SEREIN</v>
      </c>
    </row>
    <row r="1618" spans="1:1" ht="15.6">
      <c r="A1618" s="27" t="str">
        <f>'Static Grid Model RTE lines'!F790</f>
        <v>ST ESTEVE</v>
      </c>
    </row>
    <row r="1619" spans="1:1" ht="15.6">
      <c r="A1619" s="27" t="str">
        <f>'Static Grid Model RTE lines'!F791</f>
        <v>SAVIGNAC</v>
      </c>
    </row>
    <row r="1620" spans="1:1" ht="15.6">
      <c r="A1620" s="27" t="str">
        <f>'Static Grid Model RTE lines'!F792</f>
        <v>SISTERON</v>
      </c>
    </row>
    <row r="1621" spans="1:1" ht="15.6">
      <c r="A1621" s="27" t="str">
        <f>'Static Grid Model RTE lines'!F793</f>
        <v>YAINVILLE</v>
      </c>
    </row>
    <row r="1622" spans="1:1" ht="15.6">
      <c r="A1622" s="27" t="str">
        <f>'Static Grid Model RTE lines'!F794</f>
        <v>TUILIERES</v>
      </c>
    </row>
    <row r="1623" spans="1:1" ht="15.6">
      <c r="A1623" s="27" t="str">
        <f>'Static Grid Model RTE lines'!F795</f>
        <v>TREVAS</v>
      </c>
    </row>
    <row r="1624" spans="1:1" ht="15.6">
      <c r="A1624" s="27" t="str">
        <f>'Static Grid Model RTE lines'!F796</f>
        <v>VILLEVAUDE</v>
      </c>
    </row>
    <row r="1625" spans="1:1" ht="15.6">
      <c r="A1625" s="27" t="str">
        <f>'Static Grid Model RTE lines'!F797</f>
        <v>VILLEVAUDE</v>
      </c>
    </row>
    <row r="1626" spans="1:1" ht="15.6">
      <c r="A1626" s="27" t="str">
        <f>'Static Grid Model RTE lines'!F798</f>
        <v>TONNERRE</v>
      </c>
    </row>
    <row r="1627" spans="1:1" ht="15.6">
      <c r="A1627" s="27" t="str">
        <f>'Static Grid Model RTE lines'!F799</f>
        <v>VIELMOULIN</v>
      </c>
    </row>
    <row r="1628" spans="1:1" ht="15.6">
      <c r="A1628" s="27" t="str">
        <f>'Static Grid Model RTE lines'!F800</f>
        <v>ST VULBAS-EST</v>
      </c>
    </row>
    <row r="1629" spans="1:1" ht="15.6">
      <c r="A1629" s="27" t="str">
        <f>'Static Grid Model RTE lines'!F801</f>
        <v>VOLVON</v>
      </c>
    </row>
    <row r="1630" spans="1:1" ht="15.6">
      <c r="A1630" s="27" t="str">
        <f>'Static Grid Model RTE lines'!F802</f>
        <v>SAINTE-TULLE 1</v>
      </c>
    </row>
    <row r="1631" spans="1:1" ht="15.6">
      <c r="A1631" s="27" t="str">
        <f>'Static Grid Model RTE lines'!F803</f>
        <v>VIGY</v>
      </c>
    </row>
    <row r="1632" spans="1:1" ht="15.6">
      <c r="A1632" s="27" t="str">
        <f>'Static Grid Model RTE lines'!F804</f>
        <v>VIGY</v>
      </c>
    </row>
    <row r="1633" spans="1:1" ht="15.6">
      <c r="A1633" s="27" t="str">
        <f>'Static Grid Model RTE lines'!F805</f>
        <v>ST CHRISTOL</v>
      </c>
    </row>
    <row r="1634" spans="1:1" ht="15.6">
      <c r="A1634" s="27" t="str">
        <f>'Static Grid Model RTE lines'!F806</f>
        <v>VIGNOL</v>
      </c>
    </row>
    <row r="1635" spans="1:1" ht="15.6">
      <c r="A1635" s="27" t="str">
        <f>'Static Grid Model RTE lines'!F807</f>
        <v>SAINTE-TULLE 1</v>
      </c>
    </row>
    <row r="1636" spans="1:1" ht="15.6">
      <c r="A1636" s="27" t="str">
        <f>'Static Grid Model RTE lines'!F808</f>
        <v>VIGY</v>
      </c>
    </row>
    <row r="1637" spans="1:1" ht="15.6">
      <c r="A1637" s="27" t="str">
        <f>'Static Grid Model RTE lines'!F809</f>
        <v>VERFEIL</v>
      </c>
    </row>
    <row r="1638" spans="1:1" ht="15.6">
      <c r="A1638" s="27" t="str">
        <f>'Static Grid Model RTE lines'!F810</f>
        <v>VIELMOULIN</v>
      </c>
    </row>
    <row r="1639" spans="1:1" ht="15.6">
      <c r="A1639" s="27" t="str">
        <f>'Static Grid Model RTE lines'!F811</f>
        <v>TAVEL</v>
      </c>
    </row>
    <row r="1640" spans="1:1" ht="15.6">
      <c r="A1640" s="27" t="str">
        <f>'Static Grid Model RTE lines'!F812</f>
        <v>TAVEL</v>
      </c>
    </row>
    <row r="1641" spans="1:1" ht="15.6">
      <c r="A1641" s="27" t="str">
        <f>'Static Grid Model RTE lines'!F813</f>
        <v>TERRETTE</v>
      </c>
    </row>
    <row r="1642" spans="1:1" ht="15.6">
      <c r="A1642" s="27" t="str">
        <f>'Static Grid Model RTE lines'!F814</f>
        <v>TERRETTE</v>
      </c>
    </row>
    <row r="1643" spans="1:1" ht="15.6">
      <c r="A1643" s="27" t="str">
        <f>'Static Grid Model RTE lines'!F815</f>
        <v>VIRADEL</v>
      </c>
    </row>
    <row r="1644" spans="1:1" ht="15.6">
      <c r="A1644" s="27" t="str">
        <f>'Static Grid Model RTE lines'!F816</f>
        <v>VIRADEL</v>
      </c>
    </row>
    <row r="1645" spans="1:1" ht="15.6">
      <c r="A1645" s="27" t="str">
        <f>'Static Grid Model RTE lines'!F817</f>
        <v>TRICASTIN-POSTE (LE)</v>
      </c>
    </row>
    <row r="1646" spans="1:1" ht="15.6">
      <c r="A1646" s="27" t="str">
        <f>'Static Grid Model RTE lines'!F818</f>
        <v>TRICASTIN-POSTE (LE)</v>
      </c>
    </row>
    <row r="1647" spans="1:1" ht="15.6">
      <c r="A1647" s="27" t="str">
        <f>'Static Grid Model RTE lines'!F819</f>
        <v>TRICASTIN-POSTE (LE)</v>
      </c>
    </row>
    <row r="1648" spans="1:1" ht="15.6">
      <c r="A1648" s="27" t="str">
        <f>'Static Grid Model RTE lines'!F820</f>
        <v>TRICASTIN-POSTE (LE)</v>
      </c>
    </row>
    <row r="1649" spans="1:1" ht="15.6">
      <c r="A1649" s="27" t="str">
        <f>'Static Grid Model RTE lines'!F821</f>
        <v>TRICASTIN-POSTE (LE)</v>
      </c>
    </row>
    <row r="1650" spans="1:1" ht="15.6">
      <c r="A1650" s="27" t="str">
        <f>'Static Grid Model RTE lines'!F822</f>
        <v>TOURBE</v>
      </c>
    </row>
    <row r="1651" spans="1:1" ht="15.6">
      <c r="A1651" s="27" t="str">
        <f>'Static Grid Model RTE lines'!F823</f>
        <v>TOURBE</v>
      </c>
    </row>
    <row r="1652" spans="1:1" ht="15.6">
      <c r="A1652" s="27" t="str">
        <f>'Static Grid Model RTE lines'!F824</f>
        <v>VINS</v>
      </c>
    </row>
    <row r="1653" spans="1:1" ht="15.6">
      <c r="A1653" s="27" t="str">
        <f>'Static Grid Model RTE lines'!F825</f>
        <v>YAINVILLE</v>
      </c>
    </row>
    <row r="1654" spans="1:1" ht="15.6">
      <c r="A1654" s="27" t="str">
        <f>'Static Grid Model RTE lines'!F826</f>
        <v>VILLERBON</v>
      </c>
    </row>
    <row r="1655" spans="1:1" ht="15.6">
      <c r="A1655" s="27" t="str">
        <f>'Static Grid Model RTE lines'!F827</f>
        <v>VILLERBON</v>
      </c>
    </row>
    <row r="1656" spans="1:1" ht="15.6">
      <c r="A1656" s="27" t="str">
        <f>'Static Grid Model RTE lines'!F828</f>
        <v>WEPPES</v>
      </c>
    </row>
    <row r="1657" spans="1:1" ht="15.6">
      <c r="A1657" s="27" t="str">
        <f>'Static Grid Model RTE lines'!F829</f>
        <v>VITTEL</v>
      </c>
    </row>
    <row r="1658" spans="1:1" ht="15.6">
      <c r="A1658" s="27" t="str">
        <f>'Static Grid Model RTE lines'!F830</f>
        <v>WEPPES</v>
      </c>
    </row>
    <row r="1659" spans="1:1" ht="15.6">
      <c r="A1659" s="27"/>
    </row>
    <row r="1660" spans="1:1" ht="15.6">
      <c r="A1660" s="27"/>
    </row>
    <row r="1661" spans="1:1" ht="15.6">
      <c r="A1661" s="27"/>
    </row>
    <row r="1662" spans="1:1" ht="15.6">
      <c r="A1662" s="27"/>
    </row>
    <row r="1663" spans="1:1" ht="15.6">
      <c r="A1663" s="27"/>
    </row>
    <row r="1664" spans="1:1" ht="15.6">
      <c r="A1664" s="27"/>
    </row>
    <row r="1665" spans="1:1" ht="15.6">
      <c r="A1665" s="27"/>
    </row>
    <row r="1666" spans="1:1" ht="15.6">
      <c r="A1666" s="27"/>
    </row>
    <row r="1667" spans="1:1" ht="15.6">
      <c r="A1667" s="27"/>
    </row>
    <row r="1668" spans="1:1" ht="15.6">
      <c r="A1668" s="27"/>
    </row>
    <row r="1669" spans="1:1" ht="15.6">
      <c r="A1669" s="27"/>
    </row>
    <row r="1670" spans="1:1" ht="15.6">
      <c r="A1670" s="27"/>
    </row>
    <row r="1671" spans="1:1" ht="15.6">
      <c r="A1671" s="27"/>
    </row>
    <row r="1672" spans="1:1" ht="15.6">
      <c r="A1672" s="27"/>
    </row>
    <row r="1673" spans="1:1" ht="15.6">
      <c r="A1673" s="27"/>
    </row>
    <row r="1674" spans="1:1" ht="15.6">
      <c r="A1674" s="27"/>
    </row>
    <row r="1675" spans="1:1" ht="15.6">
      <c r="A1675" s="27"/>
    </row>
    <row r="1676" spans="1:1" ht="15.6">
      <c r="A1676" s="27"/>
    </row>
    <row r="1677" spans="1:1" ht="15.6">
      <c r="A1677" s="27"/>
    </row>
  </sheetData>
  <sortState ref="A1:A1658">
    <sortCondition ref="A1:A16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Static Grid Model RTE lines</vt:lpstr>
      <vt:lpstr>postes_carte</vt:lpstr>
      <vt:lpstr>Static Grid Model CWE FR IC</vt:lpstr>
      <vt:lpstr>Static Grid Model RTE Transf</vt:lpstr>
      <vt:lpstr>Feuil1</vt:lpstr>
      <vt:lpstr>Feuil2</vt:lpstr>
    </vt:vector>
  </TitlesOfParts>
  <Company>RTE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NOURY Philippe</dc:creator>
  <cp:lastModifiedBy>Vergier Martin</cp:lastModifiedBy>
  <dcterms:created xsi:type="dcterms:W3CDTF">2015-01-22T14:50:29Z</dcterms:created>
  <dcterms:modified xsi:type="dcterms:W3CDTF">2017-03-20T00:48:37Z</dcterms:modified>
</cp:coreProperties>
</file>