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850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List1!$C$3:$G$7</definedName>
  </definedNames>
  <calcPr calcId="145621"/>
</workbook>
</file>

<file path=xl/calcChain.xml><?xml version="1.0" encoding="utf-8"?>
<calcChain xmlns="http://schemas.openxmlformats.org/spreadsheetml/2006/main">
  <c r="C23" i="1" l="1"/>
  <c r="B22" i="1"/>
  <c r="J11" i="1"/>
  <c r="G17" i="1" l="1"/>
  <c r="G16" i="1"/>
  <c r="N5" i="2" l="1"/>
  <c r="C7" i="2"/>
  <c r="D7" i="2" s="1"/>
  <c r="E7" i="2" l="1"/>
  <c r="F7" i="2" s="1"/>
  <c r="G7" i="2" s="1"/>
  <c r="H7" i="2" s="1"/>
  <c r="I7" i="2" s="1"/>
  <c r="J7" i="2" s="1"/>
  <c r="K7" i="2" s="1"/>
  <c r="L7" i="2" s="1"/>
  <c r="M7" i="2" s="1"/>
  <c r="N7" i="2" s="1"/>
  <c r="B19" i="1"/>
  <c r="C17" i="1"/>
  <c r="C16" i="1"/>
  <c r="D17" i="1"/>
  <c r="D16" i="1"/>
  <c r="L4" i="1" a="1"/>
  <c r="L5" i="1" a="1"/>
  <c r="L6" i="1" a="1"/>
  <c r="L7" i="1" a="1"/>
  <c r="L3" i="1" a="1"/>
  <c r="A7" i="1"/>
  <c r="A6" i="1"/>
  <c r="G6" i="1" s="1"/>
  <c r="A5" i="1"/>
  <c r="A4" i="1"/>
  <c r="A3" i="1"/>
  <c r="F3" i="1" s="1"/>
  <c r="C6" i="1"/>
  <c r="D6" i="1"/>
  <c r="E6" i="1"/>
  <c r="C7" i="1" l="1"/>
  <c r="J7" i="1"/>
  <c r="O7" i="1"/>
  <c r="J6" i="1"/>
  <c r="O6" i="1"/>
  <c r="F6" i="1"/>
  <c r="L6" i="1" s="1"/>
  <c r="C5" i="1"/>
  <c r="J5" i="1"/>
  <c r="O5" i="1"/>
  <c r="D4" i="1"/>
  <c r="J4" i="1"/>
  <c r="O4" i="1"/>
  <c r="E3" i="1"/>
  <c r="J3" i="1"/>
  <c r="O3" i="1"/>
  <c r="E7" i="1"/>
  <c r="G3" i="1"/>
  <c r="C3" i="1"/>
  <c r="D3" i="1"/>
  <c r="F7" i="1"/>
  <c r="D7" i="1"/>
  <c r="G7" i="1"/>
  <c r="F5" i="1"/>
  <c r="E5" i="1"/>
  <c r="D5" i="1"/>
  <c r="G5" i="1"/>
  <c r="G4" i="1"/>
  <c r="C4" i="1"/>
  <c r="F4" i="1"/>
  <c r="E4" i="1"/>
  <c r="O8" i="1" l="1"/>
  <c r="O9" i="1" s="1"/>
  <c r="J8" i="1"/>
  <c r="J9" i="1" s="1"/>
  <c r="L3" i="1"/>
  <c r="L5" i="1"/>
  <c r="L7" i="1"/>
  <c r="L4" i="1"/>
  <c r="K3" i="1"/>
  <c r="O10" i="1" l="1"/>
</calcChain>
</file>

<file path=xl/sharedStrings.xml><?xml version="1.0" encoding="utf-8"?>
<sst xmlns="http://schemas.openxmlformats.org/spreadsheetml/2006/main" count="32" uniqueCount="30">
  <si>
    <t>p</t>
  </si>
  <si>
    <t>n</t>
  </si>
  <si>
    <t>b</t>
  </si>
  <si>
    <t>r</t>
  </si>
  <si>
    <t>q</t>
  </si>
  <si>
    <t>P</t>
  </si>
  <si>
    <t>N</t>
  </si>
  <si>
    <t>B</t>
  </si>
  <si>
    <t>R</t>
  </si>
  <si>
    <t>Q</t>
  </si>
  <si>
    <t>N value+1/16 za kazdeho pesce nad 5</t>
  </si>
  <si>
    <t>R value -1/8 za kazdeho pesce nad 5</t>
  </si>
  <si>
    <t>pescu</t>
  </si>
  <si>
    <t>bishop pair</t>
  </si>
  <si>
    <t>pw</t>
  </si>
  <si>
    <t>pb</t>
  </si>
  <si>
    <t>nw</t>
  </si>
  <si>
    <t>nb</t>
  </si>
  <si>
    <t>rw</t>
  </si>
  <si>
    <t>rb</t>
  </si>
  <si>
    <t>qb</t>
  </si>
  <si>
    <t>moznosti</t>
  </si>
  <si>
    <t>bitu</t>
  </si>
  <si>
    <t>moznosti celkem</t>
  </si>
  <si>
    <t>index zacatek</t>
  </si>
  <si>
    <t>qw</t>
  </si>
  <si>
    <t>blw</t>
  </si>
  <si>
    <t>blb</t>
  </si>
  <si>
    <t>bdw</t>
  </si>
  <si>
    <t>bdb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</si>
</sst>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I7" sqref="I7"/>
    </sheetView>
  </sheetViews>
  <sheetFormatPr defaultRowHeight="15" x14ac:dyDescent="0.25"/>
  <cols>
    <col min="1" max="1" width="18.140625" customWidth="1"/>
    <col min="10" max="10" width="11" bestFit="1" customWidth="1"/>
    <col min="12" max="12" width="18.5703125" bestFit="1" customWidth="1"/>
  </cols>
  <sheetData>
    <row r="1" spans="1:15" x14ac:dyDescent="0.25">
      <c r="C1">
        <v>1000</v>
      </c>
      <c r="D1">
        <v>3250</v>
      </c>
      <c r="E1">
        <v>3250</v>
      </c>
      <c r="F1">
        <v>5000</v>
      </c>
      <c r="G1">
        <v>9750</v>
      </c>
    </row>
    <row r="2" spans="1:15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15" x14ac:dyDescent="0.25">
      <c r="A3">
        <f>C1</f>
        <v>1000</v>
      </c>
      <c r="B3" t="s">
        <v>0</v>
      </c>
      <c r="C3">
        <f>C$1-$A3</f>
        <v>0</v>
      </c>
      <c r="D3">
        <f>D$1-$A3</f>
        <v>2250</v>
      </c>
      <c r="E3">
        <f>E$1-$A3</f>
        <v>2250</v>
      </c>
      <c r="F3">
        <f>F$1-$A3</f>
        <v>4000</v>
      </c>
      <c r="G3">
        <f>G$1-$A3</f>
        <v>8750</v>
      </c>
      <c r="I3">
        <v>0</v>
      </c>
      <c r="J3">
        <f>A3*I3</f>
        <v>0</v>
      </c>
      <c r="K3">
        <f>MAX(C3:G7)</f>
        <v>8750</v>
      </c>
      <c r="L3">
        <f t="array" ref="L3">MAX(C3:G3)</f>
        <v>8750</v>
      </c>
      <c r="N3">
        <v>8</v>
      </c>
      <c r="O3">
        <f>N3*A3</f>
        <v>8000</v>
      </c>
    </row>
    <row r="4" spans="1:15" x14ac:dyDescent="0.25">
      <c r="A4">
        <f>D1</f>
        <v>3250</v>
      </c>
      <c r="B4" t="s">
        <v>1</v>
      </c>
      <c r="C4">
        <f t="shared" ref="C4:G7" si="0">C$1-$A4</f>
        <v>-2250</v>
      </c>
      <c r="D4">
        <f t="shared" si="0"/>
        <v>0</v>
      </c>
      <c r="E4">
        <f t="shared" si="0"/>
        <v>0</v>
      </c>
      <c r="F4">
        <f t="shared" si="0"/>
        <v>1750</v>
      </c>
      <c r="G4">
        <f t="shared" si="0"/>
        <v>6500</v>
      </c>
      <c r="I4">
        <v>2</v>
      </c>
      <c r="J4">
        <f t="shared" ref="J4:J7" si="1">A4*I4</f>
        <v>6500</v>
      </c>
      <c r="L4">
        <f t="array" ref="L4">MAX(C4:G4)</f>
        <v>6500</v>
      </c>
      <c r="N4">
        <v>2</v>
      </c>
      <c r="O4">
        <f t="shared" ref="O4:O7" si="2">N4*A4</f>
        <v>6500</v>
      </c>
    </row>
    <row r="5" spans="1:15" x14ac:dyDescent="0.25">
      <c r="A5">
        <f>E1</f>
        <v>3250</v>
      </c>
      <c r="B5" t="s">
        <v>2</v>
      </c>
      <c r="C5">
        <f t="shared" si="0"/>
        <v>-2250</v>
      </c>
      <c r="D5">
        <f t="shared" si="0"/>
        <v>0</v>
      </c>
      <c r="E5">
        <f t="shared" si="0"/>
        <v>0</v>
      </c>
      <c r="F5">
        <f t="shared" si="0"/>
        <v>1750</v>
      </c>
      <c r="G5">
        <f t="shared" si="0"/>
        <v>6500</v>
      </c>
      <c r="I5">
        <v>2</v>
      </c>
      <c r="J5">
        <f t="shared" si="1"/>
        <v>6500</v>
      </c>
      <c r="L5">
        <f t="array" ref="L5">MAX(C5:G5)</f>
        <v>6500</v>
      </c>
      <c r="N5">
        <v>2</v>
      </c>
      <c r="O5">
        <f t="shared" si="2"/>
        <v>6500</v>
      </c>
    </row>
    <row r="6" spans="1:15" x14ac:dyDescent="0.25">
      <c r="A6">
        <f>F1</f>
        <v>5000</v>
      </c>
      <c r="B6" t="s">
        <v>3</v>
      </c>
      <c r="C6">
        <f t="shared" si="0"/>
        <v>-4000</v>
      </c>
      <c r="D6">
        <f t="shared" si="0"/>
        <v>-1750</v>
      </c>
      <c r="E6">
        <f t="shared" si="0"/>
        <v>-1750</v>
      </c>
      <c r="F6">
        <f t="shared" si="0"/>
        <v>0</v>
      </c>
      <c r="G6">
        <f t="shared" si="0"/>
        <v>4750</v>
      </c>
      <c r="I6">
        <v>2</v>
      </c>
      <c r="J6">
        <f t="shared" si="1"/>
        <v>10000</v>
      </c>
      <c r="L6">
        <f t="array" ref="L6">MAX(C6:G6)</f>
        <v>4750</v>
      </c>
      <c r="N6">
        <v>2</v>
      </c>
      <c r="O6">
        <f t="shared" si="2"/>
        <v>10000</v>
      </c>
    </row>
    <row r="7" spans="1:15" x14ac:dyDescent="0.25">
      <c r="A7">
        <f>G1</f>
        <v>9750</v>
      </c>
      <c r="B7" t="s">
        <v>4</v>
      </c>
      <c r="C7">
        <f t="shared" si="0"/>
        <v>-8750</v>
      </c>
      <c r="D7">
        <f t="shared" si="0"/>
        <v>-6500</v>
      </c>
      <c r="E7">
        <f t="shared" si="0"/>
        <v>-6500</v>
      </c>
      <c r="F7">
        <f t="shared" si="0"/>
        <v>-4750</v>
      </c>
      <c r="G7">
        <f t="shared" si="0"/>
        <v>0</v>
      </c>
      <c r="I7">
        <v>8</v>
      </c>
      <c r="J7">
        <f t="shared" si="1"/>
        <v>78000</v>
      </c>
      <c r="L7">
        <f t="array" ref="L7">MAX(C7:G7)</f>
        <v>0</v>
      </c>
      <c r="N7">
        <v>1</v>
      </c>
      <c r="O7">
        <f t="shared" si="2"/>
        <v>9750</v>
      </c>
    </row>
    <row r="8" spans="1:15" x14ac:dyDescent="0.25">
      <c r="J8">
        <f>SUM(J3:J7)</f>
        <v>101000</v>
      </c>
      <c r="O8">
        <f>SUM(O3:O7)</f>
        <v>40750</v>
      </c>
    </row>
    <row r="9" spans="1:15" x14ac:dyDescent="0.25">
      <c r="I9">
        <v>3</v>
      </c>
      <c r="J9">
        <f>J8*3</f>
        <v>303000</v>
      </c>
      <c r="N9">
        <v>3</v>
      </c>
      <c r="O9">
        <f>O8*N9</f>
        <v>122250</v>
      </c>
    </row>
    <row r="10" spans="1:15" x14ac:dyDescent="0.25">
      <c r="N10">
        <v>2</v>
      </c>
      <c r="O10">
        <f>O8*N10</f>
        <v>81500</v>
      </c>
    </row>
    <row r="11" spans="1:15" x14ac:dyDescent="0.25">
      <c r="J11">
        <f>2^32/2</f>
        <v>2147483648</v>
      </c>
    </row>
    <row r="12" spans="1:15" x14ac:dyDescent="0.25">
      <c r="B12" t="s">
        <v>10</v>
      </c>
    </row>
    <row r="13" spans="1:15" x14ac:dyDescent="0.25">
      <c r="B13" t="s">
        <v>11</v>
      </c>
    </row>
    <row r="15" spans="1:15" x14ac:dyDescent="0.25">
      <c r="A15" t="s">
        <v>12</v>
      </c>
      <c r="B15">
        <v>8</v>
      </c>
    </row>
    <row r="16" spans="1:15" x14ac:dyDescent="0.25">
      <c r="A16" t="s">
        <v>1</v>
      </c>
      <c r="B16">
        <v>3250</v>
      </c>
      <c r="C16">
        <f>(B15-5)*G16</f>
        <v>187.5</v>
      </c>
      <c r="D16">
        <f>5*6.25</f>
        <v>31.25</v>
      </c>
      <c r="G16">
        <f>1000/16</f>
        <v>62.5</v>
      </c>
    </row>
    <row r="17" spans="1:7" x14ac:dyDescent="0.25">
      <c r="A17" t="s">
        <v>3</v>
      </c>
      <c r="B17">
        <v>5000</v>
      </c>
      <c r="C17">
        <f>(5-B15)*G17</f>
        <v>-375</v>
      </c>
      <c r="D17">
        <f>5*12.5</f>
        <v>62.5</v>
      </c>
      <c r="G17">
        <f>1000/8</f>
        <v>125</v>
      </c>
    </row>
    <row r="19" spans="1:7" x14ac:dyDescent="0.25">
      <c r="A19" t="s">
        <v>13</v>
      </c>
      <c r="B19">
        <f>1/2</f>
        <v>0.5</v>
      </c>
    </row>
    <row r="22" spans="1:7" x14ac:dyDescent="0.25">
      <c r="B22">
        <f>LOG(C22,D22)</f>
        <v>15.318260343712417</v>
      </c>
      <c r="C22">
        <v>40856</v>
      </c>
      <c r="D22">
        <v>2</v>
      </c>
    </row>
    <row r="23" spans="1:7" x14ac:dyDescent="0.25">
      <c r="B23">
        <v>16</v>
      </c>
      <c r="C23">
        <f>D23^B23</f>
        <v>65536</v>
      </c>
      <c r="D23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workbookViewId="0">
      <selection activeCell="B28" sqref="B28"/>
    </sheetView>
  </sheetViews>
  <sheetFormatPr defaultRowHeight="15" x14ac:dyDescent="0.25"/>
  <cols>
    <col min="1" max="1" width="16.140625" bestFit="1" customWidth="1"/>
    <col min="15" max="15" width="12.7109375" customWidth="1"/>
  </cols>
  <sheetData>
    <row r="2" spans="1:14" x14ac:dyDescent="0.25">
      <c r="B2" t="s">
        <v>16</v>
      </c>
      <c r="C2" t="s">
        <v>17</v>
      </c>
      <c r="D2" t="s">
        <v>26</v>
      </c>
      <c r="E2" t="s">
        <v>27</v>
      </c>
      <c r="F2" t="s">
        <v>28</v>
      </c>
      <c r="G2" t="s">
        <v>29</v>
      </c>
      <c r="H2" t="s">
        <v>18</v>
      </c>
      <c r="I2" t="s">
        <v>19</v>
      </c>
      <c r="J2" t="s">
        <v>25</v>
      </c>
      <c r="K2" t="s">
        <v>20</v>
      </c>
      <c r="L2" t="s">
        <v>14</v>
      </c>
      <c r="M2" t="s">
        <v>15</v>
      </c>
    </row>
    <row r="3" spans="1:14" x14ac:dyDescent="0.25">
      <c r="A3" t="s">
        <v>21</v>
      </c>
      <c r="B3">
        <v>3</v>
      </c>
      <c r="C3">
        <v>3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2</v>
      </c>
      <c r="K3">
        <v>2</v>
      </c>
      <c r="L3">
        <v>9</v>
      </c>
      <c r="M3">
        <v>9</v>
      </c>
    </row>
    <row r="4" spans="1:14" x14ac:dyDescent="0.25">
      <c r="A4" t="s">
        <v>22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L4">
        <v>4</v>
      </c>
      <c r="M4">
        <v>4</v>
      </c>
    </row>
    <row r="5" spans="1:14" x14ac:dyDescent="0.25">
      <c r="A5" t="s">
        <v>23</v>
      </c>
      <c r="B5">
        <v>4</v>
      </c>
      <c r="C5">
        <v>4</v>
      </c>
      <c r="D5">
        <v>2</v>
      </c>
      <c r="E5">
        <v>2</v>
      </c>
      <c r="F5">
        <v>2</v>
      </c>
      <c r="G5">
        <v>2</v>
      </c>
      <c r="H5">
        <v>4</v>
      </c>
      <c r="I5">
        <v>4</v>
      </c>
      <c r="J5">
        <v>2</v>
      </c>
      <c r="K5">
        <v>2</v>
      </c>
      <c r="L5">
        <v>16</v>
      </c>
      <c r="M5">
        <v>16</v>
      </c>
      <c r="N5">
        <f>SUM(B5:M5)</f>
        <v>60</v>
      </c>
    </row>
    <row r="7" spans="1:14" x14ac:dyDescent="0.25">
      <c r="A7" t="s">
        <v>24</v>
      </c>
      <c r="B7">
        <v>0</v>
      </c>
      <c r="C7">
        <f>B3</f>
        <v>3</v>
      </c>
      <c r="D7">
        <f t="shared" ref="D7:N7" si="0">C3*C7</f>
        <v>9</v>
      </c>
      <c r="E7">
        <f t="shared" si="0"/>
        <v>18</v>
      </c>
      <c r="F7">
        <f t="shared" si="0"/>
        <v>36</v>
      </c>
      <c r="G7">
        <f t="shared" si="0"/>
        <v>72</v>
      </c>
      <c r="H7">
        <f t="shared" si="0"/>
        <v>144</v>
      </c>
      <c r="I7">
        <f t="shared" si="0"/>
        <v>432</v>
      </c>
      <c r="J7">
        <f t="shared" si="0"/>
        <v>1296</v>
      </c>
      <c r="K7">
        <f t="shared" si="0"/>
        <v>2592</v>
      </c>
      <c r="L7">
        <f t="shared" si="0"/>
        <v>5184</v>
      </c>
      <c r="M7">
        <f t="shared" si="0"/>
        <v>46656</v>
      </c>
      <c r="N7">
        <f t="shared" si="0"/>
        <v>419904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2014-03-29T08:18:48Z</dcterms:created>
  <dcterms:modified xsi:type="dcterms:W3CDTF">2014-05-17T22:10:58Z</dcterms:modified>
</cp:coreProperties>
</file>