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87" documentId="8_{D63770E9-8D5C-4F2A-BD7D-98D3C6683B73}" xr6:coauthVersionLast="47" xr6:coauthVersionMax="47" xr10:uidLastSave="{92C29CC4-A36D-4542-8E05-1E17606444BE}"/>
  <bookViews>
    <workbookView xWindow="-90" yWindow="-90" windowWidth="19380" windowHeight="11460" activeTab="3" xr2:uid="{24D09A16-471A-4A7F-BD10-C475AB78837D}"/>
  </bookViews>
  <sheets>
    <sheet name="ocha" sheetId="1" r:id="rId1"/>
    <sheet name="Sheet1" sheetId="3" r:id="rId2"/>
    <sheet name="Sheet2" sheetId="4" r:id="rId3"/>
    <sheet name="scope-fix" sheetId="2" r:id="rId4"/>
  </sheets>
  <definedNames>
    <definedName name="_xlnm._FilterDatabase" localSheetId="0" hidden="1">ocha!$A$1:$M$141</definedName>
    <definedName name="_xlnm._FilterDatabase" localSheetId="1" hidden="1">Sheet1!$A$1:$Q$141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G99" i="1"/>
  <c r="G100" i="1"/>
  <c r="G101" i="1"/>
  <c r="G92" i="1"/>
  <c r="G93" i="1"/>
  <c r="G91" i="1"/>
  <c r="V4" i="4"/>
  <c r="V5" i="4"/>
  <c r="V6" i="4"/>
  <c r="V7" i="4"/>
  <c r="V8" i="4"/>
  <c r="V3" i="4"/>
  <c r="U4" i="4"/>
  <c r="U5" i="4"/>
  <c r="U6" i="4"/>
  <c r="U7" i="4"/>
  <c r="U8" i="4"/>
  <c r="U3" i="4"/>
  <c r="S4" i="4"/>
  <c r="S5" i="4"/>
  <c r="S6" i="4"/>
  <c r="S7" i="4"/>
  <c r="S8" i="4"/>
  <c r="S3" i="4"/>
  <c r="Q4" i="4"/>
  <c r="Q5" i="4"/>
  <c r="Q6" i="4"/>
  <c r="Q7" i="4"/>
  <c r="Q8" i="4"/>
  <c r="Q3" i="4"/>
  <c r="O4" i="4"/>
  <c r="O5" i="4"/>
  <c r="O6" i="4"/>
  <c r="O7" i="4"/>
  <c r="O8" i="4"/>
  <c r="O3" i="4"/>
  <c r="M4" i="4"/>
  <c r="M5" i="4"/>
  <c r="M6" i="4"/>
  <c r="M7" i="4"/>
  <c r="M8" i="4"/>
  <c r="M3" i="4"/>
  <c r="K4" i="4"/>
  <c r="K5" i="4"/>
  <c r="K6" i="4"/>
  <c r="K7" i="4"/>
  <c r="K8" i="4"/>
  <c r="K3" i="4"/>
  <c r="I4" i="4"/>
  <c r="I5" i="4"/>
  <c r="I6" i="4"/>
  <c r="I7" i="4"/>
  <c r="I8" i="4"/>
  <c r="I3" i="4"/>
  <c r="G4" i="4"/>
  <c r="G5" i="4"/>
  <c r="G6" i="4"/>
  <c r="G7" i="4"/>
  <c r="G8" i="4"/>
  <c r="G3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2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3" i="3"/>
  <c r="L93" i="3" s="1"/>
  <c r="K101" i="3"/>
  <c r="L101" i="3" s="1"/>
  <c r="K92" i="3"/>
  <c r="L92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91" i="3"/>
  <c r="L91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2" i="3"/>
  <c r="L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O14" i="3" s="1"/>
  <c r="D15" i="3"/>
  <c r="E15" i="3" s="1"/>
  <c r="D16" i="3"/>
  <c r="E16" i="3" s="1"/>
  <c r="D17" i="3"/>
  <c r="E17" i="3" s="1"/>
  <c r="O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O30" i="3" s="1"/>
  <c r="D31" i="3"/>
  <c r="E31" i="3" s="1"/>
  <c r="D32" i="3"/>
  <c r="E32" i="3" s="1"/>
  <c r="D33" i="3"/>
  <c r="E33" i="3" s="1"/>
  <c r="O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O46" i="3" s="1"/>
  <c r="D47" i="3"/>
  <c r="E47" i="3" s="1"/>
  <c r="D48" i="3"/>
  <c r="E48" i="3" s="1"/>
  <c r="D49" i="3"/>
  <c r="E49" i="3" s="1"/>
  <c r="O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O62" i="3" s="1"/>
  <c r="D63" i="3"/>
  <c r="E63" i="3" s="1"/>
  <c r="D64" i="3"/>
  <c r="E64" i="3" s="1"/>
  <c r="D65" i="3"/>
  <c r="E65" i="3" s="1"/>
  <c r="O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O78" i="3" s="1"/>
  <c r="D79" i="3"/>
  <c r="E79" i="3" s="1"/>
  <c r="D80" i="3"/>
  <c r="E80" i="3" s="1"/>
  <c r="D81" i="3"/>
  <c r="E81" i="3" s="1"/>
  <c r="O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3" i="3"/>
  <c r="E93" i="3" s="1"/>
  <c r="D101" i="3"/>
  <c r="E101" i="3" s="1"/>
  <c r="D92" i="3"/>
  <c r="E92" i="3" s="1"/>
  <c r="D94" i="3"/>
  <c r="E94" i="3" s="1"/>
  <c r="O94" i="3" s="1"/>
  <c r="D95" i="3"/>
  <c r="E95" i="3" s="1"/>
  <c r="D96" i="3"/>
  <c r="E96" i="3" s="1"/>
  <c r="D97" i="3"/>
  <c r="E97" i="3" s="1"/>
  <c r="O97" i="3" s="1"/>
  <c r="D98" i="3"/>
  <c r="E98" i="3" s="1"/>
  <c r="D99" i="3"/>
  <c r="E99" i="3" s="1"/>
  <c r="D91" i="3"/>
  <c r="E91" i="3" s="1"/>
  <c r="D100" i="3"/>
  <c r="E100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O110" i="3" s="1"/>
  <c r="D111" i="3"/>
  <c r="E111" i="3" s="1"/>
  <c r="D112" i="3"/>
  <c r="E112" i="3" s="1"/>
  <c r="D113" i="3"/>
  <c r="E113" i="3" s="1"/>
  <c r="O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O126" i="3" s="1"/>
  <c r="D127" i="3"/>
  <c r="E127" i="3" s="1"/>
  <c r="D128" i="3"/>
  <c r="E128" i="3" s="1"/>
  <c r="D129" i="3"/>
  <c r="E129" i="3" s="1"/>
  <c r="O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2" i="3"/>
  <c r="E2" i="3" s="1"/>
  <c r="O2" i="3" s="1"/>
  <c r="O69" i="3" l="1"/>
  <c r="O53" i="3"/>
  <c r="O37" i="3"/>
  <c r="O21" i="3"/>
  <c r="O5" i="3"/>
  <c r="O117" i="3"/>
  <c r="O20" i="3"/>
  <c r="O4" i="3"/>
  <c r="O141" i="3"/>
  <c r="O109" i="3"/>
  <c r="O77" i="3"/>
  <c r="O45" i="3"/>
  <c r="O140" i="3"/>
  <c r="O108" i="3"/>
  <c r="O139" i="3"/>
  <c r="O107" i="3"/>
  <c r="O75" i="3"/>
  <c r="O43" i="3"/>
  <c r="O11" i="3"/>
  <c r="O101" i="3"/>
  <c r="O116" i="3"/>
  <c r="O131" i="3"/>
  <c r="O99" i="3"/>
  <c r="O67" i="3"/>
  <c r="O125" i="3"/>
  <c r="O93" i="3"/>
  <c r="O61" i="3"/>
  <c r="O29" i="3"/>
  <c r="O13" i="3"/>
  <c r="O124" i="3"/>
  <c r="O123" i="3"/>
  <c r="O91" i="3"/>
  <c r="O59" i="3"/>
  <c r="O27" i="3"/>
  <c r="O85" i="3"/>
  <c r="O115" i="3"/>
  <c r="O118" i="3"/>
  <c r="O102" i="3"/>
  <c r="O70" i="3"/>
  <c r="O38" i="3"/>
  <c r="O6" i="3"/>
  <c r="O134" i="3"/>
  <c r="O76" i="3"/>
  <c r="O44" i="3"/>
  <c r="O86" i="3"/>
  <c r="O22" i="3"/>
  <c r="O60" i="3"/>
  <c r="O54" i="3"/>
  <c r="O28" i="3"/>
  <c r="O119" i="3"/>
  <c r="O103" i="3"/>
  <c r="O135" i="3"/>
  <c r="O87" i="3"/>
  <c r="O133" i="3"/>
  <c r="O114" i="3"/>
  <c r="O82" i="3"/>
  <c r="O66" i="3"/>
  <c r="O50" i="3"/>
  <c r="O34" i="3"/>
  <c r="O18" i="3"/>
  <c r="O130" i="3"/>
  <c r="O92" i="3"/>
  <c r="O12" i="3"/>
  <c r="O98" i="3"/>
  <c r="O128" i="3"/>
  <c r="O112" i="3"/>
  <c r="O96" i="3"/>
  <c r="O80" i="3"/>
  <c r="O64" i="3"/>
  <c r="O48" i="3"/>
  <c r="O32" i="3"/>
  <c r="O16" i="3"/>
  <c r="O127" i="3"/>
  <c r="O111" i="3"/>
  <c r="O95" i="3"/>
  <c r="O79" i="3"/>
  <c r="O63" i="3"/>
  <c r="O47" i="3"/>
  <c r="O31" i="3"/>
  <c r="O15" i="3"/>
  <c r="O105" i="3"/>
  <c r="O3" i="3"/>
  <c r="O106" i="3"/>
  <c r="O52" i="3"/>
  <c r="O57" i="3"/>
  <c r="O9" i="3"/>
  <c r="O100" i="3"/>
  <c r="O51" i="3"/>
  <c r="O42" i="3"/>
  <c r="O104" i="3"/>
  <c r="O8" i="3"/>
  <c r="O55" i="3"/>
  <c r="O23" i="3"/>
  <c r="O7" i="3"/>
  <c r="O90" i="3"/>
  <c r="O41" i="3"/>
  <c r="O88" i="3"/>
  <c r="O40" i="3"/>
  <c r="O71" i="3"/>
  <c r="O39" i="3"/>
  <c r="O138" i="3"/>
  <c r="O89" i="3"/>
  <c r="O136" i="3"/>
  <c r="O56" i="3"/>
  <c r="O137" i="3"/>
  <c r="O36" i="3"/>
  <c r="O72" i="3"/>
  <c r="O84" i="3"/>
  <c r="O35" i="3"/>
  <c r="O120" i="3"/>
  <c r="O24" i="3"/>
  <c r="O132" i="3"/>
  <c r="O83" i="3"/>
  <c r="O26" i="3"/>
  <c r="O74" i="3"/>
  <c r="O25" i="3"/>
  <c r="O122" i="3"/>
  <c r="O73" i="3"/>
  <c r="O10" i="3"/>
  <c r="O58" i="3"/>
  <c r="O121" i="3"/>
  <c r="O68" i="3"/>
  <c r="O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7F6959CD-F5AF-49BB-B2E1-00A689325F1E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2D93E1E1-9C7D-4EEE-9009-4B104302F576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<sst xmlns="http://schemas.openxmlformats.org/spreadsheetml/2006/main" count="734" uniqueCount="322">
  <si>
    <t>Admin</t>
  </si>
  <si>
    <t>Admin Pcode</t>
  </si>
  <si>
    <t>IDP/PDI -- Children/Enfants (5-17)</t>
  </si>
  <si>
    <t>Returnees/Retournés -- Children/Enfants (5-17)</t>
  </si>
  <si>
    <t>Host/Hôte -- Children/Enfants (5-17)</t>
  </si>
  <si>
    <t>ToT -- Children/Enfants (5-17)</t>
  </si>
  <si>
    <t>ToT -- Girls/Filles (5-17)</t>
  </si>
  <si>
    <t>ToT -- Boys/Garcons (5-17)</t>
  </si>
  <si>
    <t>Refugees/Refugiees -- Children/Enfants (5-17)</t>
  </si>
  <si>
    <t>Other -- Children/Enfants (5-17)</t>
  </si>
  <si>
    <t>5yo -- Children/Enfants</t>
  </si>
  <si>
    <r>
      <t xml:space="preserve">Unique list of admin codes at </t>
    </r>
    <r>
      <rPr>
        <sz val="11"/>
        <color rgb="FFC00000"/>
        <rFont val="Aptos Narrow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Aptos Narrow"/>
        <family val="2"/>
        <scheme val="minor"/>
      </rPr>
      <t xml:space="preserve">. ---- Liste unique de codes administratifs à un </t>
    </r>
    <r>
      <rPr>
        <sz val="11"/>
        <color rgb="FFC00000"/>
        <rFont val="Aptos Narrow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Aptos Narrow"/>
        <family val="2"/>
        <scheme val="minor"/>
      </rPr>
      <t>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</si>
  <si>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not representative at the unit of analysis of the HNO</t>
    </r>
    <r>
      <rPr>
        <sz val="11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Aptos Narrow"/>
        <family val="2"/>
        <scheme val="minor"/>
      </rPr>
      <t>----</t>
    </r>
    <r>
      <rPr>
        <i/>
        <sz val="11"/>
        <rFont val="Aptos Narrow"/>
        <family val="2"/>
        <scheme val="minor"/>
      </rPr>
      <t xml:space="preserve"> Liste des codes admin où les données </t>
    </r>
    <r>
      <rPr>
        <b/>
        <i/>
        <sz val="11"/>
        <color rgb="FFFF0000"/>
        <rFont val="Aptos Narrow"/>
        <family val="2"/>
        <scheme val="minor"/>
      </rPr>
      <t>MSNA ne sont pas représentatives à l'unité d'analyse de la HNO</t>
    </r>
    <r>
      <rPr>
        <i/>
        <sz val="8"/>
        <rFont val="Aptos Narrow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</si>
  <si>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representative at the unit of analysis of the HNO</t>
    </r>
    <r>
      <rPr>
        <sz val="11"/>
        <color rgb="FFFF0000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Aptos Narrow"/>
        <family val="2"/>
        <scheme val="minor"/>
      </rPr>
      <t xml:space="preserve"> ----  </t>
    </r>
    <r>
      <rPr>
        <i/>
        <sz val="11"/>
        <rFont val="Aptos Narrow"/>
        <family val="2"/>
        <scheme val="minor"/>
      </rPr>
      <t xml:space="preserve">Liste des codes admin où les données </t>
    </r>
    <r>
      <rPr>
        <b/>
        <i/>
        <sz val="11"/>
        <color rgb="FFFF0000"/>
        <rFont val="Aptos Narrow"/>
        <family val="2"/>
        <scheme val="minor"/>
      </rPr>
      <t>MSNA sont représentatives à l'unité d'analyse de l'HNO</t>
    </r>
    <r>
      <rPr>
        <i/>
        <sz val="8"/>
        <rFont val="Aptos Narrow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Aptos Narrow"/>
        <family val="2"/>
        <scheme val="minor"/>
      </rPr>
      <t xml:space="preserve"> </t>
    </r>
  </si>
  <si>
    <t>Port-au-Prince</t>
  </si>
  <si>
    <t>HT0111</t>
  </si>
  <si>
    <t>Delmas</t>
  </si>
  <si>
    <t>HT0112</t>
  </si>
  <si>
    <t>Carrefour</t>
  </si>
  <si>
    <t>HT0113</t>
  </si>
  <si>
    <t>Petion-Ville</t>
  </si>
  <si>
    <t>HT0114</t>
  </si>
  <si>
    <t>Kenscoff</t>
  </si>
  <si>
    <t>HT0115</t>
  </si>
  <si>
    <t>Gressier</t>
  </si>
  <si>
    <t>HT0116</t>
  </si>
  <si>
    <t>Cite Soleil</t>
  </si>
  <si>
    <t>HT0117</t>
  </si>
  <si>
    <t>Tabarre</t>
  </si>
  <si>
    <t>HT0118</t>
  </si>
  <si>
    <t>Leogane</t>
  </si>
  <si>
    <t>HT0121</t>
  </si>
  <si>
    <t>Petit-Goave</t>
  </si>
  <si>
    <t>HT0122</t>
  </si>
  <si>
    <t>Grand-Goave</t>
  </si>
  <si>
    <t>HT0123</t>
  </si>
  <si>
    <t>Croix-Des-Bouquets</t>
  </si>
  <si>
    <t>HT0131</t>
  </si>
  <si>
    <t>Thomazeau</t>
  </si>
  <si>
    <t>HT0132</t>
  </si>
  <si>
    <t>Ganthier</t>
  </si>
  <si>
    <t>HT0133</t>
  </si>
  <si>
    <t>Cornillon / Grand Bois</t>
  </si>
  <si>
    <t>HT0134</t>
  </si>
  <si>
    <t>Fonds-Verrettes</t>
  </si>
  <si>
    <t>HT0135</t>
  </si>
  <si>
    <t>Arcahaie</t>
  </si>
  <si>
    <t>HT0141</t>
  </si>
  <si>
    <t>Cabaret</t>
  </si>
  <si>
    <t>HT0142</t>
  </si>
  <si>
    <t>Anse a Galets</t>
  </si>
  <si>
    <t>HT0151</t>
  </si>
  <si>
    <t>Pointe a Raquette</t>
  </si>
  <si>
    <t>HT0152</t>
  </si>
  <si>
    <t>Jacmel</t>
  </si>
  <si>
    <t>HT0211</t>
  </si>
  <si>
    <t>Marigot</t>
  </si>
  <si>
    <t>HT0212</t>
  </si>
  <si>
    <t>Cayes-Jacmel</t>
  </si>
  <si>
    <t>HT0213</t>
  </si>
  <si>
    <t>La Vallee</t>
  </si>
  <si>
    <t>HT0214</t>
  </si>
  <si>
    <t>Bainet</t>
  </si>
  <si>
    <t>HT0221</t>
  </si>
  <si>
    <t>Cotes de Fer</t>
  </si>
  <si>
    <t>HT0222</t>
  </si>
  <si>
    <t>Belle Anse</t>
  </si>
  <si>
    <t>HT0231</t>
  </si>
  <si>
    <t>Grand Gosier</t>
  </si>
  <si>
    <t>HT0232</t>
  </si>
  <si>
    <t>Thiotte</t>
  </si>
  <si>
    <t>HT0233</t>
  </si>
  <si>
    <t>Anse-a-Pitre</t>
  </si>
  <si>
    <t>HT0234</t>
  </si>
  <si>
    <t>Cap-Haitien</t>
  </si>
  <si>
    <t>HT0311</t>
  </si>
  <si>
    <t>Quartier Morin</t>
  </si>
  <si>
    <t>HT0312</t>
  </si>
  <si>
    <t>Limonade</t>
  </si>
  <si>
    <t>HT0313</t>
  </si>
  <si>
    <t>Acul du Nord</t>
  </si>
  <si>
    <t>HT0321</t>
  </si>
  <si>
    <t>Plaine du Nord</t>
  </si>
  <si>
    <t>HT0322</t>
  </si>
  <si>
    <t>Milot</t>
  </si>
  <si>
    <t>HT0323</t>
  </si>
  <si>
    <t>Grande Riviere Du Nord</t>
  </si>
  <si>
    <t>HT0331</t>
  </si>
  <si>
    <t>Bahon</t>
  </si>
  <si>
    <t>HT0332</t>
  </si>
  <si>
    <t>Saint-Raphael</t>
  </si>
  <si>
    <t>HT0341</t>
  </si>
  <si>
    <t>Dondon</t>
  </si>
  <si>
    <t>HT0342</t>
  </si>
  <si>
    <t>Ranquitte</t>
  </si>
  <si>
    <t>HT0343</t>
  </si>
  <si>
    <t>Pignon</t>
  </si>
  <si>
    <t>HT0344</t>
  </si>
  <si>
    <t>La Victoire</t>
  </si>
  <si>
    <t>HT0345</t>
  </si>
  <si>
    <t>Borgne</t>
  </si>
  <si>
    <t>HT0351</t>
  </si>
  <si>
    <t>Port-Margot</t>
  </si>
  <si>
    <t>HT0352</t>
  </si>
  <si>
    <t>Limbe</t>
  </si>
  <si>
    <t>HT0361</t>
  </si>
  <si>
    <t>Bas Limbe</t>
  </si>
  <si>
    <t>HT0362</t>
  </si>
  <si>
    <t>Plaisance</t>
  </si>
  <si>
    <t>HT0371</t>
  </si>
  <si>
    <t>Pilate</t>
  </si>
  <si>
    <t>HT0372</t>
  </si>
  <si>
    <t>Fort-Liberte</t>
  </si>
  <si>
    <t>HT0411</t>
  </si>
  <si>
    <t>Ferrier</t>
  </si>
  <si>
    <t>HT0412</t>
  </si>
  <si>
    <t>Perches</t>
  </si>
  <si>
    <t>HT0413</t>
  </si>
  <si>
    <t>Ouanaminthe</t>
  </si>
  <si>
    <t>HT0421</t>
  </si>
  <si>
    <t>Capotille</t>
  </si>
  <si>
    <t>HT0422</t>
  </si>
  <si>
    <t>Mont-Organise</t>
  </si>
  <si>
    <t>HT0423</t>
  </si>
  <si>
    <t>Trou du Nord</t>
  </si>
  <si>
    <t>HT0431</t>
  </si>
  <si>
    <t>Sainte Suzanne</t>
  </si>
  <si>
    <t>HT0432</t>
  </si>
  <si>
    <t>Terrier Rouge</t>
  </si>
  <si>
    <t>HT0433</t>
  </si>
  <si>
    <t>Caracol</t>
  </si>
  <si>
    <t>HT0434</t>
  </si>
  <si>
    <t>Vallieres</t>
  </si>
  <si>
    <t>HT0441</t>
  </si>
  <si>
    <t>Carice</t>
  </si>
  <si>
    <t>HT0442</t>
  </si>
  <si>
    <t>Mombin Crochu</t>
  </si>
  <si>
    <t>HT0443</t>
  </si>
  <si>
    <t>Gonaives</t>
  </si>
  <si>
    <t>HT0511</t>
  </si>
  <si>
    <t>Ennery</t>
  </si>
  <si>
    <t>HT0512</t>
  </si>
  <si>
    <t>L'Estere</t>
  </si>
  <si>
    <t>HT0513</t>
  </si>
  <si>
    <t>Gros Morne</t>
  </si>
  <si>
    <t>HT0521</t>
  </si>
  <si>
    <t>Terre Neuve</t>
  </si>
  <si>
    <t>HT0522</t>
  </si>
  <si>
    <t>Anse Rouge</t>
  </si>
  <si>
    <t>HT0523</t>
  </si>
  <si>
    <t>Saint-Marc</t>
  </si>
  <si>
    <t>HT0531</t>
  </si>
  <si>
    <t>Verrettes</t>
  </si>
  <si>
    <t>HT0532</t>
  </si>
  <si>
    <t>La Chapelle</t>
  </si>
  <si>
    <t>HT0533</t>
  </si>
  <si>
    <t>Dessalines</t>
  </si>
  <si>
    <t>HT0541</t>
  </si>
  <si>
    <t>Petite Riviere de l'Artibonite</t>
  </si>
  <si>
    <t>HT0542</t>
  </si>
  <si>
    <t>Grande Saline</t>
  </si>
  <si>
    <t>HT0543</t>
  </si>
  <si>
    <t>Desdunes</t>
  </si>
  <si>
    <t>HT0544</t>
  </si>
  <si>
    <t>Saint-Michel de l'Attalaye</t>
  </si>
  <si>
    <t>HT0551</t>
  </si>
  <si>
    <t>Marmelade</t>
  </si>
  <si>
    <t>HT0552</t>
  </si>
  <si>
    <t>Hinche</t>
  </si>
  <si>
    <t>HT0611</t>
  </si>
  <si>
    <t>Maissade</t>
  </si>
  <si>
    <t>HT0612</t>
  </si>
  <si>
    <t>Thomonde</t>
  </si>
  <si>
    <t>HT0613</t>
  </si>
  <si>
    <t>Cerca Carvajal</t>
  </si>
  <si>
    <t>HT0614</t>
  </si>
  <si>
    <t>Mirebalais</t>
  </si>
  <si>
    <t>HT0621</t>
  </si>
  <si>
    <t>Saut d'Eau</t>
  </si>
  <si>
    <t>HT0622</t>
  </si>
  <si>
    <t>Boucan Carre</t>
  </si>
  <si>
    <t>HT0623</t>
  </si>
  <si>
    <t>Lascahobas</t>
  </si>
  <si>
    <t>HT0631</t>
  </si>
  <si>
    <t>Belladere</t>
  </si>
  <si>
    <t>HT0632</t>
  </si>
  <si>
    <t>Savanette</t>
  </si>
  <si>
    <t>HT0633</t>
  </si>
  <si>
    <t>Cerca La Source</t>
  </si>
  <si>
    <t>HT0641</t>
  </si>
  <si>
    <t>Thomassique</t>
  </si>
  <si>
    <t>HT0642</t>
  </si>
  <si>
    <t>Les Cayes</t>
  </si>
  <si>
    <t>HT0711</t>
  </si>
  <si>
    <t>Torbeck</t>
  </si>
  <si>
    <t>HT0712</t>
  </si>
  <si>
    <t>Chantal</t>
  </si>
  <si>
    <t>HT0713</t>
  </si>
  <si>
    <t>Camp-Perrin</t>
  </si>
  <si>
    <t>HT0714</t>
  </si>
  <si>
    <t>Maniche</t>
  </si>
  <si>
    <t>HT0715</t>
  </si>
  <si>
    <t>Ile a Vache</t>
  </si>
  <si>
    <t>HT0716</t>
  </si>
  <si>
    <t>Port-Salut</t>
  </si>
  <si>
    <t>HT0721</t>
  </si>
  <si>
    <t>Saint Jean du Sud</t>
  </si>
  <si>
    <t>HT0722</t>
  </si>
  <si>
    <t>Arniquet</t>
  </si>
  <si>
    <t>HT0723</t>
  </si>
  <si>
    <t>Aquin</t>
  </si>
  <si>
    <t>HT0731</t>
  </si>
  <si>
    <t>Saint Louis du Sud</t>
  </si>
  <si>
    <t>HT0732</t>
  </si>
  <si>
    <t>Cavaillon</t>
  </si>
  <si>
    <t>HT0733</t>
  </si>
  <si>
    <t>Coteaux</t>
  </si>
  <si>
    <t>HT0741</t>
  </si>
  <si>
    <t>Port-a-Piment</t>
  </si>
  <si>
    <t>HT0742</t>
  </si>
  <si>
    <t>Roche a Bateau</t>
  </si>
  <si>
    <t>HT0743</t>
  </si>
  <si>
    <t>Chardonnieres</t>
  </si>
  <si>
    <t>HT0751</t>
  </si>
  <si>
    <t>Les Anglais</t>
  </si>
  <si>
    <t>HT0752</t>
  </si>
  <si>
    <t>Tiburon</t>
  </si>
  <si>
    <t>HT0753</t>
  </si>
  <si>
    <t>Jeremie</t>
  </si>
  <si>
    <t>HT0811</t>
  </si>
  <si>
    <t>Abricots</t>
  </si>
  <si>
    <t>HT0812</t>
  </si>
  <si>
    <t>Bonbon</t>
  </si>
  <si>
    <t>HT0813</t>
  </si>
  <si>
    <t>Moron</t>
  </si>
  <si>
    <t>HT0814</t>
  </si>
  <si>
    <t>Chambellan</t>
  </si>
  <si>
    <t>HT0815</t>
  </si>
  <si>
    <t>Anse d'Hainault</t>
  </si>
  <si>
    <t>HT0821</t>
  </si>
  <si>
    <t>Dame Marie</t>
  </si>
  <si>
    <t>HT0822</t>
  </si>
  <si>
    <t>Les Irois</t>
  </si>
  <si>
    <t>HT0823</t>
  </si>
  <si>
    <t>Corail</t>
  </si>
  <si>
    <t>HT0831</t>
  </si>
  <si>
    <t>Roseaux</t>
  </si>
  <si>
    <t>HT0832</t>
  </si>
  <si>
    <t>Beaumont</t>
  </si>
  <si>
    <t>HT0833</t>
  </si>
  <si>
    <t>Pestel</t>
  </si>
  <si>
    <t>HT0834</t>
  </si>
  <si>
    <t>Port-de-Paix</t>
  </si>
  <si>
    <t>HT0911</t>
  </si>
  <si>
    <t>La Tortue</t>
  </si>
  <si>
    <t>HT0912</t>
  </si>
  <si>
    <t>Bassin Bleu</t>
  </si>
  <si>
    <t>HT0913</t>
  </si>
  <si>
    <t>Chamsolme</t>
  </si>
  <si>
    <t>HT0914</t>
  </si>
  <si>
    <t>Saint-Louis du Nord</t>
  </si>
  <si>
    <t>HT0921</t>
  </si>
  <si>
    <t>Anse-a-Foleur</t>
  </si>
  <si>
    <t>HT0922</t>
  </si>
  <si>
    <t>Mole Saint Nicolas</t>
  </si>
  <si>
    <t>HT0931</t>
  </si>
  <si>
    <t>Baie de Henne</t>
  </si>
  <si>
    <t>HT0932</t>
  </si>
  <si>
    <t>Bombardopolis</t>
  </si>
  <si>
    <t>HT0933</t>
  </si>
  <si>
    <t>Jean Rabel</t>
  </si>
  <si>
    <t>HT0934</t>
  </si>
  <si>
    <t>Miragoane</t>
  </si>
  <si>
    <t>HT1011</t>
  </si>
  <si>
    <t>Petite Riviere de Nippes</t>
  </si>
  <si>
    <t>HT1012</t>
  </si>
  <si>
    <t>Fonds des Negres</t>
  </si>
  <si>
    <t>HT1013</t>
  </si>
  <si>
    <t>Paillant</t>
  </si>
  <si>
    <t>HT1014</t>
  </si>
  <si>
    <t>Anse-a-Veau</t>
  </si>
  <si>
    <t>HT1021</t>
  </si>
  <si>
    <t>Petit Trou de Nippes</t>
  </si>
  <si>
    <t>HT1022</t>
  </si>
  <si>
    <t>L'Asile</t>
  </si>
  <si>
    <t>HT1023</t>
  </si>
  <si>
    <t>Arnaud</t>
  </si>
  <si>
    <t>HT1024</t>
  </si>
  <si>
    <t>Plaisance du Sud</t>
  </si>
  <si>
    <t>HT1025</t>
  </si>
  <si>
    <t>Baraderes</t>
  </si>
  <si>
    <t>HT1031</t>
  </si>
  <si>
    <t>Grand-Boucan</t>
  </si>
  <si>
    <t>HT1032</t>
  </si>
  <si>
    <t>F_05_09</t>
  </si>
  <si>
    <t>F_10_14</t>
  </si>
  <si>
    <t>F_15_19</t>
  </si>
  <si>
    <t>M_05_09</t>
  </si>
  <si>
    <t>M_10_14</t>
  </si>
  <si>
    <t>M_15_19</t>
  </si>
  <si>
    <t>F_15_17</t>
  </si>
  <si>
    <t>totfemale</t>
  </si>
  <si>
    <t>M_15_17</t>
  </si>
  <si>
    <t>tot_male</t>
  </si>
  <si>
    <t>tot children</t>
  </si>
  <si>
    <t>5yro</t>
  </si>
  <si>
    <t>1-5ans Total</t>
  </si>
  <si>
    <t>6-11ans Total</t>
  </si>
  <si>
    <t>12-17ans Total</t>
  </si>
  <si>
    <t>Nom commune</t>
  </si>
  <si>
    <t>Saint louis du Sud</t>
  </si>
  <si>
    <t>tot</t>
  </si>
  <si>
    <t>HT01</t>
  </si>
  <si>
    <t>HT02</t>
  </si>
  <si>
    <t>HT03</t>
  </si>
  <si>
    <t>HT04</t>
  </si>
  <si>
    <t>HT05</t>
  </si>
  <si>
    <t>HT06</t>
  </si>
  <si>
    <t>HT07</t>
  </si>
  <si>
    <t>HT08</t>
  </si>
  <si>
    <t>HT09</t>
  </si>
  <si>
    <t>HT10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</si>
</sst>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i/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7"/>
      <color rgb="FF000000"/>
      <name val="Arial Narrow"/>
      <family val="2"/>
    </font>
    <font>
      <sz val="7"/>
      <color rgb="FF000000"/>
      <name val="Arial Narrow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0" fillId="7" borderId="1" xfId="0" applyFill="1" applyBorder="1"/>
    <xf numFmtId="0" fontId="0" fillId="7" borderId="0" xfId="0" applyFill="1"/>
    <xf numFmtId="0" fontId="1" fillId="7" borderId="1" xfId="0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17" fillId="9" borderId="2" xfId="0" applyFont="1" applyFill="1" applyBorder="1"/>
    <xf numFmtId="0" fontId="17" fillId="0" borderId="2" xfId="0" applyFont="1" applyBorder="1"/>
    <xf numFmtId="0" fontId="18" fillId="10" borderId="2" xfId="0" applyFont="1" applyFill="1" applyBorder="1"/>
    <xf numFmtId="0" fontId="18" fillId="10" borderId="0" xfId="0" applyFont="1" applyFill="1" applyBorder="1"/>
    <xf numFmtId="0" fontId="1" fillId="9" borderId="0" xfId="0" applyFont="1" applyFill="1"/>
    <xf numFmtId="0" fontId="1" fillId="9" borderId="3" xfId="0" applyFont="1" applyFill="1" applyBorder="1"/>
    <xf numFmtId="10" fontId="0" fillId="0" borderId="0" xfId="0" applyNumberFormat="1"/>
    <xf numFmtId="0" fontId="19" fillId="0" borderId="4" xfId="0" applyFont="1" applyBorder="1"/>
    <xf numFmtId="0" fontId="20" fillId="0" borderId="4" xfId="0" applyFont="1" applyBorder="1"/>
  </cellXfs>
  <cellStyles count="2">
    <cellStyle name="Normal" xfId="0" builtinId="0"/>
    <cellStyle name="Normal 4" xfId="1" xr:uid="{71695770-2CA8-438C-96D1-ED3328163623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6C02-61B5-41C1-B66B-44B5B6878CC3}">
  <dimension ref="A1:M141"/>
  <sheetViews>
    <sheetView workbookViewId="0">
      <selection activeCell="F16" sqref="F16"/>
    </sheetView>
  </sheetViews>
  <sheetFormatPr defaultColWidth="17.40625" defaultRowHeight="14.75" x14ac:dyDescent="0.75"/>
  <cols>
    <col min="1" max="1" width="16.36328125" style="3" customWidth="1"/>
    <col min="2" max="2" width="14.953125" style="3" customWidth="1"/>
    <col min="3" max="6" width="11.26953125" style="3" customWidth="1"/>
    <col min="7" max="7" width="17.40625" style="3"/>
    <col min="9" max="9" width="17.40625" style="1"/>
  </cols>
  <sheetData>
    <row r="1" spans="1:13" s="7" customFormat="1" ht="39.4" customHeight="1" x14ac:dyDescent="0.75">
      <c r="A1" s="4" t="s">
        <v>0</v>
      </c>
      <c r="B1" s="4" t="s">
        <v>1</v>
      </c>
      <c r="C1" s="5" t="s">
        <v>5</v>
      </c>
      <c r="D1" s="5" t="s">
        <v>6</v>
      </c>
      <c r="E1" s="5" t="s">
        <v>7</v>
      </c>
      <c r="F1" s="5" t="s">
        <v>10</v>
      </c>
      <c r="G1" s="5" t="s">
        <v>4</v>
      </c>
      <c r="H1" s="8" t="s">
        <v>2</v>
      </c>
      <c r="I1" s="9" t="s">
        <v>3</v>
      </c>
      <c r="J1" s="10" t="s">
        <v>8</v>
      </c>
      <c r="K1" s="11" t="s">
        <v>9</v>
      </c>
      <c r="L1" s="6"/>
      <c r="M1" s="6"/>
    </row>
    <row r="2" spans="1:13" x14ac:dyDescent="0.75">
      <c r="A2" s="15" t="s">
        <v>14</v>
      </c>
      <c r="B2" s="15" t="s">
        <v>15</v>
      </c>
      <c r="C2" s="2">
        <v>202210.40000000002</v>
      </c>
      <c r="D2" s="2">
        <v>100177.60000000001</v>
      </c>
      <c r="E2" s="2">
        <v>102032.8</v>
      </c>
      <c r="F2" s="2">
        <v>14527.8</v>
      </c>
      <c r="G2" s="2">
        <v>202210.40000000002</v>
      </c>
      <c r="H2" s="1">
        <v>0</v>
      </c>
      <c r="J2" s="1"/>
      <c r="K2" s="1"/>
    </row>
    <row r="3" spans="1:13" x14ac:dyDescent="0.75">
      <c r="A3" s="16" t="s">
        <v>16</v>
      </c>
      <c r="B3" s="16" t="s">
        <v>17</v>
      </c>
      <c r="C3" s="2">
        <v>111864.8</v>
      </c>
      <c r="D3" s="2">
        <v>56788</v>
      </c>
      <c r="E3" s="2">
        <v>55076.800000000003</v>
      </c>
      <c r="F3" s="2">
        <v>8552.2000000000007</v>
      </c>
      <c r="G3" s="2">
        <v>111864.8</v>
      </c>
      <c r="H3" s="1">
        <v>0</v>
      </c>
      <c r="J3" s="1"/>
      <c r="K3" s="1"/>
    </row>
    <row r="4" spans="1:13" x14ac:dyDescent="0.75">
      <c r="A4" s="15" t="s">
        <v>18</v>
      </c>
      <c r="B4" s="15" t="s">
        <v>19</v>
      </c>
      <c r="C4" s="2">
        <v>105772</v>
      </c>
      <c r="D4" s="2">
        <v>51654.400000000001</v>
      </c>
      <c r="E4" s="2">
        <v>54117.599999999999</v>
      </c>
      <c r="F4" s="2">
        <v>7904.2</v>
      </c>
      <c r="G4" s="2">
        <v>105772</v>
      </c>
      <c r="H4" s="1">
        <v>0</v>
      </c>
      <c r="J4" s="1"/>
      <c r="K4" s="1"/>
    </row>
    <row r="5" spans="1:13" x14ac:dyDescent="0.75">
      <c r="A5" s="16" t="s">
        <v>20</v>
      </c>
      <c r="B5" s="16" t="s">
        <v>21</v>
      </c>
      <c r="C5" s="2">
        <v>90727.4</v>
      </c>
      <c r="D5" s="2">
        <v>44794.2</v>
      </c>
      <c r="E5" s="2">
        <v>45933.2</v>
      </c>
      <c r="F5" s="2">
        <v>7090.6</v>
      </c>
      <c r="G5" s="2">
        <v>90727.4</v>
      </c>
      <c r="H5" s="1">
        <v>0</v>
      </c>
      <c r="J5" s="1"/>
      <c r="K5" s="1"/>
    </row>
    <row r="6" spans="1:13" x14ac:dyDescent="0.75">
      <c r="A6" s="15" t="s">
        <v>22</v>
      </c>
      <c r="B6" s="15" t="s">
        <v>23</v>
      </c>
      <c r="C6" s="2">
        <v>15890.8</v>
      </c>
      <c r="D6" s="2">
        <v>7441</v>
      </c>
      <c r="E6" s="2">
        <v>8449.7999999999993</v>
      </c>
      <c r="F6" s="2">
        <v>1358.4</v>
      </c>
      <c r="G6" s="2">
        <v>15890.8</v>
      </c>
      <c r="H6" s="1">
        <v>0</v>
      </c>
      <c r="J6" s="1"/>
      <c r="K6" s="1"/>
    </row>
    <row r="7" spans="1:13" x14ac:dyDescent="0.75">
      <c r="A7" s="16" t="s">
        <v>24</v>
      </c>
      <c r="B7" s="16" t="s">
        <v>25</v>
      </c>
      <c r="C7" s="2">
        <v>1049</v>
      </c>
      <c r="D7" s="2">
        <v>500.8</v>
      </c>
      <c r="E7" s="2">
        <v>548.20000000000005</v>
      </c>
      <c r="F7" s="2">
        <v>86.4</v>
      </c>
      <c r="G7" s="2">
        <v>1049</v>
      </c>
      <c r="H7" s="1">
        <v>0</v>
      </c>
      <c r="J7" s="1"/>
      <c r="K7" s="1"/>
    </row>
    <row r="8" spans="1:13" x14ac:dyDescent="0.75">
      <c r="A8" s="15" t="s">
        <v>26</v>
      </c>
      <c r="B8" s="15" t="s">
        <v>27</v>
      </c>
      <c r="C8" s="2">
        <v>73435.8</v>
      </c>
      <c r="D8" s="2">
        <v>36085</v>
      </c>
      <c r="E8" s="2">
        <v>37350.800000000003</v>
      </c>
      <c r="F8" s="2">
        <v>5623.7999999999993</v>
      </c>
      <c r="G8" s="2">
        <v>73435.8</v>
      </c>
      <c r="H8" s="1">
        <v>0</v>
      </c>
      <c r="J8" s="1"/>
      <c r="K8" s="1"/>
    </row>
    <row r="9" spans="1:13" x14ac:dyDescent="0.75">
      <c r="A9" s="16" t="s">
        <v>28</v>
      </c>
      <c r="B9" s="16" t="s">
        <v>29</v>
      </c>
      <c r="C9" s="2">
        <v>36201.800000000003</v>
      </c>
      <c r="D9" s="2">
        <v>18426</v>
      </c>
      <c r="E9" s="2">
        <v>17775.8</v>
      </c>
      <c r="F9" s="2">
        <v>2770.2</v>
      </c>
      <c r="G9" s="2">
        <v>36201.800000000003</v>
      </c>
      <c r="H9" s="1">
        <v>0</v>
      </c>
      <c r="J9" s="1"/>
      <c r="K9" s="1"/>
    </row>
    <row r="10" spans="1:13" x14ac:dyDescent="0.75">
      <c r="A10" s="15" t="s">
        <v>30</v>
      </c>
      <c r="B10" s="15" t="s">
        <v>31</v>
      </c>
      <c r="C10" s="2">
        <v>62980.200000000004</v>
      </c>
      <c r="D10" s="2">
        <v>29785.4</v>
      </c>
      <c r="E10" s="2">
        <v>33194.800000000003</v>
      </c>
      <c r="F10" s="2">
        <v>4914.6000000000004</v>
      </c>
      <c r="G10" s="2">
        <v>62980.200000000004</v>
      </c>
      <c r="H10" s="1">
        <v>0</v>
      </c>
      <c r="J10" s="1"/>
      <c r="K10" s="1"/>
    </row>
    <row r="11" spans="1:13" x14ac:dyDescent="0.75">
      <c r="A11" s="16" t="s">
        <v>32</v>
      </c>
      <c r="B11" s="16" t="s">
        <v>33</v>
      </c>
      <c r="C11" s="2">
        <v>51535.8</v>
      </c>
      <c r="D11" s="2">
        <v>23937.8</v>
      </c>
      <c r="E11" s="2">
        <v>27598</v>
      </c>
      <c r="F11" s="2">
        <v>4302.3999999999996</v>
      </c>
      <c r="G11" s="2">
        <v>51535.8</v>
      </c>
      <c r="H11" s="1">
        <v>0</v>
      </c>
      <c r="J11" s="1"/>
      <c r="K11" s="1"/>
    </row>
    <row r="12" spans="1:13" x14ac:dyDescent="0.75">
      <c r="A12" s="15" t="s">
        <v>34</v>
      </c>
      <c r="B12" s="15" t="s">
        <v>35</v>
      </c>
      <c r="C12" s="2">
        <v>41502.199999999997</v>
      </c>
      <c r="D12" s="2">
        <v>19837.2</v>
      </c>
      <c r="E12" s="2">
        <v>21665</v>
      </c>
      <c r="F12" s="2">
        <v>3467</v>
      </c>
      <c r="G12" s="2">
        <v>41502.199999999997</v>
      </c>
      <c r="H12" s="1">
        <v>0</v>
      </c>
      <c r="J12" s="1"/>
      <c r="K12" s="1"/>
    </row>
    <row r="13" spans="1:13" x14ac:dyDescent="0.75">
      <c r="A13" s="16" t="s">
        <v>36</v>
      </c>
      <c r="B13" s="16" t="s">
        <v>37</v>
      </c>
      <c r="C13" s="2">
        <v>34349.399999999994</v>
      </c>
      <c r="D13" s="2">
        <v>16595.8</v>
      </c>
      <c r="E13" s="2">
        <v>17753.599999999999</v>
      </c>
      <c r="F13" s="2">
        <v>2765.2</v>
      </c>
      <c r="G13" s="2">
        <v>34349.399999999994</v>
      </c>
      <c r="H13" s="1">
        <v>0</v>
      </c>
      <c r="J13" s="1"/>
      <c r="K13" s="1"/>
    </row>
    <row r="14" spans="1:13" x14ac:dyDescent="0.75">
      <c r="A14" s="15" t="s">
        <v>38</v>
      </c>
      <c r="B14" s="15" t="s">
        <v>39</v>
      </c>
      <c r="C14" s="2">
        <v>14250.400000000001</v>
      </c>
      <c r="D14" s="2">
        <v>6494.6</v>
      </c>
      <c r="E14" s="2">
        <v>7755.8</v>
      </c>
      <c r="F14" s="2">
        <v>1267</v>
      </c>
      <c r="G14" s="2">
        <v>14250.400000000001</v>
      </c>
      <c r="H14" s="1">
        <v>0</v>
      </c>
      <c r="J14" s="1"/>
      <c r="K14" s="1"/>
    </row>
    <row r="15" spans="1:13" x14ac:dyDescent="0.75">
      <c r="A15" s="16" t="s">
        <v>40</v>
      </c>
      <c r="B15" s="16" t="s">
        <v>41</v>
      </c>
      <c r="C15" s="2">
        <v>17253.599999999999</v>
      </c>
      <c r="D15" s="2">
        <v>8070</v>
      </c>
      <c r="E15" s="2">
        <v>9183.6</v>
      </c>
      <c r="F15" s="2">
        <v>1454</v>
      </c>
      <c r="G15" s="2">
        <v>17253.599999999999</v>
      </c>
      <c r="H15" s="1">
        <v>0</v>
      </c>
      <c r="J15" s="1"/>
      <c r="K15" s="1"/>
    </row>
    <row r="16" spans="1:13" x14ac:dyDescent="0.75">
      <c r="A16" s="15" t="s">
        <v>42</v>
      </c>
      <c r="B16" s="15" t="s">
        <v>43</v>
      </c>
      <c r="C16" s="2">
        <v>18962.400000000001</v>
      </c>
      <c r="D16" s="2">
        <v>8753.4</v>
      </c>
      <c r="E16" s="2">
        <v>10209</v>
      </c>
      <c r="F16" s="2">
        <v>1813</v>
      </c>
      <c r="G16" s="2">
        <v>18962.400000000001</v>
      </c>
      <c r="H16" s="1">
        <v>0</v>
      </c>
      <c r="J16" s="1"/>
      <c r="K16" s="1"/>
    </row>
    <row r="17" spans="1:11" x14ac:dyDescent="0.75">
      <c r="A17" s="16" t="s">
        <v>44</v>
      </c>
      <c r="B17" s="16" t="s">
        <v>45</v>
      </c>
      <c r="C17" s="2">
        <v>17383.8</v>
      </c>
      <c r="D17" s="2">
        <v>8161.8</v>
      </c>
      <c r="E17" s="2">
        <v>9222</v>
      </c>
      <c r="F17" s="2">
        <v>1668.6</v>
      </c>
      <c r="G17" s="2">
        <v>17383.8</v>
      </c>
      <c r="H17" s="1">
        <v>0</v>
      </c>
      <c r="J17" s="1"/>
      <c r="K17" s="1"/>
    </row>
    <row r="18" spans="1:11" x14ac:dyDescent="0.75">
      <c r="A18" s="15" t="s">
        <v>46</v>
      </c>
      <c r="B18" s="15" t="s">
        <v>47</v>
      </c>
      <c r="C18" s="2">
        <v>39320.600000000006</v>
      </c>
      <c r="D18" s="2">
        <v>18576.2</v>
      </c>
      <c r="E18" s="2">
        <v>20744.400000000001</v>
      </c>
      <c r="F18" s="2">
        <v>3514</v>
      </c>
      <c r="G18" s="2">
        <v>39320.600000000006</v>
      </c>
      <c r="H18" s="1">
        <v>0</v>
      </c>
      <c r="J18" s="1"/>
      <c r="K18" s="1"/>
    </row>
    <row r="19" spans="1:11" x14ac:dyDescent="0.75">
      <c r="A19" s="16" t="s">
        <v>48</v>
      </c>
      <c r="B19" s="16" t="s">
        <v>49</v>
      </c>
      <c r="C19" s="2">
        <v>17407.8</v>
      </c>
      <c r="D19" s="2">
        <v>7970</v>
      </c>
      <c r="E19" s="2">
        <v>9437.7999999999993</v>
      </c>
      <c r="F19" s="2">
        <v>1591.8000000000002</v>
      </c>
      <c r="G19" s="2">
        <v>17407.8</v>
      </c>
      <c r="H19" s="1">
        <v>0</v>
      </c>
      <c r="J19" s="1"/>
      <c r="K19" s="1"/>
    </row>
    <row r="20" spans="1:11" x14ac:dyDescent="0.75">
      <c r="A20" s="15" t="s">
        <v>50</v>
      </c>
      <c r="B20" s="15" t="s">
        <v>51</v>
      </c>
      <c r="C20" s="2">
        <v>20835.8</v>
      </c>
      <c r="D20" s="2">
        <v>9844.7999999999993</v>
      </c>
      <c r="E20" s="2">
        <v>10991</v>
      </c>
      <c r="F20" s="2">
        <v>1759.8000000000002</v>
      </c>
      <c r="G20" s="2">
        <v>20835.8</v>
      </c>
      <c r="H20" s="1">
        <v>0</v>
      </c>
      <c r="J20" s="1"/>
      <c r="K20" s="1"/>
    </row>
    <row r="21" spans="1:11" x14ac:dyDescent="0.75">
      <c r="A21" s="16" t="s">
        <v>52</v>
      </c>
      <c r="B21" s="16" t="s">
        <v>53</v>
      </c>
      <c r="C21" s="2">
        <v>7873.2000000000007</v>
      </c>
      <c r="D21" s="2">
        <v>3599.6</v>
      </c>
      <c r="E21" s="2">
        <v>4273.6000000000004</v>
      </c>
      <c r="F21" s="2">
        <v>712.2</v>
      </c>
      <c r="G21" s="2">
        <v>7873.2000000000007</v>
      </c>
      <c r="H21" s="1">
        <v>0</v>
      </c>
      <c r="J21" s="1"/>
      <c r="K21" s="1"/>
    </row>
    <row r="22" spans="1:11" x14ac:dyDescent="0.75">
      <c r="A22" s="15" t="s">
        <v>54</v>
      </c>
      <c r="B22" s="15" t="s">
        <v>55</v>
      </c>
      <c r="C22" s="2">
        <v>71751.8</v>
      </c>
      <c r="D22" s="2">
        <v>36361.4</v>
      </c>
      <c r="E22" s="2">
        <v>35390.400000000001</v>
      </c>
      <c r="F22" s="2">
        <v>5355.6</v>
      </c>
      <c r="G22" s="2">
        <v>71751.8</v>
      </c>
      <c r="H22" s="1">
        <v>0</v>
      </c>
      <c r="J22" s="1"/>
      <c r="K22" s="1"/>
    </row>
    <row r="23" spans="1:11" x14ac:dyDescent="0.75">
      <c r="A23" s="16" t="s">
        <v>56</v>
      </c>
      <c r="B23" s="16" t="s">
        <v>57</v>
      </c>
      <c r="C23" s="2">
        <v>27402.199999999997</v>
      </c>
      <c r="D23" s="2">
        <v>13785.4</v>
      </c>
      <c r="E23" s="2">
        <v>13616.8</v>
      </c>
      <c r="F23" s="2">
        <v>2282.1999999999998</v>
      </c>
      <c r="G23" s="2">
        <v>27402.199999999997</v>
      </c>
      <c r="H23" s="1">
        <v>0</v>
      </c>
      <c r="J23" s="1"/>
      <c r="K23" s="1"/>
    </row>
    <row r="24" spans="1:11" x14ac:dyDescent="0.75">
      <c r="A24" s="15" t="s">
        <v>58</v>
      </c>
      <c r="B24" s="15" t="s">
        <v>59</v>
      </c>
      <c r="C24" s="2">
        <v>15215.4</v>
      </c>
      <c r="D24" s="2">
        <v>7686</v>
      </c>
      <c r="E24" s="2">
        <v>7529.4</v>
      </c>
      <c r="F24" s="2">
        <v>1216.4000000000001</v>
      </c>
      <c r="G24" s="2">
        <v>15215.4</v>
      </c>
      <c r="H24" s="1">
        <v>0</v>
      </c>
      <c r="J24" s="1"/>
      <c r="K24" s="1"/>
    </row>
    <row r="25" spans="1:11" x14ac:dyDescent="0.75">
      <c r="A25" s="16" t="s">
        <v>60</v>
      </c>
      <c r="B25" s="16" t="s">
        <v>61</v>
      </c>
      <c r="C25" s="2">
        <v>14147</v>
      </c>
      <c r="D25" s="2">
        <v>6939</v>
      </c>
      <c r="E25" s="2">
        <v>7208</v>
      </c>
      <c r="F25" s="2">
        <v>1129.5999999999999</v>
      </c>
      <c r="G25" s="2">
        <v>14147</v>
      </c>
      <c r="H25" s="1">
        <v>0</v>
      </c>
      <c r="J25" s="1"/>
      <c r="K25" s="1"/>
    </row>
    <row r="26" spans="1:11" x14ac:dyDescent="0.75">
      <c r="A26" s="15" t="s">
        <v>62</v>
      </c>
      <c r="B26" s="15" t="s">
        <v>63</v>
      </c>
      <c r="C26" s="2">
        <v>33703.4</v>
      </c>
      <c r="D26" s="2">
        <v>16509.2</v>
      </c>
      <c r="E26" s="2">
        <v>17194.2</v>
      </c>
      <c r="F26" s="2">
        <v>2727.6000000000004</v>
      </c>
      <c r="G26" s="2">
        <v>33703.4</v>
      </c>
      <c r="H26" s="1">
        <v>0</v>
      </c>
      <c r="J26" s="1"/>
      <c r="K26" s="1"/>
    </row>
    <row r="27" spans="1:11" x14ac:dyDescent="0.75">
      <c r="A27" s="16" t="s">
        <v>64</v>
      </c>
      <c r="B27" s="16" t="s">
        <v>65</v>
      </c>
      <c r="C27" s="2">
        <v>18704.8</v>
      </c>
      <c r="D27" s="2">
        <v>8946.7999999999993</v>
      </c>
      <c r="E27" s="2">
        <v>9758</v>
      </c>
      <c r="F27" s="2">
        <v>1543.6</v>
      </c>
      <c r="G27" s="2">
        <v>18704.8</v>
      </c>
      <c r="H27" s="1">
        <v>0</v>
      </c>
      <c r="J27" s="1"/>
      <c r="K27" s="1"/>
    </row>
    <row r="28" spans="1:11" x14ac:dyDescent="0.75">
      <c r="A28" s="15" t="s">
        <v>66</v>
      </c>
      <c r="B28" s="15" t="s">
        <v>67</v>
      </c>
      <c r="C28" s="2">
        <v>29445.4</v>
      </c>
      <c r="D28" s="2">
        <v>14798.6</v>
      </c>
      <c r="E28" s="2">
        <v>14646.8</v>
      </c>
      <c r="F28" s="2">
        <v>2599.4</v>
      </c>
      <c r="G28" s="2">
        <v>29445.4</v>
      </c>
      <c r="H28" s="1">
        <v>0</v>
      </c>
      <c r="J28" s="1"/>
      <c r="K28" s="1"/>
    </row>
    <row r="29" spans="1:11" x14ac:dyDescent="0.75">
      <c r="A29" s="16" t="s">
        <v>68</v>
      </c>
      <c r="B29" s="16" t="s">
        <v>69</v>
      </c>
      <c r="C29" s="2">
        <v>7806.4</v>
      </c>
      <c r="D29" s="2">
        <v>3921.6</v>
      </c>
      <c r="E29" s="2">
        <v>3884.8</v>
      </c>
      <c r="F29" s="2">
        <v>638.40000000000009</v>
      </c>
      <c r="G29" s="2">
        <v>7806.4</v>
      </c>
      <c r="H29" s="1">
        <v>0</v>
      </c>
      <c r="J29" s="1"/>
      <c r="K29" s="1"/>
    </row>
    <row r="30" spans="1:11" x14ac:dyDescent="0.75">
      <c r="A30" s="15" t="s">
        <v>70</v>
      </c>
      <c r="B30" s="15" t="s">
        <v>71</v>
      </c>
      <c r="C30" s="2">
        <v>13609.8</v>
      </c>
      <c r="D30" s="2">
        <v>6773.4</v>
      </c>
      <c r="E30" s="2">
        <v>6836.4</v>
      </c>
      <c r="F30" s="2">
        <v>1105.5999999999999</v>
      </c>
      <c r="G30" s="2">
        <v>13609.8</v>
      </c>
      <c r="H30" s="1">
        <v>0</v>
      </c>
      <c r="J30" s="1"/>
      <c r="K30" s="1"/>
    </row>
    <row r="31" spans="1:11" x14ac:dyDescent="0.75">
      <c r="A31" s="16" t="s">
        <v>72</v>
      </c>
      <c r="B31" s="16" t="s">
        <v>73</v>
      </c>
      <c r="C31" s="2">
        <v>12686.2</v>
      </c>
      <c r="D31" s="2">
        <v>6423.4</v>
      </c>
      <c r="E31" s="2">
        <v>6262.8</v>
      </c>
      <c r="F31" s="2">
        <v>1082.4000000000001</v>
      </c>
      <c r="G31" s="2">
        <v>12686.2</v>
      </c>
      <c r="H31" s="1">
        <v>0</v>
      </c>
      <c r="J31" s="1"/>
      <c r="K31" s="1"/>
    </row>
    <row r="32" spans="1:11" x14ac:dyDescent="0.75">
      <c r="A32" s="15" t="s">
        <v>74</v>
      </c>
      <c r="B32" s="15" t="s">
        <v>75</v>
      </c>
      <c r="C32" s="3">
        <v>79373.200000000012</v>
      </c>
      <c r="D32" s="3">
        <v>41889.4</v>
      </c>
      <c r="E32" s="3">
        <v>37483.800000000003</v>
      </c>
      <c r="F32" s="3">
        <v>5411.4</v>
      </c>
      <c r="G32" s="3">
        <v>79373.200000000012</v>
      </c>
      <c r="H32" s="1">
        <v>0</v>
      </c>
    </row>
    <row r="33" spans="1:8" x14ac:dyDescent="0.75">
      <c r="A33" s="16" t="s">
        <v>76</v>
      </c>
      <c r="B33" s="16" t="s">
        <v>77</v>
      </c>
      <c r="C33" s="3">
        <v>7613.2000000000007</v>
      </c>
      <c r="D33" s="3">
        <v>3681.8</v>
      </c>
      <c r="E33" s="3">
        <v>3931.4</v>
      </c>
      <c r="F33" s="3">
        <v>582.59999999999991</v>
      </c>
      <c r="G33" s="3">
        <v>7613.2000000000007</v>
      </c>
      <c r="H33" s="1">
        <v>0</v>
      </c>
    </row>
    <row r="34" spans="1:8" x14ac:dyDescent="0.75">
      <c r="A34" s="15" t="s">
        <v>78</v>
      </c>
      <c r="B34" s="15" t="s">
        <v>79</v>
      </c>
      <c r="C34" s="3">
        <v>16982.599999999999</v>
      </c>
      <c r="D34" s="3">
        <v>8092.6</v>
      </c>
      <c r="E34" s="3">
        <v>8890</v>
      </c>
      <c r="F34" s="3">
        <v>1346</v>
      </c>
      <c r="G34" s="3">
        <v>16982.599999999999</v>
      </c>
      <c r="H34" s="1">
        <v>0</v>
      </c>
    </row>
    <row r="35" spans="1:8" x14ac:dyDescent="0.75">
      <c r="A35" s="16" t="s">
        <v>80</v>
      </c>
      <c r="B35" s="16" t="s">
        <v>81</v>
      </c>
      <c r="C35" s="3">
        <v>15362.400000000001</v>
      </c>
      <c r="D35" s="3">
        <v>7424.6</v>
      </c>
      <c r="E35" s="3">
        <v>7937.8</v>
      </c>
      <c r="F35" s="3">
        <v>1207.4000000000001</v>
      </c>
      <c r="G35" s="3">
        <v>15362.400000000001</v>
      </c>
      <c r="H35" s="1">
        <v>0</v>
      </c>
    </row>
    <row r="36" spans="1:8" x14ac:dyDescent="0.75">
      <c r="A36" s="15" t="s">
        <v>82</v>
      </c>
      <c r="B36" s="15" t="s">
        <v>83</v>
      </c>
      <c r="C36" s="3">
        <v>12209.400000000001</v>
      </c>
      <c r="D36" s="3">
        <v>6015.8</v>
      </c>
      <c r="E36" s="3">
        <v>6193.6</v>
      </c>
      <c r="F36" s="3">
        <v>1000.4000000000001</v>
      </c>
      <c r="G36" s="3">
        <v>12209.400000000001</v>
      </c>
      <c r="H36" s="1">
        <v>0</v>
      </c>
    </row>
    <row r="37" spans="1:8" x14ac:dyDescent="0.75">
      <c r="A37" s="16" t="s">
        <v>84</v>
      </c>
      <c r="B37" s="16" t="s">
        <v>85</v>
      </c>
      <c r="C37" s="3">
        <v>9388.2000000000007</v>
      </c>
      <c r="D37" s="3">
        <v>4546</v>
      </c>
      <c r="E37" s="3">
        <v>4842.2</v>
      </c>
      <c r="F37" s="3">
        <v>761.4</v>
      </c>
      <c r="G37" s="3">
        <v>9388.2000000000007</v>
      </c>
      <c r="H37" s="1">
        <v>0</v>
      </c>
    </row>
    <row r="38" spans="1:8" x14ac:dyDescent="0.75">
      <c r="A38" s="15" t="s">
        <v>86</v>
      </c>
      <c r="B38" s="15" t="s">
        <v>87</v>
      </c>
      <c r="C38" s="3">
        <v>11026.8</v>
      </c>
      <c r="D38" s="3">
        <v>5459.6</v>
      </c>
      <c r="E38" s="3">
        <v>5567.2</v>
      </c>
      <c r="F38" s="3">
        <v>875.8</v>
      </c>
      <c r="G38" s="3">
        <v>11026.8</v>
      </c>
      <c r="H38" s="1">
        <v>0</v>
      </c>
    </row>
    <row r="39" spans="1:8" x14ac:dyDescent="0.75">
      <c r="A39" s="16" t="s">
        <v>88</v>
      </c>
      <c r="B39" s="16" t="s">
        <v>89</v>
      </c>
      <c r="C39" s="3">
        <v>6680.7999999999993</v>
      </c>
      <c r="D39" s="3">
        <v>3250.6</v>
      </c>
      <c r="E39" s="3">
        <v>3430.2</v>
      </c>
      <c r="F39" s="3">
        <v>555.20000000000005</v>
      </c>
      <c r="G39" s="3">
        <v>6680.7999999999993</v>
      </c>
      <c r="H39" s="1">
        <v>0</v>
      </c>
    </row>
    <row r="40" spans="1:8" x14ac:dyDescent="0.75">
      <c r="A40" s="15" t="s">
        <v>90</v>
      </c>
      <c r="B40" s="15" t="s">
        <v>91</v>
      </c>
      <c r="C40" s="3">
        <v>15994</v>
      </c>
      <c r="D40" s="3">
        <v>7633.8</v>
      </c>
      <c r="E40" s="3">
        <v>8360.2000000000007</v>
      </c>
      <c r="F40" s="3">
        <v>1302.8000000000002</v>
      </c>
      <c r="G40" s="3">
        <v>15994</v>
      </c>
      <c r="H40" s="1">
        <v>0</v>
      </c>
    </row>
    <row r="41" spans="1:8" x14ac:dyDescent="0.75">
      <c r="A41" s="16" t="s">
        <v>92</v>
      </c>
      <c r="B41" s="16" t="s">
        <v>93</v>
      </c>
      <c r="C41" s="3">
        <v>9710.2000000000007</v>
      </c>
      <c r="D41" s="3">
        <v>4688.3999999999996</v>
      </c>
      <c r="E41" s="3">
        <v>5021.8</v>
      </c>
      <c r="F41" s="3">
        <v>776</v>
      </c>
      <c r="G41" s="3">
        <v>9710.2000000000007</v>
      </c>
      <c r="H41" s="1">
        <v>0</v>
      </c>
    </row>
    <row r="42" spans="1:8" x14ac:dyDescent="0.75">
      <c r="A42" s="15" t="s">
        <v>94</v>
      </c>
      <c r="B42" s="15" t="s">
        <v>95</v>
      </c>
      <c r="C42" s="3">
        <v>8153.8</v>
      </c>
      <c r="D42" s="3">
        <v>3894.2</v>
      </c>
      <c r="E42" s="3">
        <v>4259.6000000000004</v>
      </c>
      <c r="F42" s="3">
        <v>619.4</v>
      </c>
      <c r="G42" s="3">
        <v>8153.8</v>
      </c>
      <c r="H42" s="1">
        <v>0</v>
      </c>
    </row>
    <row r="43" spans="1:8" x14ac:dyDescent="0.75">
      <c r="A43" s="16" t="s">
        <v>96</v>
      </c>
      <c r="B43" s="16" t="s">
        <v>97</v>
      </c>
      <c r="C43" s="3">
        <v>13518.4</v>
      </c>
      <c r="D43" s="3">
        <v>6644.4</v>
      </c>
      <c r="E43" s="3">
        <v>6874</v>
      </c>
      <c r="F43" s="3">
        <v>1051.2</v>
      </c>
      <c r="G43" s="3">
        <v>13518.4</v>
      </c>
      <c r="H43" s="1">
        <v>0</v>
      </c>
    </row>
    <row r="44" spans="1:8" x14ac:dyDescent="0.75">
      <c r="A44" s="15" t="s">
        <v>98</v>
      </c>
      <c r="B44" s="15" t="s">
        <v>99</v>
      </c>
      <c r="C44" s="3">
        <v>3222.2</v>
      </c>
      <c r="D44" s="3">
        <v>1594.4</v>
      </c>
      <c r="E44" s="3">
        <v>1627.8</v>
      </c>
      <c r="F44" s="3">
        <v>278.8</v>
      </c>
      <c r="G44" s="3">
        <v>3222.2</v>
      </c>
      <c r="H44" s="1">
        <v>0</v>
      </c>
    </row>
    <row r="45" spans="1:8" x14ac:dyDescent="0.75">
      <c r="A45" s="16" t="s">
        <v>100</v>
      </c>
      <c r="B45" s="16" t="s">
        <v>101</v>
      </c>
      <c r="C45" s="3">
        <v>20750.8</v>
      </c>
      <c r="D45" s="3">
        <v>9879</v>
      </c>
      <c r="E45" s="3">
        <v>10871.8</v>
      </c>
      <c r="F45" s="3">
        <v>1823.6</v>
      </c>
      <c r="G45" s="3">
        <v>20750.8</v>
      </c>
      <c r="H45" s="1">
        <v>0</v>
      </c>
    </row>
    <row r="46" spans="1:8" x14ac:dyDescent="0.75">
      <c r="A46" s="15" t="s">
        <v>102</v>
      </c>
      <c r="B46" s="15" t="s">
        <v>103</v>
      </c>
      <c r="C46" s="3">
        <v>14750.2</v>
      </c>
      <c r="D46" s="3">
        <v>7017.2</v>
      </c>
      <c r="E46" s="3">
        <v>7733</v>
      </c>
      <c r="F46" s="3">
        <v>1219.2</v>
      </c>
      <c r="G46" s="3">
        <v>14750.2</v>
      </c>
      <c r="H46" s="1">
        <v>0</v>
      </c>
    </row>
    <row r="47" spans="1:8" x14ac:dyDescent="0.75">
      <c r="A47" s="16" t="s">
        <v>104</v>
      </c>
      <c r="B47" s="16" t="s">
        <v>105</v>
      </c>
      <c r="C47" s="3">
        <v>23486.400000000001</v>
      </c>
      <c r="D47" s="3">
        <v>11384.4</v>
      </c>
      <c r="E47" s="3">
        <v>12102</v>
      </c>
      <c r="F47" s="3">
        <v>1807.8000000000002</v>
      </c>
      <c r="G47" s="3">
        <v>23486.400000000001</v>
      </c>
      <c r="H47" s="1">
        <v>0</v>
      </c>
    </row>
    <row r="48" spans="1:8" x14ac:dyDescent="0.75">
      <c r="A48" s="15" t="s">
        <v>106</v>
      </c>
      <c r="B48" s="15" t="s">
        <v>107</v>
      </c>
      <c r="C48" s="3">
        <v>6310.6</v>
      </c>
      <c r="D48" s="3">
        <v>3033.2</v>
      </c>
      <c r="E48" s="3">
        <v>3277.4</v>
      </c>
      <c r="F48" s="3">
        <v>504.79999999999995</v>
      </c>
      <c r="G48" s="3">
        <v>6310.6</v>
      </c>
      <c r="H48" s="1">
        <v>0</v>
      </c>
    </row>
    <row r="49" spans="1:8" x14ac:dyDescent="0.75">
      <c r="A49" s="16" t="s">
        <v>108</v>
      </c>
      <c r="B49" s="16" t="s">
        <v>109</v>
      </c>
      <c r="C49" s="3">
        <v>22047.199999999997</v>
      </c>
      <c r="D49" s="3">
        <v>11072.8</v>
      </c>
      <c r="E49" s="3">
        <v>10974.4</v>
      </c>
      <c r="F49" s="3">
        <v>1889.6</v>
      </c>
      <c r="G49" s="3">
        <v>22047.199999999997</v>
      </c>
      <c r="H49" s="1">
        <v>0</v>
      </c>
    </row>
    <row r="50" spans="1:8" x14ac:dyDescent="0.75">
      <c r="A50" s="15" t="s">
        <v>110</v>
      </c>
      <c r="B50" s="15" t="s">
        <v>111</v>
      </c>
      <c r="C50" s="3">
        <v>18032.400000000001</v>
      </c>
      <c r="D50" s="3">
        <v>8802.4</v>
      </c>
      <c r="E50" s="3">
        <v>9230</v>
      </c>
      <c r="F50" s="3">
        <v>1563.8</v>
      </c>
      <c r="G50" s="3">
        <v>18032.400000000001</v>
      </c>
      <c r="H50" s="1">
        <v>0</v>
      </c>
    </row>
    <row r="51" spans="1:8" x14ac:dyDescent="0.75">
      <c r="A51" s="16" t="s">
        <v>112</v>
      </c>
      <c r="B51" s="16" t="s">
        <v>113</v>
      </c>
      <c r="C51" s="3">
        <v>11050</v>
      </c>
      <c r="D51" s="3">
        <v>5573.8</v>
      </c>
      <c r="E51" s="3">
        <v>5476.2</v>
      </c>
      <c r="F51" s="3">
        <v>782.40000000000009</v>
      </c>
      <c r="G51" s="3">
        <v>11050</v>
      </c>
      <c r="H51" s="1">
        <v>0</v>
      </c>
    </row>
    <row r="52" spans="1:8" x14ac:dyDescent="0.75">
      <c r="A52" s="15" t="s">
        <v>114</v>
      </c>
      <c r="B52" s="15" t="s">
        <v>115</v>
      </c>
      <c r="C52" s="3">
        <v>5180.3999999999996</v>
      </c>
      <c r="D52" s="3">
        <v>2543.1999999999998</v>
      </c>
      <c r="E52" s="3">
        <v>2637.2</v>
      </c>
      <c r="F52" s="3">
        <v>412.4</v>
      </c>
      <c r="G52" s="3">
        <v>5180.3999999999996</v>
      </c>
      <c r="H52" s="1">
        <v>0</v>
      </c>
    </row>
    <row r="53" spans="1:8" x14ac:dyDescent="0.75">
      <c r="A53" s="16" t="s">
        <v>116</v>
      </c>
      <c r="B53" s="16" t="s">
        <v>117</v>
      </c>
      <c r="C53" s="3">
        <v>3698.2</v>
      </c>
      <c r="D53" s="3">
        <v>1830.8</v>
      </c>
      <c r="E53" s="3">
        <v>1867.4</v>
      </c>
      <c r="F53" s="3">
        <v>296.60000000000002</v>
      </c>
      <c r="G53" s="3">
        <v>3698.2</v>
      </c>
      <c r="H53" s="1">
        <v>0</v>
      </c>
    </row>
    <row r="54" spans="1:8" x14ac:dyDescent="0.75">
      <c r="A54" s="15" t="s">
        <v>118</v>
      </c>
      <c r="B54" s="15" t="s">
        <v>119</v>
      </c>
      <c r="C54" s="3">
        <v>33900.400000000001</v>
      </c>
      <c r="D54" s="3">
        <v>17050.400000000001</v>
      </c>
      <c r="E54" s="3">
        <v>16850</v>
      </c>
      <c r="F54" s="3">
        <v>2666.8</v>
      </c>
      <c r="G54" s="3">
        <v>33900.400000000001</v>
      </c>
      <c r="H54" s="1">
        <v>0</v>
      </c>
    </row>
    <row r="55" spans="1:8" x14ac:dyDescent="0.75">
      <c r="A55" s="16" t="s">
        <v>120</v>
      </c>
      <c r="B55" s="16" t="s">
        <v>121</v>
      </c>
      <c r="C55" s="3">
        <v>6386.4</v>
      </c>
      <c r="D55" s="3">
        <v>3115.8</v>
      </c>
      <c r="E55" s="3">
        <v>3270.6</v>
      </c>
      <c r="F55" s="3">
        <v>551.20000000000005</v>
      </c>
      <c r="G55" s="3">
        <v>6386.4</v>
      </c>
      <c r="H55" s="1">
        <v>0</v>
      </c>
    </row>
    <row r="56" spans="1:8" x14ac:dyDescent="0.75">
      <c r="A56" s="15" t="s">
        <v>122</v>
      </c>
      <c r="B56" s="15" t="s">
        <v>123</v>
      </c>
      <c r="C56" s="3">
        <v>7184.4</v>
      </c>
      <c r="D56" s="3">
        <v>3575.4</v>
      </c>
      <c r="E56" s="3">
        <v>3609</v>
      </c>
      <c r="F56" s="3">
        <v>579</v>
      </c>
      <c r="G56" s="3">
        <v>7184.4</v>
      </c>
      <c r="H56" s="1">
        <v>0</v>
      </c>
    </row>
    <row r="57" spans="1:8" x14ac:dyDescent="0.75">
      <c r="A57" s="16" t="s">
        <v>124</v>
      </c>
      <c r="B57" s="16" t="s">
        <v>125</v>
      </c>
      <c r="C57" s="3">
        <v>15991.599999999999</v>
      </c>
      <c r="D57" s="3">
        <v>7924.2</v>
      </c>
      <c r="E57" s="3">
        <v>8067.4</v>
      </c>
      <c r="F57" s="3">
        <v>1287.8</v>
      </c>
      <c r="G57" s="3">
        <v>15991.599999999999</v>
      </c>
      <c r="H57" s="1">
        <v>0</v>
      </c>
    </row>
    <row r="58" spans="1:8" x14ac:dyDescent="0.75">
      <c r="A58" s="15" t="s">
        <v>126</v>
      </c>
      <c r="B58" s="15" t="s">
        <v>127</v>
      </c>
      <c r="C58" s="3">
        <v>9363.2000000000007</v>
      </c>
      <c r="D58" s="3">
        <v>4385.2</v>
      </c>
      <c r="E58" s="3">
        <v>4978</v>
      </c>
      <c r="F58" s="3">
        <v>798.59999999999991</v>
      </c>
      <c r="G58" s="3">
        <v>9363.2000000000007</v>
      </c>
      <c r="H58" s="1">
        <v>0</v>
      </c>
    </row>
    <row r="59" spans="1:8" x14ac:dyDescent="0.75">
      <c r="A59" s="16" t="s">
        <v>128</v>
      </c>
      <c r="B59" s="16" t="s">
        <v>129</v>
      </c>
      <c r="C59" s="3">
        <v>9581.2000000000007</v>
      </c>
      <c r="D59" s="3">
        <v>4762.6000000000004</v>
      </c>
      <c r="E59" s="3">
        <v>4818.6000000000004</v>
      </c>
      <c r="F59" s="3">
        <v>740.8</v>
      </c>
      <c r="G59" s="3">
        <v>9581.2000000000007</v>
      </c>
      <c r="H59" s="1">
        <v>0</v>
      </c>
    </row>
    <row r="60" spans="1:8" x14ac:dyDescent="0.75">
      <c r="A60" s="15" t="s">
        <v>130</v>
      </c>
      <c r="B60" s="15" t="s">
        <v>131</v>
      </c>
      <c r="C60" s="3">
        <v>2504</v>
      </c>
      <c r="D60" s="3">
        <v>1158.8</v>
      </c>
      <c r="E60" s="3">
        <v>1345.2</v>
      </c>
      <c r="F60" s="3">
        <v>210.4</v>
      </c>
      <c r="G60" s="3">
        <v>2504</v>
      </c>
      <c r="H60" s="1">
        <v>0</v>
      </c>
    </row>
    <row r="61" spans="1:8" x14ac:dyDescent="0.75">
      <c r="A61" s="16" t="s">
        <v>132</v>
      </c>
      <c r="B61" s="16" t="s">
        <v>133</v>
      </c>
      <c r="C61" s="3">
        <v>7357.7999999999993</v>
      </c>
      <c r="D61" s="3">
        <v>3614.6</v>
      </c>
      <c r="E61" s="3">
        <v>3743.2</v>
      </c>
      <c r="F61" s="3">
        <v>584.20000000000005</v>
      </c>
      <c r="G61" s="3">
        <v>7357.7999999999993</v>
      </c>
      <c r="H61" s="1">
        <v>0</v>
      </c>
    </row>
    <row r="62" spans="1:8" x14ac:dyDescent="0.75">
      <c r="A62" s="15" t="s">
        <v>134</v>
      </c>
      <c r="B62" s="15" t="s">
        <v>135</v>
      </c>
      <c r="C62" s="3">
        <v>4716.3999999999996</v>
      </c>
      <c r="D62" s="3">
        <v>2260.4</v>
      </c>
      <c r="E62" s="3">
        <v>2456</v>
      </c>
      <c r="F62" s="3">
        <v>409</v>
      </c>
      <c r="G62" s="3">
        <v>4716.3999999999996</v>
      </c>
      <c r="H62" s="1">
        <v>0</v>
      </c>
    </row>
    <row r="63" spans="1:8" x14ac:dyDescent="0.75">
      <c r="A63" s="16" t="s">
        <v>136</v>
      </c>
      <c r="B63" s="16" t="s">
        <v>137</v>
      </c>
      <c r="C63" s="3">
        <v>11709.2</v>
      </c>
      <c r="D63" s="3">
        <v>5649.2</v>
      </c>
      <c r="E63" s="3">
        <v>6060</v>
      </c>
      <c r="F63" s="3">
        <v>1038.5999999999999</v>
      </c>
      <c r="G63" s="3">
        <v>11709.2</v>
      </c>
      <c r="H63" s="1">
        <v>0</v>
      </c>
    </row>
    <row r="64" spans="1:8" x14ac:dyDescent="0.75">
      <c r="A64" s="15" t="s">
        <v>138</v>
      </c>
      <c r="B64" s="15" t="s">
        <v>139</v>
      </c>
      <c r="C64" s="3">
        <v>102294.39999999999</v>
      </c>
      <c r="D64" s="3">
        <v>52525.599999999999</v>
      </c>
      <c r="E64" s="3">
        <v>49768.800000000003</v>
      </c>
      <c r="F64" s="3">
        <v>7269.8</v>
      </c>
      <c r="G64" s="3">
        <v>102294.39999999999</v>
      </c>
      <c r="H64" s="1">
        <v>0</v>
      </c>
    </row>
    <row r="65" spans="1:8" x14ac:dyDescent="0.75">
      <c r="A65" s="16" t="s">
        <v>140</v>
      </c>
      <c r="B65" s="16" t="s">
        <v>141</v>
      </c>
      <c r="C65" s="3">
        <v>14637.8</v>
      </c>
      <c r="D65" s="3">
        <v>7168.6</v>
      </c>
      <c r="E65" s="3">
        <v>7469.2</v>
      </c>
      <c r="F65" s="3">
        <v>1208</v>
      </c>
      <c r="G65" s="3">
        <v>14637.8</v>
      </c>
      <c r="H65" s="1">
        <v>0</v>
      </c>
    </row>
    <row r="66" spans="1:8" x14ac:dyDescent="0.75">
      <c r="A66" s="15" t="s">
        <v>142</v>
      </c>
      <c r="B66" s="15" t="s">
        <v>143</v>
      </c>
      <c r="C66" s="3">
        <v>12034.400000000001</v>
      </c>
      <c r="D66" s="3">
        <v>5942.6</v>
      </c>
      <c r="E66" s="3">
        <v>6091.8</v>
      </c>
      <c r="F66" s="3">
        <v>983.6</v>
      </c>
      <c r="G66" s="3">
        <v>12034.400000000001</v>
      </c>
      <c r="H66" s="1">
        <v>0</v>
      </c>
    </row>
    <row r="67" spans="1:8" x14ac:dyDescent="0.75">
      <c r="A67" s="16" t="s">
        <v>144</v>
      </c>
      <c r="B67" s="16" t="s">
        <v>145</v>
      </c>
      <c r="C67" s="3">
        <v>47840</v>
      </c>
      <c r="D67" s="3">
        <v>23045.8</v>
      </c>
      <c r="E67" s="3">
        <v>24794.2</v>
      </c>
      <c r="F67" s="3">
        <v>3914</v>
      </c>
      <c r="G67" s="3">
        <v>47840</v>
      </c>
      <c r="H67" s="1">
        <v>0</v>
      </c>
    </row>
    <row r="68" spans="1:8" x14ac:dyDescent="0.75">
      <c r="A68" s="15" t="s">
        <v>146</v>
      </c>
      <c r="B68" s="15" t="s">
        <v>147</v>
      </c>
      <c r="C68" s="3">
        <v>9793.6</v>
      </c>
      <c r="D68" s="3">
        <v>4711.6000000000004</v>
      </c>
      <c r="E68" s="3">
        <v>5082</v>
      </c>
      <c r="F68" s="3">
        <v>811.40000000000009</v>
      </c>
      <c r="G68" s="3">
        <v>9793.6</v>
      </c>
      <c r="H68" s="1">
        <v>0</v>
      </c>
    </row>
    <row r="69" spans="1:8" x14ac:dyDescent="0.75">
      <c r="A69" s="16" t="s">
        <v>148</v>
      </c>
      <c r="B69" s="16" t="s">
        <v>149</v>
      </c>
      <c r="C69" s="3">
        <v>14390.6</v>
      </c>
      <c r="D69" s="3">
        <v>7029.8</v>
      </c>
      <c r="E69" s="3">
        <v>7360.8</v>
      </c>
      <c r="F69" s="3">
        <v>1104</v>
      </c>
      <c r="G69" s="3">
        <v>14390.6</v>
      </c>
      <c r="H69" s="1">
        <v>0</v>
      </c>
    </row>
    <row r="70" spans="1:8" x14ac:dyDescent="0.75">
      <c r="A70" s="15" t="s">
        <v>150</v>
      </c>
      <c r="B70" s="15" t="s">
        <v>151</v>
      </c>
      <c r="C70" s="3">
        <v>78199.200000000012</v>
      </c>
      <c r="D70" s="3">
        <v>40043.800000000003</v>
      </c>
      <c r="E70" s="3">
        <v>38155.4</v>
      </c>
      <c r="F70" s="3">
        <v>5684</v>
      </c>
      <c r="G70" s="3">
        <v>78199.200000000012</v>
      </c>
      <c r="H70" s="1">
        <v>0</v>
      </c>
    </row>
    <row r="71" spans="1:8" x14ac:dyDescent="0.75">
      <c r="A71" s="16" t="s">
        <v>152</v>
      </c>
      <c r="B71" s="16" t="s">
        <v>153</v>
      </c>
      <c r="C71" s="3">
        <v>40886.800000000003</v>
      </c>
      <c r="D71" s="3">
        <v>19697.2</v>
      </c>
      <c r="E71" s="3">
        <v>21189.599999999999</v>
      </c>
      <c r="F71" s="3">
        <v>3227</v>
      </c>
      <c r="G71" s="3">
        <v>40886.800000000003</v>
      </c>
      <c r="H71" s="1">
        <v>0</v>
      </c>
    </row>
    <row r="72" spans="1:8" x14ac:dyDescent="0.75">
      <c r="A72" s="15" t="s">
        <v>154</v>
      </c>
      <c r="B72" s="15" t="s">
        <v>155</v>
      </c>
      <c r="C72" s="3">
        <v>9148.7999999999993</v>
      </c>
      <c r="D72" s="3">
        <v>4305.2</v>
      </c>
      <c r="E72" s="3">
        <v>4843.6000000000004</v>
      </c>
      <c r="F72" s="3">
        <v>792.2</v>
      </c>
      <c r="G72" s="3">
        <v>9148.7999999999993</v>
      </c>
      <c r="H72" s="1">
        <v>0</v>
      </c>
    </row>
    <row r="73" spans="1:8" x14ac:dyDescent="0.75">
      <c r="A73" s="16" t="s">
        <v>156</v>
      </c>
      <c r="B73" s="16" t="s">
        <v>157</v>
      </c>
      <c r="C73" s="3">
        <v>49801.399999999994</v>
      </c>
      <c r="D73" s="3">
        <v>23819.8</v>
      </c>
      <c r="E73" s="3">
        <v>25981.599999999999</v>
      </c>
      <c r="F73" s="3">
        <v>4233</v>
      </c>
      <c r="G73" s="3">
        <v>49801.399999999994</v>
      </c>
      <c r="H73" s="1">
        <v>0</v>
      </c>
    </row>
    <row r="74" spans="1:8" x14ac:dyDescent="0.75">
      <c r="A74" s="15" t="s">
        <v>158</v>
      </c>
      <c r="B74" s="15" t="s">
        <v>159</v>
      </c>
      <c r="C74" s="3">
        <v>44489.599999999999</v>
      </c>
      <c r="D74" s="3">
        <v>21312</v>
      </c>
      <c r="E74" s="3">
        <v>23177.599999999999</v>
      </c>
      <c r="F74" s="3">
        <v>3624.2</v>
      </c>
      <c r="G74" s="3">
        <v>44489.599999999999</v>
      </c>
      <c r="H74" s="1">
        <v>0</v>
      </c>
    </row>
    <row r="75" spans="1:8" x14ac:dyDescent="0.75">
      <c r="A75" s="16" t="s">
        <v>160</v>
      </c>
      <c r="B75" s="16" t="s">
        <v>161</v>
      </c>
      <c r="C75" s="3">
        <v>5187.8</v>
      </c>
      <c r="D75" s="3">
        <v>2359.4</v>
      </c>
      <c r="E75" s="3">
        <v>2828.4</v>
      </c>
      <c r="F75" s="3">
        <v>453.8</v>
      </c>
      <c r="G75" s="3">
        <v>5187.8</v>
      </c>
      <c r="H75" s="1">
        <v>0</v>
      </c>
    </row>
    <row r="76" spans="1:8" x14ac:dyDescent="0.75">
      <c r="A76" s="15" t="s">
        <v>162</v>
      </c>
      <c r="B76" s="15" t="s">
        <v>163</v>
      </c>
      <c r="C76" s="3">
        <v>9164.7999999999993</v>
      </c>
      <c r="D76" s="3">
        <v>4337.6000000000004</v>
      </c>
      <c r="E76" s="3">
        <v>4827.2</v>
      </c>
      <c r="F76" s="3">
        <v>722.40000000000009</v>
      </c>
      <c r="G76" s="3">
        <v>9164.7999999999993</v>
      </c>
      <c r="H76" s="1">
        <v>0</v>
      </c>
    </row>
    <row r="77" spans="1:8" x14ac:dyDescent="0.75">
      <c r="A77" s="16" t="s">
        <v>164</v>
      </c>
      <c r="B77" s="16" t="s">
        <v>165</v>
      </c>
      <c r="C77" s="3">
        <v>45885.8</v>
      </c>
      <c r="D77" s="3">
        <v>22779.200000000001</v>
      </c>
      <c r="E77" s="3">
        <v>23106.6</v>
      </c>
      <c r="F77" s="3">
        <v>3898.6</v>
      </c>
      <c r="G77" s="3">
        <v>45885.8</v>
      </c>
      <c r="H77" s="1">
        <v>0</v>
      </c>
    </row>
    <row r="78" spans="1:8" x14ac:dyDescent="0.75">
      <c r="A78" s="15" t="s">
        <v>166</v>
      </c>
      <c r="B78" s="15" t="s">
        <v>167</v>
      </c>
      <c r="C78" s="3">
        <v>11651.400000000001</v>
      </c>
      <c r="D78" s="3">
        <v>5613.8</v>
      </c>
      <c r="E78" s="3">
        <v>6037.6</v>
      </c>
      <c r="F78" s="3">
        <v>974.4</v>
      </c>
      <c r="G78" s="3">
        <v>11651.400000000001</v>
      </c>
      <c r="H78" s="1">
        <v>0</v>
      </c>
    </row>
    <row r="79" spans="1:8" x14ac:dyDescent="0.75">
      <c r="A79" s="16" t="s">
        <v>168</v>
      </c>
      <c r="B79" s="16" t="s">
        <v>169</v>
      </c>
      <c r="C79" s="3">
        <v>50104</v>
      </c>
      <c r="D79" s="3">
        <v>25056.400000000001</v>
      </c>
      <c r="E79" s="3">
        <v>25047.599999999999</v>
      </c>
      <c r="F79" s="3">
        <v>3982</v>
      </c>
      <c r="G79" s="3">
        <v>50104</v>
      </c>
      <c r="H79" s="1">
        <v>0</v>
      </c>
    </row>
    <row r="80" spans="1:8" x14ac:dyDescent="0.75">
      <c r="A80" s="15" t="s">
        <v>170</v>
      </c>
      <c r="B80" s="15" t="s">
        <v>171</v>
      </c>
      <c r="C80" s="3">
        <v>25012.2</v>
      </c>
      <c r="D80" s="3">
        <v>12185.6</v>
      </c>
      <c r="E80" s="3">
        <v>12826.6</v>
      </c>
      <c r="F80" s="3">
        <v>2047</v>
      </c>
      <c r="G80" s="3">
        <v>25012.2</v>
      </c>
      <c r="H80" s="1">
        <v>0</v>
      </c>
    </row>
    <row r="81" spans="1:8" x14ac:dyDescent="0.75">
      <c r="A81" s="16" t="s">
        <v>172</v>
      </c>
      <c r="B81" s="16" t="s">
        <v>173</v>
      </c>
      <c r="C81" s="3">
        <v>27602</v>
      </c>
      <c r="D81" s="3">
        <v>13427.8</v>
      </c>
      <c r="E81" s="3">
        <v>14174.2</v>
      </c>
      <c r="F81" s="3">
        <v>2224.6</v>
      </c>
      <c r="G81" s="3">
        <v>27602</v>
      </c>
      <c r="H81" s="1">
        <v>0</v>
      </c>
    </row>
    <row r="82" spans="1:8" x14ac:dyDescent="0.75">
      <c r="A82" s="15" t="s">
        <v>174</v>
      </c>
      <c r="B82" s="15" t="s">
        <v>175</v>
      </c>
      <c r="C82" s="3">
        <v>10366.799999999999</v>
      </c>
      <c r="D82" s="3">
        <v>5159.2</v>
      </c>
      <c r="E82" s="3">
        <v>5207.6000000000004</v>
      </c>
      <c r="F82" s="3">
        <v>852</v>
      </c>
      <c r="G82" s="3">
        <v>10366.799999999999</v>
      </c>
      <c r="H82" s="1">
        <v>0</v>
      </c>
    </row>
    <row r="83" spans="1:8" x14ac:dyDescent="0.75">
      <c r="A83" s="16" t="s">
        <v>176</v>
      </c>
      <c r="B83" s="16" t="s">
        <v>177</v>
      </c>
      <c r="C83" s="3">
        <v>37130.800000000003</v>
      </c>
      <c r="D83" s="3">
        <v>18698.400000000001</v>
      </c>
      <c r="E83" s="3">
        <v>18432.400000000001</v>
      </c>
      <c r="F83" s="3">
        <v>2860</v>
      </c>
      <c r="G83" s="3">
        <v>37130.800000000003</v>
      </c>
      <c r="H83" s="1">
        <v>0</v>
      </c>
    </row>
    <row r="84" spans="1:8" x14ac:dyDescent="0.75">
      <c r="A84" s="15" t="s">
        <v>178</v>
      </c>
      <c r="B84" s="15" t="s">
        <v>179</v>
      </c>
      <c r="C84" s="3">
        <v>15913</v>
      </c>
      <c r="D84" s="3">
        <v>7637.8</v>
      </c>
      <c r="E84" s="3">
        <v>8275.2000000000007</v>
      </c>
      <c r="F84" s="3">
        <v>1326.6</v>
      </c>
      <c r="G84" s="3">
        <v>15913</v>
      </c>
      <c r="H84" s="1">
        <v>0</v>
      </c>
    </row>
    <row r="85" spans="1:8" x14ac:dyDescent="0.75">
      <c r="A85" s="16" t="s">
        <v>180</v>
      </c>
      <c r="B85" s="16" t="s">
        <v>181</v>
      </c>
      <c r="C85" s="3">
        <v>24508.800000000003</v>
      </c>
      <c r="D85" s="3">
        <v>11915.6</v>
      </c>
      <c r="E85" s="3">
        <v>12593.2</v>
      </c>
      <c r="F85" s="3">
        <v>2037.8000000000002</v>
      </c>
      <c r="G85" s="3">
        <v>24508.800000000003</v>
      </c>
      <c r="H85" s="1">
        <v>0</v>
      </c>
    </row>
    <row r="86" spans="1:8" x14ac:dyDescent="0.75">
      <c r="A86" s="15" t="s">
        <v>182</v>
      </c>
      <c r="B86" s="15" t="s">
        <v>183</v>
      </c>
      <c r="C86" s="3">
        <v>20116.599999999999</v>
      </c>
      <c r="D86" s="3">
        <v>10125</v>
      </c>
      <c r="E86" s="3">
        <v>9991.6</v>
      </c>
      <c r="F86" s="3">
        <v>1589.2</v>
      </c>
      <c r="G86" s="3">
        <v>20116.599999999999</v>
      </c>
      <c r="H86" s="1">
        <v>0</v>
      </c>
    </row>
    <row r="87" spans="1:8" x14ac:dyDescent="0.75">
      <c r="A87" s="16" t="s">
        <v>184</v>
      </c>
      <c r="B87" s="16" t="s">
        <v>185</v>
      </c>
      <c r="C87" s="3">
        <v>36737.199999999997</v>
      </c>
      <c r="D87" s="3">
        <v>18505</v>
      </c>
      <c r="E87" s="3">
        <v>18232.2</v>
      </c>
      <c r="F87" s="3">
        <v>3047.8</v>
      </c>
      <c r="G87" s="3">
        <v>36737.199999999997</v>
      </c>
      <c r="H87" s="1">
        <v>0</v>
      </c>
    </row>
    <row r="88" spans="1:8" x14ac:dyDescent="0.75">
      <c r="A88" s="15" t="s">
        <v>186</v>
      </c>
      <c r="B88" s="15" t="s">
        <v>187</v>
      </c>
      <c r="C88" s="3">
        <v>12790.2</v>
      </c>
      <c r="D88" s="3">
        <v>6435</v>
      </c>
      <c r="E88" s="3">
        <v>6355.2</v>
      </c>
      <c r="F88" s="3">
        <v>1085</v>
      </c>
      <c r="G88" s="3">
        <v>12790.2</v>
      </c>
      <c r="H88" s="1">
        <v>0</v>
      </c>
    </row>
    <row r="89" spans="1:8" x14ac:dyDescent="0.75">
      <c r="A89" s="16" t="s">
        <v>188</v>
      </c>
      <c r="B89" s="16" t="s">
        <v>189</v>
      </c>
      <c r="C89" s="3">
        <v>23473.599999999999</v>
      </c>
      <c r="D89" s="3">
        <v>11653.2</v>
      </c>
      <c r="E89" s="3">
        <v>11820.4</v>
      </c>
      <c r="F89" s="3">
        <v>2073.1999999999998</v>
      </c>
      <c r="G89" s="3">
        <v>23473.599999999999</v>
      </c>
      <c r="H89" s="1">
        <v>0</v>
      </c>
    </row>
    <row r="90" spans="1:8" x14ac:dyDescent="0.75">
      <c r="A90" s="15" t="s">
        <v>190</v>
      </c>
      <c r="B90" s="15" t="s">
        <v>191</v>
      </c>
      <c r="C90" s="3">
        <v>29292.400000000001</v>
      </c>
      <c r="D90" s="3">
        <v>14652.4</v>
      </c>
      <c r="E90" s="3">
        <v>14640</v>
      </c>
      <c r="F90" s="3">
        <v>2443.3999999999996</v>
      </c>
      <c r="G90" s="3">
        <v>29292.400000000001</v>
      </c>
      <c r="H90" s="1">
        <v>0</v>
      </c>
    </row>
    <row r="91" spans="1:8" x14ac:dyDescent="0.75">
      <c r="A91" s="15" t="s">
        <v>210</v>
      </c>
      <c r="B91" s="15" t="s">
        <v>211</v>
      </c>
      <c r="C91" s="3">
        <v>33156.6</v>
      </c>
      <c r="D91" s="3">
        <v>16691.599999999999</v>
      </c>
      <c r="E91" s="3">
        <v>16465</v>
      </c>
      <c r="F91" s="3">
        <v>2703.8</v>
      </c>
      <c r="G91" s="3">
        <f>C91-H91</f>
        <v>24430.029604628733</v>
      </c>
      <c r="H91" s="3">
        <v>8726.5703953712637</v>
      </c>
    </row>
    <row r="92" spans="1:8" x14ac:dyDescent="0.75">
      <c r="A92" s="16" t="s">
        <v>196</v>
      </c>
      <c r="B92" s="16" t="s">
        <v>197</v>
      </c>
      <c r="C92" s="3">
        <v>11820</v>
      </c>
      <c r="D92" s="3">
        <v>5865</v>
      </c>
      <c r="E92" s="3">
        <v>5955</v>
      </c>
      <c r="F92" s="3">
        <v>950.8</v>
      </c>
      <c r="G92" s="3">
        <f t="shared" ref="G92:G101" si="0">C92-H92</f>
        <v>9195.4544217687071</v>
      </c>
      <c r="H92" s="3">
        <v>2624.5455782312924</v>
      </c>
    </row>
    <row r="93" spans="1:8" x14ac:dyDescent="0.75">
      <c r="A93" s="16" t="s">
        <v>192</v>
      </c>
      <c r="B93" s="16" t="s">
        <v>193</v>
      </c>
      <c r="C93" s="3">
        <v>56102</v>
      </c>
      <c r="D93" s="3">
        <v>29661.200000000001</v>
      </c>
      <c r="E93" s="3">
        <v>26440.799999999999</v>
      </c>
      <c r="F93" s="3">
        <v>4082</v>
      </c>
      <c r="G93" s="3">
        <f t="shared" si="0"/>
        <v>42545.621486974705</v>
      </c>
      <c r="H93" s="3">
        <v>13556.378513025291</v>
      </c>
    </row>
    <row r="94" spans="1:8" x14ac:dyDescent="0.75">
      <c r="A94" s="15" t="s">
        <v>198</v>
      </c>
      <c r="B94" s="15" t="s">
        <v>199</v>
      </c>
      <c r="C94" s="3">
        <v>14208.4</v>
      </c>
      <c r="D94" s="3">
        <v>7133.4</v>
      </c>
      <c r="E94" s="3">
        <v>7075</v>
      </c>
      <c r="F94" s="3">
        <v>1133.4000000000001</v>
      </c>
      <c r="G94" s="3">
        <f t="shared" si="0"/>
        <v>14208.4</v>
      </c>
      <c r="H94" s="1">
        <v>0</v>
      </c>
    </row>
    <row r="95" spans="1:8" x14ac:dyDescent="0.75">
      <c r="A95" s="16" t="s">
        <v>200</v>
      </c>
      <c r="B95" s="16" t="s">
        <v>201</v>
      </c>
      <c r="C95" s="3">
        <v>7993.8</v>
      </c>
      <c r="D95" s="3">
        <v>3698.8</v>
      </c>
      <c r="E95" s="3">
        <v>4295</v>
      </c>
      <c r="F95" s="3">
        <v>649.79999999999995</v>
      </c>
      <c r="G95" s="3">
        <f t="shared" si="0"/>
        <v>7993.8</v>
      </c>
      <c r="H95" s="1">
        <v>0</v>
      </c>
    </row>
    <row r="96" spans="1:8" x14ac:dyDescent="0.75">
      <c r="A96" s="15" t="s">
        <v>202</v>
      </c>
      <c r="B96" s="15" t="s">
        <v>203</v>
      </c>
      <c r="C96" s="3">
        <v>5258.8</v>
      </c>
      <c r="D96" s="3">
        <v>2509.4</v>
      </c>
      <c r="E96" s="3">
        <v>2749.4</v>
      </c>
      <c r="F96" s="3">
        <v>457.6</v>
      </c>
      <c r="G96" s="3">
        <f t="shared" si="0"/>
        <v>5258.8</v>
      </c>
      <c r="H96" s="1">
        <v>0</v>
      </c>
    </row>
    <row r="97" spans="1:8" x14ac:dyDescent="0.75">
      <c r="A97" s="16" t="s">
        <v>204</v>
      </c>
      <c r="B97" s="16" t="s">
        <v>205</v>
      </c>
      <c r="C97" s="3">
        <v>7419</v>
      </c>
      <c r="D97" s="3">
        <v>3669.6</v>
      </c>
      <c r="E97" s="3">
        <v>3749.4</v>
      </c>
      <c r="F97" s="3">
        <v>596.4</v>
      </c>
      <c r="G97" s="3">
        <f t="shared" si="0"/>
        <v>7419</v>
      </c>
      <c r="H97" s="1">
        <v>0</v>
      </c>
    </row>
    <row r="98" spans="1:8" x14ac:dyDescent="0.75">
      <c r="A98" s="15" t="s">
        <v>206</v>
      </c>
      <c r="B98" s="15" t="s">
        <v>207</v>
      </c>
      <c r="C98" s="3">
        <v>10639.599999999999</v>
      </c>
      <c r="D98" s="3">
        <v>5145.3999999999996</v>
      </c>
      <c r="E98" s="3">
        <v>5494.2</v>
      </c>
      <c r="F98" s="3">
        <v>834.8</v>
      </c>
      <c r="G98" s="3">
        <f t="shared" si="0"/>
        <v>7641.9441818181804</v>
      </c>
      <c r="H98" s="3">
        <v>2997.6558181818182</v>
      </c>
    </row>
    <row r="99" spans="1:8" x14ac:dyDescent="0.75">
      <c r="A99" s="16" t="s">
        <v>208</v>
      </c>
      <c r="B99" s="16" t="s">
        <v>209</v>
      </c>
      <c r="C99" s="3">
        <v>10478.799999999999</v>
      </c>
      <c r="D99" s="3">
        <v>4999.3999999999996</v>
      </c>
      <c r="E99" s="3">
        <v>5479.4</v>
      </c>
      <c r="F99" s="3">
        <v>825</v>
      </c>
      <c r="G99" s="3">
        <f t="shared" si="0"/>
        <v>10478.799999999999</v>
      </c>
      <c r="H99" s="1">
        <v>0</v>
      </c>
    </row>
    <row r="100" spans="1:8" x14ac:dyDescent="0.75">
      <c r="A100" s="16" t="s">
        <v>212</v>
      </c>
      <c r="B100" s="16" t="s">
        <v>213</v>
      </c>
      <c r="C100" s="3">
        <v>22928.6</v>
      </c>
      <c r="D100" s="3">
        <v>11408.8</v>
      </c>
      <c r="E100" s="3">
        <v>11519.8</v>
      </c>
      <c r="F100" s="3">
        <v>1979.4</v>
      </c>
      <c r="G100" s="3">
        <f t="shared" si="0"/>
        <v>15539.938440751248</v>
      </c>
      <c r="H100" s="3">
        <v>7388.6615592487515</v>
      </c>
    </row>
    <row r="101" spans="1:8" x14ac:dyDescent="0.75">
      <c r="A101" s="15" t="s">
        <v>194</v>
      </c>
      <c r="B101" s="15" t="s">
        <v>195</v>
      </c>
      <c r="C101" s="3">
        <v>26411.200000000001</v>
      </c>
      <c r="D101" s="3">
        <v>13105</v>
      </c>
      <c r="E101" s="3">
        <v>13306.2</v>
      </c>
      <c r="F101" s="3">
        <v>2097.1999999999998</v>
      </c>
      <c r="G101" s="3">
        <f t="shared" si="0"/>
        <v>19914.804235574062</v>
      </c>
      <c r="H101" s="3">
        <v>6496.3957644259372</v>
      </c>
    </row>
    <row r="102" spans="1:8" x14ac:dyDescent="0.75">
      <c r="A102" s="15" t="s">
        <v>214</v>
      </c>
      <c r="B102" s="15" t="s">
        <v>215</v>
      </c>
      <c r="C102" s="3">
        <v>17828</v>
      </c>
      <c r="D102" s="3">
        <v>8856.6</v>
      </c>
      <c r="E102" s="3">
        <v>8971.4</v>
      </c>
      <c r="F102" s="3">
        <v>1435.2</v>
      </c>
      <c r="G102" s="3">
        <v>17828</v>
      </c>
      <c r="H102" s="1">
        <v>0</v>
      </c>
    </row>
    <row r="103" spans="1:8" x14ac:dyDescent="0.75">
      <c r="A103" s="16" t="s">
        <v>216</v>
      </c>
      <c r="B103" s="16" t="s">
        <v>217</v>
      </c>
      <c r="C103" s="3">
        <v>7624</v>
      </c>
      <c r="D103" s="3">
        <v>3718.4</v>
      </c>
      <c r="E103" s="3">
        <v>3905.6</v>
      </c>
      <c r="F103" s="3">
        <v>628.4</v>
      </c>
      <c r="G103" s="3">
        <v>7624</v>
      </c>
      <c r="H103" s="1">
        <v>0</v>
      </c>
    </row>
    <row r="104" spans="1:8" x14ac:dyDescent="0.75">
      <c r="A104" s="15" t="s">
        <v>218</v>
      </c>
      <c r="B104" s="15" t="s">
        <v>219</v>
      </c>
      <c r="C104" s="3">
        <v>8578.4000000000015</v>
      </c>
      <c r="D104" s="3">
        <v>4344.6000000000004</v>
      </c>
      <c r="E104" s="3">
        <v>4233.8</v>
      </c>
      <c r="F104" s="3">
        <v>697.40000000000009</v>
      </c>
      <c r="G104" s="3">
        <v>8578.4000000000015</v>
      </c>
      <c r="H104" s="1">
        <v>0</v>
      </c>
    </row>
    <row r="105" spans="1:8" x14ac:dyDescent="0.75">
      <c r="A105" s="16" t="s">
        <v>220</v>
      </c>
      <c r="B105" s="16" t="s">
        <v>221</v>
      </c>
      <c r="C105" s="3">
        <v>9219.4</v>
      </c>
      <c r="D105" s="3">
        <v>4606.3999999999996</v>
      </c>
      <c r="E105" s="3">
        <v>4613</v>
      </c>
      <c r="F105" s="3">
        <v>724.4</v>
      </c>
      <c r="G105" s="3">
        <v>9219.4</v>
      </c>
      <c r="H105" s="1">
        <v>0</v>
      </c>
    </row>
    <row r="106" spans="1:8" x14ac:dyDescent="0.75">
      <c r="A106" s="15" t="s">
        <v>222</v>
      </c>
      <c r="B106" s="15" t="s">
        <v>223</v>
      </c>
      <c r="C106" s="3">
        <v>10182.4</v>
      </c>
      <c r="D106" s="3">
        <v>4977.3999999999996</v>
      </c>
      <c r="E106" s="3">
        <v>5205</v>
      </c>
      <c r="F106" s="3">
        <v>852.8</v>
      </c>
      <c r="G106" s="3">
        <v>10182.4</v>
      </c>
      <c r="H106" s="1">
        <v>0</v>
      </c>
    </row>
    <row r="107" spans="1:8" x14ac:dyDescent="0.75">
      <c r="A107" s="16" t="s">
        <v>224</v>
      </c>
      <c r="B107" s="16" t="s">
        <v>225</v>
      </c>
      <c r="C107" s="3">
        <v>12143.8</v>
      </c>
      <c r="D107" s="3">
        <v>6136.4</v>
      </c>
      <c r="E107" s="3">
        <v>6007.4</v>
      </c>
      <c r="F107" s="3">
        <v>1041.8000000000002</v>
      </c>
      <c r="G107" s="3">
        <v>12143.8</v>
      </c>
      <c r="H107" s="1">
        <v>0</v>
      </c>
    </row>
    <row r="108" spans="1:8" x14ac:dyDescent="0.75">
      <c r="A108" s="15" t="s">
        <v>226</v>
      </c>
      <c r="B108" s="15" t="s">
        <v>227</v>
      </c>
      <c r="C108" s="3">
        <v>8384.2000000000007</v>
      </c>
      <c r="D108" s="3">
        <v>4070.6</v>
      </c>
      <c r="E108" s="3">
        <v>4313.6000000000004</v>
      </c>
      <c r="F108" s="3">
        <v>731</v>
      </c>
      <c r="G108" s="3">
        <v>8384.2000000000007</v>
      </c>
      <c r="H108" s="1">
        <v>0</v>
      </c>
    </row>
    <row r="109" spans="1:8" x14ac:dyDescent="0.75">
      <c r="A109" s="16" t="s">
        <v>228</v>
      </c>
      <c r="B109" s="16" t="s">
        <v>229</v>
      </c>
      <c r="C109" s="3">
        <v>42721</v>
      </c>
      <c r="D109" s="3">
        <v>21983.8</v>
      </c>
      <c r="E109" s="3">
        <v>20737.2</v>
      </c>
      <c r="F109" s="3">
        <v>3140.8</v>
      </c>
      <c r="G109" s="3">
        <v>42721</v>
      </c>
      <c r="H109" s="1">
        <v>0</v>
      </c>
    </row>
    <row r="110" spans="1:8" x14ac:dyDescent="0.75">
      <c r="A110" s="15" t="s">
        <v>230</v>
      </c>
      <c r="B110" s="15" t="s">
        <v>231</v>
      </c>
      <c r="C110" s="3">
        <v>14490</v>
      </c>
      <c r="D110" s="3">
        <v>7177.8</v>
      </c>
      <c r="E110" s="3">
        <v>7312.2</v>
      </c>
      <c r="F110" s="3">
        <v>1179.1999999999998</v>
      </c>
      <c r="G110" s="3">
        <v>14490</v>
      </c>
      <c r="H110" s="1">
        <v>0</v>
      </c>
    </row>
    <row r="111" spans="1:8" x14ac:dyDescent="0.75">
      <c r="A111" s="16" t="s">
        <v>232</v>
      </c>
      <c r="B111" s="16" t="s">
        <v>233</v>
      </c>
      <c r="C111" s="3">
        <v>3053.6</v>
      </c>
      <c r="D111" s="3">
        <v>1501</v>
      </c>
      <c r="E111" s="3">
        <v>1552.6</v>
      </c>
      <c r="F111" s="3">
        <v>248.8</v>
      </c>
      <c r="G111" s="3">
        <v>3053.6</v>
      </c>
      <c r="H111" s="1">
        <v>0</v>
      </c>
    </row>
    <row r="112" spans="1:8" x14ac:dyDescent="0.75">
      <c r="A112" s="15" t="s">
        <v>234</v>
      </c>
      <c r="B112" s="15" t="s">
        <v>235</v>
      </c>
      <c r="C112" s="3">
        <v>10618.8</v>
      </c>
      <c r="D112" s="3">
        <v>5340.4</v>
      </c>
      <c r="E112" s="3">
        <v>5278.4</v>
      </c>
      <c r="F112" s="3">
        <v>855.8</v>
      </c>
      <c r="G112" s="3">
        <v>10618.8</v>
      </c>
      <c r="H112" s="1">
        <v>0</v>
      </c>
    </row>
    <row r="113" spans="1:8" x14ac:dyDescent="0.75">
      <c r="A113" s="16" t="s">
        <v>236</v>
      </c>
      <c r="B113" s="16" t="s">
        <v>237</v>
      </c>
      <c r="C113" s="3">
        <v>11131.599999999999</v>
      </c>
      <c r="D113" s="3">
        <v>5689.2</v>
      </c>
      <c r="E113" s="3">
        <v>5442.4</v>
      </c>
      <c r="F113" s="3">
        <v>852.8</v>
      </c>
      <c r="G113" s="3">
        <v>11131.599999999999</v>
      </c>
      <c r="H113" s="1">
        <v>0</v>
      </c>
    </row>
    <row r="114" spans="1:8" x14ac:dyDescent="0.75">
      <c r="A114" s="15" t="s">
        <v>238</v>
      </c>
      <c r="B114" s="15" t="s">
        <v>239</v>
      </c>
      <c r="C114" s="3">
        <v>14461.8</v>
      </c>
      <c r="D114" s="3">
        <v>7285.4</v>
      </c>
      <c r="E114" s="3">
        <v>7176.4</v>
      </c>
      <c r="F114" s="3">
        <v>1170.5999999999999</v>
      </c>
      <c r="G114" s="3">
        <v>14461.8</v>
      </c>
      <c r="H114" s="1">
        <v>0</v>
      </c>
    </row>
    <row r="115" spans="1:8" x14ac:dyDescent="0.75">
      <c r="A115" s="16" t="s">
        <v>240</v>
      </c>
      <c r="B115" s="16" t="s">
        <v>241</v>
      </c>
      <c r="C115" s="3">
        <v>11708.2</v>
      </c>
      <c r="D115" s="3">
        <v>5864.4</v>
      </c>
      <c r="E115" s="3">
        <v>5843.8</v>
      </c>
      <c r="F115" s="3">
        <v>899.6</v>
      </c>
      <c r="G115" s="3">
        <v>11708.2</v>
      </c>
      <c r="H115" s="1">
        <v>0</v>
      </c>
    </row>
    <row r="116" spans="1:8" x14ac:dyDescent="0.75">
      <c r="A116" s="15" t="s">
        <v>242</v>
      </c>
      <c r="B116" s="15" t="s">
        <v>243</v>
      </c>
      <c r="C116" s="3">
        <v>7027</v>
      </c>
      <c r="D116" s="3">
        <v>3332.8</v>
      </c>
      <c r="E116" s="3">
        <v>3694.2</v>
      </c>
      <c r="F116" s="3">
        <v>632.79999999999995</v>
      </c>
      <c r="G116" s="3">
        <v>7027</v>
      </c>
      <c r="H116" s="1">
        <v>0</v>
      </c>
    </row>
    <row r="117" spans="1:8" x14ac:dyDescent="0.75">
      <c r="A117" s="16" t="s">
        <v>244</v>
      </c>
      <c r="B117" s="16" t="s">
        <v>245</v>
      </c>
      <c r="C117" s="3">
        <v>8342</v>
      </c>
      <c r="D117" s="3">
        <v>4214</v>
      </c>
      <c r="E117" s="3">
        <v>4128</v>
      </c>
      <c r="F117" s="3">
        <v>667</v>
      </c>
      <c r="G117" s="3">
        <v>8342</v>
      </c>
      <c r="H117" s="1">
        <v>0</v>
      </c>
    </row>
    <row r="118" spans="1:8" x14ac:dyDescent="0.75">
      <c r="A118" s="15" t="s">
        <v>246</v>
      </c>
      <c r="B118" s="15" t="s">
        <v>247</v>
      </c>
      <c r="C118" s="3">
        <v>11107.6</v>
      </c>
      <c r="D118" s="3">
        <v>5426.6</v>
      </c>
      <c r="E118" s="3">
        <v>5681</v>
      </c>
      <c r="F118" s="3">
        <v>939.4</v>
      </c>
      <c r="G118" s="3">
        <v>11107.6</v>
      </c>
      <c r="H118" s="1">
        <v>0</v>
      </c>
    </row>
    <row r="119" spans="1:8" x14ac:dyDescent="0.75">
      <c r="A119" s="16" t="s">
        <v>248</v>
      </c>
      <c r="B119" s="16" t="s">
        <v>249</v>
      </c>
      <c r="C119" s="3">
        <v>9682.4000000000015</v>
      </c>
      <c r="D119" s="3">
        <v>4944.8</v>
      </c>
      <c r="E119" s="3">
        <v>4737.6000000000004</v>
      </c>
      <c r="F119" s="3">
        <v>778</v>
      </c>
      <c r="G119" s="3">
        <v>9682.4000000000015</v>
      </c>
      <c r="H119" s="1">
        <v>0</v>
      </c>
    </row>
    <row r="120" spans="1:8" x14ac:dyDescent="0.75">
      <c r="A120" s="15" t="s">
        <v>250</v>
      </c>
      <c r="B120" s="15" t="s">
        <v>251</v>
      </c>
      <c r="C120" s="3">
        <v>13510.4</v>
      </c>
      <c r="D120" s="3">
        <v>6635</v>
      </c>
      <c r="E120" s="3">
        <v>6875.4</v>
      </c>
      <c r="F120" s="3">
        <v>1140.2</v>
      </c>
      <c r="G120" s="3">
        <v>13510.4</v>
      </c>
      <c r="H120" s="1">
        <v>0</v>
      </c>
    </row>
    <row r="121" spans="1:8" x14ac:dyDescent="0.75">
      <c r="A121" s="16" t="s">
        <v>252</v>
      </c>
      <c r="B121" s="16" t="s">
        <v>253</v>
      </c>
      <c r="C121" s="3">
        <v>60055.199999999997</v>
      </c>
      <c r="D121" s="3">
        <v>30708.400000000001</v>
      </c>
      <c r="E121" s="3">
        <v>29346.799999999999</v>
      </c>
      <c r="F121" s="3">
        <v>4440.8</v>
      </c>
      <c r="G121" s="3">
        <v>60055.199999999997</v>
      </c>
      <c r="H121" s="1">
        <v>0</v>
      </c>
    </row>
    <row r="122" spans="1:8" x14ac:dyDescent="0.75">
      <c r="A122" s="15" t="s">
        <v>254</v>
      </c>
      <c r="B122" s="15" t="s">
        <v>255</v>
      </c>
      <c r="C122" s="3">
        <v>12120.4</v>
      </c>
      <c r="D122" s="3">
        <v>5739.4</v>
      </c>
      <c r="E122" s="3">
        <v>6381</v>
      </c>
      <c r="F122" s="3">
        <v>1001.8000000000001</v>
      </c>
      <c r="G122" s="3">
        <v>12120.4</v>
      </c>
      <c r="H122" s="1">
        <v>0</v>
      </c>
    </row>
    <row r="123" spans="1:8" x14ac:dyDescent="0.75">
      <c r="A123" s="16" t="s">
        <v>256</v>
      </c>
      <c r="B123" s="16" t="s">
        <v>257</v>
      </c>
      <c r="C123" s="3">
        <v>19139.199999999997</v>
      </c>
      <c r="D123" s="3">
        <v>9286.4</v>
      </c>
      <c r="E123" s="3">
        <v>9852.7999999999993</v>
      </c>
      <c r="F123" s="3">
        <v>1583.1999999999998</v>
      </c>
      <c r="G123" s="3">
        <v>19139.199999999997</v>
      </c>
      <c r="H123" s="1">
        <v>0</v>
      </c>
    </row>
    <row r="124" spans="1:8" x14ac:dyDescent="0.75">
      <c r="A124" s="15" t="s">
        <v>258</v>
      </c>
      <c r="B124" s="15" t="s">
        <v>259</v>
      </c>
      <c r="C124" s="3">
        <v>9242</v>
      </c>
      <c r="D124" s="3">
        <v>4389.6000000000004</v>
      </c>
      <c r="E124" s="3">
        <v>4852.3999999999996</v>
      </c>
      <c r="F124" s="3">
        <v>792.8</v>
      </c>
      <c r="G124" s="3">
        <v>9242</v>
      </c>
      <c r="H124" s="1">
        <v>0</v>
      </c>
    </row>
    <row r="125" spans="1:8" x14ac:dyDescent="0.75">
      <c r="A125" s="16" t="s">
        <v>260</v>
      </c>
      <c r="B125" s="16" t="s">
        <v>261</v>
      </c>
      <c r="C125" s="3">
        <v>33881.800000000003</v>
      </c>
      <c r="D125" s="3">
        <v>17102.400000000001</v>
      </c>
      <c r="E125" s="3">
        <v>16779.400000000001</v>
      </c>
      <c r="F125" s="3">
        <v>2769.8</v>
      </c>
      <c r="G125" s="3">
        <v>33881.800000000003</v>
      </c>
      <c r="H125" s="1">
        <v>0</v>
      </c>
    </row>
    <row r="126" spans="1:8" x14ac:dyDescent="0.75">
      <c r="A126" s="15" t="s">
        <v>262</v>
      </c>
      <c r="B126" s="15" t="s">
        <v>263</v>
      </c>
      <c r="C126" s="3">
        <v>9447.6</v>
      </c>
      <c r="D126" s="3">
        <v>4639</v>
      </c>
      <c r="E126" s="3">
        <v>4808.6000000000004</v>
      </c>
      <c r="F126" s="3">
        <v>824</v>
      </c>
      <c r="G126" s="3">
        <v>9447.6</v>
      </c>
      <c r="H126" s="1">
        <v>0</v>
      </c>
    </row>
    <row r="127" spans="1:8" x14ac:dyDescent="0.75">
      <c r="A127" s="16" t="s">
        <v>264</v>
      </c>
      <c r="B127" s="16" t="s">
        <v>265</v>
      </c>
      <c r="C127" s="3">
        <v>10807.599999999999</v>
      </c>
      <c r="D127" s="3">
        <v>5224.2</v>
      </c>
      <c r="E127" s="3">
        <v>5583.4</v>
      </c>
      <c r="F127" s="3">
        <v>833.2</v>
      </c>
      <c r="G127" s="3">
        <v>10807.599999999999</v>
      </c>
      <c r="H127" s="1">
        <v>0</v>
      </c>
    </row>
    <row r="128" spans="1:8" x14ac:dyDescent="0.75">
      <c r="A128" s="15" t="s">
        <v>266</v>
      </c>
      <c r="B128" s="15" t="s">
        <v>267</v>
      </c>
      <c r="C128" s="3">
        <v>8961.4</v>
      </c>
      <c r="D128" s="3">
        <v>4271</v>
      </c>
      <c r="E128" s="3">
        <v>4690.3999999999996</v>
      </c>
      <c r="F128" s="3">
        <v>781.8</v>
      </c>
      <c r="G128" s="3">
        <v>8961.4</v>
      </c>
      <c r="H128" s="1">
        <v>0</v>
      </c>
    </row>
    <row r="129" spans="1:8" x14ac:dyDescent="0.75">
      <c r="A129" s="16" t="s">
        <v>268</v>
      </c>
      <c r="B129" s="16" t="s">
        <v>269</v>
      </c>
      <c r="C129" s="3">
        <v>11502.4</v>
      </c>
      <c r="D129" s="3">
        <v>5544.2</v>
      </c>
      <c r="E129" s="3">
        <v>5958.2</v>
      </c>
      <c r="F129" s="3">
        <v>913</v>
      </c>
      <c r="G129" s="3">
        <v>11502.4</v>
      </c>
      <c r="H129" s="1">
        <v>0</v>
      </c>
    </row>
    <row r="130" spans="1:8" x14ac:dyDescent="0.75">
      <c r="A130" s="15" t="s">
        <v>270</v>
      </c>
      <c r="B130" s="15" t="s">
        <v>271</v>
      </c>
      <c r="C130" s="3">
        <v>45279.199999999997</v>
      </c>
      <c r="D130" s="3">
        <v>22414.2</v>
      </c>
      <c r="E130" s="3">
        <v>22865</v>
      </c>
      <c r="F130" s="3">
        <v>3521.2</v>
      </c>
      <c r="G130" s="3">
        <v>45279.199999999997</v>
      </c>
      <c r="H130" s="1">
        <v>0</v>
      </c>
    </row>
    <row r="131" spans="1:8" x14ac:dyDescent="0.75">
      <c r="A131" s="16" t="s">
        <v>272</v>
      </c>
      <c r="B131" s="16" t="s">
        <v>273</v>
      </c>
      <c r="C131" s="3">
        <v>18902.400000000001</v>
      </c>
      <c r="D131" s="3">
        <v>9673.4</v>
      </c>
      <c r="E131" s="3">
        <v>9229</v>
      </c>
      <c r="F131" s="3">
        <v>1487.4</v>
      </c>
      <c r="G131" s="3">
        <v>18902.400000000001</v>
      </c>
      <c r="H131" s="1">
        <v>0</v>
      </c>
    </row>
    <row r="132" spans="1:8" x14ac:dyDescent="0.75">
      <c r="A132" s="15" t="s">
        <v>274</v>
      </c>
      <c r="B132" s="15" t="s">
        <v>275</v>
      </c>
      <c r="C132" s="3">
        <v>10440.4</v>
      </c>
      <c r="D132" s="3">
        <v>5235.3999999999996</v>
      </c>
      <c r="E132" s="3">
        <v>5205</v>
      </c>
      <c r="F132" s="3">
        <v>830.8</v>
      </c>
      <c r="G132" s="3">
        <v>10440.4</v>
      </c>
      <c r="H132" s="1">
        <v>0</v>
      </c>
    </row>
    <row r="133" spans="1:8" x14ac:dyDescent="0.75">
      <c r="A133" s="16" t="s">
        <v>276</v>
      </c>
      <c r="B133" s="16" t="s">
        <v>277</v>
      </c>
      <c r="C133" s="3">
        <v>10443.599999999999</v>
      </c>
      <c r="D133" s="3">
        <v>5449.4</v>
      </c>
      <c r="E133" s="3">
        <v>4994.2</v>
      </c>
      <c r="F133" s="3">
        <v>829.59999999999991</v>
      </c>
      <c r="G133" s="3">
        <v>10443.599999999999</v>
      </c>
      <c r="H133" s="1">
        <v>0</v>
      </c>
    </row>
    <row r="134" spans="1:8" x14ac:dyDescent="0.75">
      <c r="A134" s="15" t="s">
        <v>278</v>
      </c>
      <c r="B134" s="15" t="s">
        <v>279</v>
      </c>
      <c r="C134" s="3">
        <v>5291.2000000000007</v>
      </c>
      <c r="D134" s="3">
        <v>2820.8</v>
      </c>
      <c r="E134" s="3">
        <v>2470.4</v>
      </c>
      <c r="F134" s="3">
        <v>415</v>
      </c>
      <c r="G134" s="3">
        <v>5291.2000000000007</v>
      </c>
      <c r="H134" s="1">
        <v>0</v>
      </c>
    </row>
    <row r="135" spans="1:8" x14ac:dyDescent="0.75">
      <c r="A135" s="16" t="s">
        <v>280</v>
      </c>
      <c r="B135" s="16" t="s">
        <v>281</v>
      </c>
      <c r="C135" s="3">
        <v>10564</v>
      </c>
      <c r="D135" s="3">
        <v>5194</v>
      </c>
      <c r="E135" s="3">
        <v>5370</v>
      </c>
      <c r="F135" s="3">
        <v>865.6</v>
      </c>
      <c r="G135" s="3">
        <v>10564</v>
      </c>
      <c r="H135" s="1">
        <v>0</v>
      </c>
    </row>
    <row r="136" spans="1:8" x14ac:dyDescent="0.75">
      <c r="A136" s="15" t="s">
        <v>282</v>
      </c>
      <c r="B136" s="15" t="s">
        <v>283</v>
      </c>
      <c r="C136" s="3">
        <v>9548.4</v>
      </c>
      <c r="D136" s="3">
        <v>4643.3999999999996</v>
      </c>
      <c r="E136" s="3">
        <v>4905</v>
      </c>
      <c r="F136" s="3">
        <v>769</v>
      </c>
      <c r="G136" s="3">
        <v>9548.4</v>
      </c>
      <c r="H136" s="1">
        <v>0</v>
      </c>
    </row>
    <row r="137" spans="1:8" x14ac:dyDescent="0.75">
      <c r="A137" s="16" t="s">
        <v>284</v>
      </c>
      <c r="B137" s="16" t="s">
        <v>285</v>
      </c>
      <c r="C137" s="3">
        <v>13118</v>
      </c>
      <c r="D137" s="3">
        <v>6494.4</v>
      </c>
      <c r="E137" s="3">
        <v>6623.6</v>
      </c>
      <c r="F137" s="3">
        <v>1000.2</v>
      </c>
      <c r="G137" s="3">
        <v>13118</v>
      </c>
      <c r="H137" s="1">
        <v>0</v>
      </c>
    </row>
    <row r="138" spans="1:8" x14ac:dyDescent="0.75">
      <c r="A138" s="15" t="s">
        <v>286</v>
      </c>
      <c r="B138" s="15" t="s">
        <v>287</v>
      </c>
      <c r="C138" s="3">
        <v>6637</v>
      </c>
      <c r="D138" s="3">
        <v>3248</v>
      </c>
      <c r="E138" s="3">
        <v>3389</v>
      </c>
      <c r="F138" s="3">
        <v>539.20000000000005</v>
      </c>
      <c r="G138" s="3">
        <v>6637</v>
      </c>
      <c r="H138" s="1">
        <v>0</v>
      </c>
    </row>
    <row r="139" spans="1:8" x14ac:dyDescent="0.75">
      <c r="A139" s="16" t="s">
        <v>288</v>
      </c>
      <c r="B139" s="16" t="s">
        <v>289</v>
      </c>
      <c r="C139" s="3">
        <v>9200.7999999999993</v>
      </c>
      <c r="D139" s="3">
        <v>4536.6000000000004</v>
      </c>
      <c r="E139" s="3">
        <v>4664.2</v>
      </c>
      <c r="F139" s="3">
        <v>735.59999999999991</v>
      </c>
      <c r="G139" s="3">
        <v>9200.7999999999993</v>
      </c>
      <c r="H139" s="1">
        <v>0</v>
      </c>
    </row>
    <row r="140" spans="1:8" x14ac:dyDescent="0.75">
      <c r="A140" s="15" t="s">
        <v>290</v>
      </c>
      <c r="B140" s="15" t="s">
        <v>291</v>
      </c>
      <c r="C140" s="3">
        <v>13072.2</v>
      </c>
      <c r="D140" s="3">
        <v>6409</v>
      </c>
      <c r="E140" s="3">
        <v>6663.2</v>
      </c>
      <c r="F140" s="3">
        <v>1092.4000000000001</v>
      </c>
      <c r="G140" s="3">
        <v>13072.2</v>
      </c>
      <c r="H140" s="1">
        <v>0</v>
      </c>
    </row>
    <row r="141" spans="1:8" x14ac:dyDescent="0.75">
      <c r="A141" s="16" t="s">
        <v>292</v>
      </c>
      <c r="B141" s="16" t="s">
        <v>293</v>
      </c>
      <c r="C141" s="3">
        <v>1841.8000000000002</v>
      </c>
      <c r="D141" s="3">
        <v>916.2</v>
      </c>
      <c r="E141" s="3">
        <v>925.6</v>
      </c>
      <c r="F141" s="3">
        <v>154.39999999999998</v>
      </c>
      <c r="G141" s="3">
        <v>1841.8000000000002</v>
      </c>
      <c r="H141" s="1">
        <v>0</v>
      </c>
    </row>
  </sheetData>
  <protectedRanges>
    <protectedRange sqref="I91:K93 I98:K98 I100:K121 A2:G121 H2:K90 H94:K97 H99:K99 H102:H141" name="pop value"/>
  </protectedRanges>
  <autoFilter ref="A1:M141" xr:uid="{7DA56C02-61B5-41C1-B66B-44B5B6878CC3}"/>
  <sortState xmlns:xlrd2="http://schemas.microsoft.com/office/spreadsheetml/2017/richdata2" ref="A91:K101">
    <sortCondition ref="A1:A14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5B5A-44A9-4EED-96F0-EE344B0F1570}">
  <sheetPr filterMode="1"/>
  <dimension ref="A1:Q141"/>
  <sheetViews>
    <sheetView workbookViewId="0">
      <selection activeCell="D151" sqref="D151"/>
    </sheetView>
  </sheetViews>
  <sheetFormatPr defaultRowHeight="14.75" x14ac:dyDescent="0.75"/>
  <sheetData>
    <row r="1" spans="1:17" x14ac:dyDescent="0.75">
      <c r="A1" s="17" t="s">
        <v>294</v>
      </c>
      <c r="B1" s="17" t="s">
        <v>295</v>
      </c>
      <c r="C1" s="17" t="s">
        <v>296</v>
      </c>
      <c r="D1" s="18" t="s">
        <v>300</v>
      </c>
      <c r="E1" s="18" t="s">
        <v>301</v>
      </c>
      <c r="F1" s="15"/>
      <c r="G1" s="15"/>
      <c r="H1" t="s">
        <v>297</v>
      </c>
      <c r="I1" t="s">
        <v>298</v>
      </c>
      <c r="J1" t="s">
        <v>299</v>
      </c>
      <c r="K1" t="s">
        <v>302</v>
      </c>
      <c r="L1" t="s">
        <v>303</v>
      </c>
      <c r="O1" t="s">
        <v>304</v>
      </c>
      <c r="Q1" t="s">
        <v>305</v>
      </c>
    </row>
    <row r="2" spans="1:17" hidden="1" x14ac:dyDescent="0.75">
      <c r="A2">
        <v>35684</v>
      </c>
      <c r="B2">
        <v>37658</v>
      </c>
      <c r="C2">
        <v>44726</v>
      </c>
      <c r="D2">
        <f>C2*3/5</f>
        <v>26835.599999999999</v>
      </c>
      <c r="E2">
        <f>A2+B2+D2</f>
        <v>100177.60000000001</v>
      </c>
      <c r="F2" s="15" t="s">
        <v>14</v>
      </c>
      <c r="G2" s="15" t="s">
        <v>15</v>
      </c>
      <c r="H2">
        <v>36955</v>
      </c>
      <c r="I2">
        <v>38046</v>
      </c>
      <c r="J2">
        <v>45053</v>
      </c>
      <c r="K2">
        <f>J2*3/5</f>
        <v>27031.8</v>
      </c>
      <c r="L2">
        <f>H2+I2+K2</f>
        <v>102032.8</v>
      </c>
      <c r="O2">
        <f>E2+L2</f>
        <v>202210.40000000002</v>
      </c>
      <c r="Q2">
        <f>(A2/5)+(H2/5)</f>
        <v>14527.8</v>
      </c>
    </row>
    <row r="3" spans="1:17" hidden="1" x14ac:dyDescent="0.75">
      <c r="A3">
        <v>21377</v>
      </c>
      <c r="B3">
        <v>21830</v>
      </c>
      <c r="C3">
        <v>22635</v>
      </c>
      <c r="D3">
        <f t="shared" ref="D3:D66" si="0">C3*3/5</f>
        <v>13581</v>
      </c>
      <c r="E3">
        <f t="shared" ref="E3:E66" si="1">A3+B3+D3</f>
        <v>56788</v>
      </c>
      <c r="F3" s="16" t="s">
        <v>16</v>
      </c>
      <c r="G3" s="16" t="s">
        <v>17</v>
      </c>
      <c r="H3">
        <v>21384</v>
      </c>
      <c r="I3">
        <v>20884</v>
      </c>
      <c r="J3">
        <v>21348</v>
      </c>
      <c r="K3">
        <f t="shared" ref="K3:K66" si="2">J3*3/5</f>
        <v>12808.8</v>
      </c>
      <c r="L3">
        <f t="shared" ref="L3:L66" si="3">H3+I3+K3</f>
        <v>55076.800000000003</v>
      </c>
      <c r="O3">
        <f t="shared" ref="O3:O66" si="4">E3+L3</f>
        <v>111864.8</v>
      </c>
      <c r="Q3">
        <f t="shared" ref="Q3:Q66" si="5">(A3/5)+(H3/5)</f>
        <v>8552.2000000000007</v>
      </c>
    </row>
    <row r="4" spans="1:17" hidden="1" x14ac:dyDescent="0.75">
      <c r="A4">
        <v>19035</v>
      </c>
      <c r="B4">
        <v>19429</v>
      </c>
      <c r="C4">
        <v>21984</v>
      </c>
      <c r="D4">
        <f t="shared" si="0"/>
        <v>13190.4</v>
      </c>
      <c r="E4">
        <f t="shared" si="1"/>
        <v>51654.400000000001</v>
      </c>
      <c r="F4" s="15" t="s">
        <v>18</v>
      </c>
      <c r="G4" s="15" t="s">
        <v>19</v>
      </c>
      <c r="H4">
        <v>20486</v>
      </c>
      <c r="I4">
        <v>20122</v>
      </c>
      <c r="J4">
        <v>22516</v>
      </c>
      <c r="K4">
        <f t="shared" si="2"/>
        <v>13509.6</v>
      </c>
      <c r="L4">
        <f t="shared" si="3"/>
        <v>54117.599999999999</v>
      </c>
      <c r="O4">
        <f t="shared" si="4"/>
        <v>105772</v>
      </c>
      <c r="Q4">
        <f t="shared" si="5"/>
        <v>7904.2</v>
      </c>
    </row>
    <row r="5" spans="1:17" hidden="1" x14ac:dyDescent="0.75">
      <c r="A5">
        <v>17612</v>
      </c>
      <c r="B5">
        <v>16717</v>
      </c>
      <c r="C5">
        <v>17442</v>
      </c>
      <c r="D5">
        <f t="shared" si="0"/>
        <v>10465.200000000001</v>
      </c>
      <c r="E5">
        <f t="shared" si="1"/>
        <v>44794.2</v>
      </c>
      <c r="F5" s="16" t="s">
        <v>20</v>
      </c>
      <c r="G5" s="16" t="s">
        <v>21</v>
      </c>
      <c r="H5">
        <v>17841</v>
      </c>
      <c r="I5">
        <v>17180</v>
      </c>
      <c r="J5">
        <v>18187</v>
      </c>
      <c r="K5">
        <f t="shared" si="2"/>
        <v>10912.2</v>
      </c>
      <c r="L5">
        <f t="shared" si="3"/>
        <v>45933.2</v>
      </c>
      <c r="O5">
        <f t="shared" si="4"/>
        <v>90727.4</v>
      </c>
      <c r="Q5">
        <f t="shared" si="5"/>
        <v>7090.6</v>
      </c>
    </row>
    <row r="6" spans="1:17" hidden="1" x14ac:dyDescent="0.75">
      <c r="A6">
        <v>3315</v>
      </c>
      <c r="B6">
        <v>2749</v>
      </c>
      <c r="C6">
        <v>2295</v>
      </c>
      <c r="D6">
        <f t="shared" si="0"/>
        <v>1377</v>
      </c>
      <c r="E6">
        <f t="shared" si="1"/>
        <v>7441</v>
      </c>
      <c r="F6" s="15" t="s">
        <v>22</v>
      </c>
      <c r="G6" s="15" t="s">
        <v>23</v>
      </c>
      <c r="H6">
        <v>3477</v>
      </c>
      <c r="I6">
        <v>3210</v>
      </c>
      <c r="J6">
        <v>2938</v>
      </c>
      <c r="K6">
        <f t="shared" si="2"/>
        <v>1762.8</v>
      </c>
      <c r="L6">
        <f t="shared" si="3"/>
        <v>8449.7999999999993</v>
      </c>
      <c r="O6">
        <f t="shared" si="4"/>
        <v>15890.8</v>
      </c>
      <c r="Q6">
        <f t="shared" si="5"/>
        <v>1358.4</v>
      </c>
    </row>
    <row r="7" spans="1:17" hidden="1" x14ac:dyDescent="0.75">
      <c r="A7">
        <v>212</v>
      </c>
      <c r="B7">
        <v>191</v>
      </c>
      <c r="C7">
        <v>163</v>
      </c>
      <c r="D7">
        <f t="shared" si="0"/>
        <v>97.8</v>
      </c>
      <c r="E7">
        <f t="shared" si="1"/>
        <v>500.8</v>
      </c>
      <c r="F7" s="16" t="s">
        <v>24</v>
      </c>
      <c r="G7" s="16" t="s">
        <v>25</v>
      </c>
      <c r="H7">
        <v>220</v>
      </c>
      <c r="I7">
        <v>213</v>
      </c>
      <c r="J7">
        <v>192</v>
      </c>
      <c r="K7">
        <f t="shared" si="2"/>
        <v>115.2</v>
      </c>
      <c r="L7">
        <f t="shared" si="3"/>
        <v>548.20000000000005</v>
      </c>
      <c r="O7">
        <f t="shared" si="4"/>
        <v>1049</v>
      </c>
      <c r="Q7">
        <f t="shared" si="5"/>
        <v>86.4</v>
      </c>
    </row>
    <row r="8" spans="1:17" hidden="1" x14ac:dyDescent="0.75">
      <c r="A8">
        <v>13596</v>
      </c>
      <c r="B8">
        <v>13837</v>
      </c>
      <c r="C8">
        <v>14420</v>
      </c>
      <c r="D8">
        <f t="shared" si="0"/>
        <v>8652</v>
      </c>
      <c r="E8">
        <f t="shared" si="1"/>
        <v>36085</v>
      </c>
      <c r="F8" s="15" t="s">
        <v>26</v>
      </c>
      <c r="G8" s="15" t="s">
        <v>27</v>
      </c>
      <c r="H8">
        <v>14523</v>
      </c>
      <c r="I8">
        <v>14129</v>
      </c>
      <c r="J8">
        <v>14498</v>
      </c>
      <c r="K8">
        <f t="shared" si="2"/>
        <v>8698.7999999999993</v>
      </c>
      <c r="L8">
        <f t="shared" si="3"/>
        <v>37350.800000000003</v>
      </c>
      <c r="O8">
        <f t="shared" si="4"/>
        <v>73435.8</v>
      </c>
      <c r="Q8">
        <f t="shared" si="5"/>
        <v>5623.7999999999993</v>
      </c>
    </row>
    <row r="9" spans="1:17" hidden="1" x14ac:dyDescent="0.75">
      <c r="A9">
        <v>6940</v>
      </c>
      <c r="B9">
        <v>7070</v>
      </c>
      <c r="C9">
        <v>7360</v>
      </c>
      <c r="D9">
        <f t="shared" si="0"/>
        <v>4416</v>
      </c>
      <c r="E9">
        <f t="shared" si="1"/>
        <v>18426</v>
      </c>
      <c r="F9" s="16" t="s">
        <v>28</v>
      </c>
      <c r="G9" s="16" t="s">
        <v>29</v>
      </c>
      <c r="H9">
        <v>6911</v>
      </c>
      <c r="I9">
        <v>6726</v>
      </c>
      <c r="J9">
        <v>6898</v>
      </c>
      <c r="K9">
        <f t="shared" si="2"/>
        <v>4138.8</v>
      </c>
      <c r="L9">
        <f t="shared" si="3"/>
        <v>17775.8</v>
      </c>
      <c r="O9">
        <f t="shared" si="4"/>
        <v>36201.800000000003</v>
      </c>
      <c r="Q9">
        <f t="shared" si="5"/>
        <v>2770.2</v>
      </c>
    </row>
    <row r="10" spans="1:17" hidden="1" x14ac:dyDescent="0.75">
      <c r="A10">
        <v>12040</v>
      </c>
      <c r="B10">
        <v>11701</v>
      </c>
      <c r="C10">
        <v>10074</v>
      </c>
      <c r="D10">
        <f t="shared" si="0"/>
        <v>6044.4</v>
      </c>
      <c r="E10">
        <f t="shared" si="1"/>
        <v>29785.4</v>
      </c>
      <c r="F10" s="15" t="s">
        <v>30</v>
      </c>
      <c r="G10" s="15" t="s">
        <v>31</v>
      </c>
      <c r="H10">
        <v>12533</v>
      </c>
      <c r="I10">
        <v>13739</v>
      </c>
      <c r="J10">
        <v>11538</v>
      </c>
      <c r="K10">
        <f t="shared" si="2"/>
        <v>6922.8</v>
      </c>
      <c r="L10">
        <f t="shared" si="3"/>
        <v>33194.800000000003</v>
      </c>
      <c r="O10">
        <f t="shared" si="4"/>
        <v>62980.200000000004</v>
      </c>
      <c r="Q10">
        <f t="shared" si="5"/>
        <v>4914.6000000000004</v>
      </c>
    </row>
    <row r="11" spans="1:17" hidden="1" x14ac:dyDescent="0.75">
      <c r="A11">
        <v>10531</v>
      </c>
      <c r="B11">
        <v>9163</v>
      </c>
      <c r="C11">
        <v>7073</v>
      </c>
      <c r="D11">
        <f t="shared" si="0"/>
        <v>4243.8</v>
      </c>
      <c r="E11">
        <f t="shared" si="1"/>
        <v>23937.8</v>
      </c>
      <c r="F11" s="16" t="s">
        <v>32</v>
      </c>
      <c r="G11" s="16" t="s">
        <v>33</v>
      </c>
      <c r="H11">
        <v>10981</v>
      </c>
      <c r="I11">
        <v>11115</v>
      </c>
      <c r="J11">
        <v>9170</v>
      </c>
      <c r="K11">
        <f t="shared" si="2"/>
        <v>5502</v>
      </c>
      <c r="L11">
        <f t="shared" si="3"/>
        <v>27598</v>
      </c>
      <c r="O11">
        <f t="shared" si="4"/>
        <v>51535.8</v>
      </c>
      <c r="Q11">
        <f t="shared" si="5"/>
        <v>4302.3999999999996</v>
      </c>
    </row>
    <row r="12" spans="1:17" hidden="1" x14ac:dyDescent="0.75">
      <c r="A12">
        <v>7967</v>
      </c>
      <c r="B12">
        <v>8869</v>
      </c>
      <c r="C12">
        <v>5002</v>
      </c>
      <c r="D12">
        <f t="shared" si="0"/>
        <v>3001.2</v>
      </c>
      <c r="E12">
        <f t="shared" si="1"/>
        <v>19837.2</v>
      </c>
      <c r="F12" s="15" t="s">
        <v>34</v>
      </c>
      <c r="G12" s="15" t="s">
        <v>35</v>
      </c>
      <c r="H12">
        <v>9368</v>
      </c>
      <c r="I12">
        <v>8487</v>
      </c>
      <c r="J12">
        <v>6350</v>
      </c>
      <c r="K12">
        <f t="shared" si="2"/>
        <v>3810</v>
      </c>
      <c r="L12">
        <f t="shared" si="3"/>
        <v>21665</v>
      </c>
      <c r="O12">
        <f t="shared" si="4"/>
        <v>41502.199999999997</v>
      </c>
      <c r="Q12">
        <f t="shared" si="5"/>
        <v>3467</v>
      </c>
    </row>
    <row r="13" spans="1:17" hidden="1" x14ac:dyDescent="0.75">
      <c r="A13">
        <v>6803</v>
      </c>
      <c r="B13">
        <v>6239</v>
      </c>
      <c r="C13">
        <v>5923</v>
      </c>
      <c r="D13">
        <f t="shared" si="0"/>
        <v>3553.8</v>
      </c>
      <c r="E13">
        <f t="shared" si="1"/>
        <v>16595.8</v>
      </c>
      <c r="F13" s="16" t="s">
        <v>36</v>
      </c>
      <c r="G13" s="16" t="s">
        <v>37</v>
      </c>
      <c r="H13">
        <v>7023</v>
      </c>
      <c r="I13">
        <v>6932</v>
      </c>
      <c r="J13">
        <v>6331</v>
      </c>
      <c r="K13">
        <f t="shared" si="2"/>
        <v>3798.6</v>
      </c>
      <c r="L13">
        <f t="shared" si="3"/>
        <v>17753.599999999999</v>
      </c>
      <c r="O13">
        <f t="shared" si="4"/>
        <v>34349.399999999994</v>
      </c>
      <c r="Q13">
        <f t="shared" si="5"/>
        <v>2765.2</v>
      </c>
    </row>
    <row r="14" spans="1:17" hidden="1" x14ac:dyDescent="0.75">
      <c r="A14">
        <v>3007</v>
      </c>
      <c r="B14">
        <v>2371</v>
      </c>
      <c r="C14">
        <v>1861</v>
      </c>
      <c r="D14">
        <f t="shared" si="0"/>
        <v>1116.5999999999999</v>
      </c>
      <c r="E14">
        <f t="shared" si="1"/>
        <v>6494.6</v>
      </c>
      <c r="F14" s="15" t="s">
        <v>38</v>
      </c>
      <c r="G14" s="15" t="s">
        <v>39</v>
      </c>
      <c r="H14">
        <v>3328</v>
      </c>
      <c r="I14">
        <v>2917</v>
      </c>
      <c r="J14">
        <v>2518</v>
      </c>
      <c r="K14">
        <f t="shared" si="2"/>
        <v>1510.8</v>
      </c>
      <c r="L14">
        <f t="shared" si="3"/>
        <v>7755.8</v>
      </c>
      <c r="O14">
        <f t="shared" si="4"/>
        <v>14250.400000000001</v>
      </c>
      <c r="Q14">
        <f t="shared" si="5"/>
        <v>1267</v>
      </c>
    </row>
    <row r="15" spans="1:17" hidden="1" x14ac:dyDescent="0.75">
      <c r="A15">
        <v>3482</v>
      </c>
      <c r="B15">
        <v>2977</v>
      </c>
      <c r="C15">
        <v>2685</v>
      </c>
      <c r="D15">
        <f t="shared" si="0"/>
        <v>1611</v>
      </c>
      <c r="E15">
        <f t="shared" si="1"/>
        <v>8070</v>
      </c>
      <c r="F15" s="16" t="s">
        <v>40</v>
      </c>
      <c r="G15" s="16" t="s">
        <v>41</v>
      </c>
      <c r="H15">
        <v>3788</v>
      </c>
      <c r="I15">
        <v>3478</v>
      </c>
      <c r="J15">
        <v>3196</v>
      </c>
      <c r="K15">
        <f t="shared" si="2"/>
        <v>1917.6</v>
      </c>
      <c r="L15">
        <f t="shared" si="3"/>
        <v>9183.6</v>
      </c>
      <c r="O15">
        <f t="shared" si="4"/>
        <v>17253.599999999999</v>
      </c>
      <c r="Q15">
        <f t="shared" si="5"/>
        <v>1454</v>
      </c>
    </row>
    <row r="16" spans="1:17" hidden="1" x14ac:dyDescent="0.75">
      <c r="A16">
        <v>4332</v>
      </c>
      <c r="B16">
        <v>3162</v>
      </c>
      <c r="C16">
        <v>2099</v>
      </c>
      <c r="D16">
        <f t="shared" si="0"/>
        <v>1259.4000000000001</v>
      </c>
      <c r="E16">
        <f t="shared" si="1"/>
        <v>8753.4</v>
      </c>
      <c r="F16" s="15" t="s">
        <v>42</v>
      </c>
      <c r="G16" s="15" t="s">
        <v>43</v>
      </c>
      <c r="H16">
        <v>4733</v>
      </c>
      <c r="I16">
        <v>3817</v>
      </c>
      <c r="J16">
        <v>2765</v>
      </c>
      <c r="K16">
        <f t="shared" si="2"/>
        <v>1659</v>
      </c>
      <c r="L16">
        <f t="shared" si="3"/>
        <v>10209</v>
      </c>
      <c r="O16">
        <f t="shared" si="4"/>
        <v>18962.400000000001</v>
      </c>
      <c r="Q16">
        <f t="shared" si="5"/>
        <v>1813</v>
      </c>
    </row>
    <row r="17" spans="1:17" hidden="1" x14ac:dyDescent="0.75">
      <c r="A17">
        <v>4068</v>
      </c>
      <c r="B17">
        <v>2949</v>
      </c>
      <c r="C17">
        <v>1908</v>
      </c>
      <c r="D17">
        <f t="shared" si="0"/>
        <v>1144.8</v>
      </c>
      <c r="E17">
        <f t="shared" si="1"/>
        <v>8161.8</v>
      </c>
      <c r="F17" s="16" t="s">
        <v>44</v>
      </c>
      <c r="G17" s="16" t="s">
        <v>45</v>
      </c>
      <c r="H17">
        <v>4275</v>
      </c>
      <c r="I17">
        <v>3483</v>
      </c>
      <c r="J17">
        <v>2440</v>
      </c>
      <c r="K17">
        <f t="shared" si="2"/>
        <v>1464</v>
      </c>
      <c r="L17">
        <f t="shared" si="3"/>
        <v>9222</v>
      </c>
      <c r="O17">
        <f t="shared" si="4"/>
        <v>17383.8</v>
      </c>
      <c r="Q17">
        <f t="shared" si="5"/>
        <v>1668.6</v>
      </c>
    </row>
    <row r="18" spans="1:17" hidden="1" x14ac:dyDescent="0.75">
      <c r="A18">
        <v>8631</v>
      </c>
      <c r="B18">
        <v>6599</v>
      </c>
      <c r="C18">
        <v>5577</v>
      </c>
      <c r="D18">
        <f t="shared" si="0"/>
        <v>3346.2</v>
      </c>
      <c r="E18">
        <f t="shared" si="1"/>
        <v>18576.2</v>
      </c>
      <c r="F18" s="15" t="s">
        <v>46</v>
      </c>
      <c r="G18" s="15" t="s">
        <v>47</v>
      </c>
      <c r="H18">
        <v>8939</v>
      </c>
      <c r="I18">
        <v>7900</v>
      </c>
      <c r="J18">
        <v>6509</v>
      </c>
      <c r="K18">
        <f t="shared" si="2"/>
        <v>3905.4</v>
      </c>
      <c r="L18">
        <f t="shared" si="3"/>
        <v>20744.400000000001</v>
      </c>
      <c r="O18">
        <f t="shared" si="4"/>
        <v>39320.600000000006</v>
      </c>
      <c r="Q18">
        <f t="shared" si="5"/>
        <v>3514</v>
      </c>
    </row>
    <row r="19" spans="1:17" hidden="1" x14ac:dyDescent="0.75">
      <c r="A19">
        <v>3781</v>
      </c>
      <c r="B19">
        <v>2806</v>
      </c>
      <c r="C19">
        <v>2305</v>
      </c>
      <c r="D19">
        <f t="shared" si="0"/>
        <v>1383</v>
      </c>
      <c r="E19">
        <f t="shared" si="1"/>
        <v>7970</v>
      </c>
      <c r="F19" s="16" t="s">
        <v>48</v>
      </c>
      <c r="G19" s="16" t="s">
        <v>49</v>
      </c>
      <c r="H19">
        <v>4178</v>
      </c>
      <c r="I19">
        <v>3473</v>
      </c>
      <c r="J19">
        <v>2978</v>
      </c>
      <c r="K19">
        <f t="shared" si="2"/>
        <v>1786.8</v>
      </c>
      <c r="L19">
        <f t="shared" si="3"/>
        <v>9437.7999999999993</v>
      </c>
      <c r="O19">
        <f t="shared" si="4"/>
        <v>17407.8</v>
      </c>
      <c r="Q19">
        <f t="shared" si="5"/>
        <v>1591.8000000000002</v>
      </c>
    </row>
    <row r="20" spans="1:17" hidden="1" x14ac:dyDescent="0.75">
      <c r="A20">
        <v>4393</v>
      </c>
      <c r="B20">
        <v>3806</v>
      </c>
      <c r="C20">
        <v>2743</v>
      </c>
      <c r="D20">
        <f t="shared" si="0"/>
        <v>1645.8</v>
      </c>
      <c r="E20">
        <f t="shared" si="1"/>
        <v>9844.7999999999993</v>
      </c>
      <c r="F20" s="15" t="s">
        <v>50</v>
      </c>
      <c r="G20" s="15" t="s">
        <v>51</v>
      </c>
      <c r="H20">
        <v>4406</v>
      </c>
      <c r="I20">
        <v>4467</v>
      </c>
      <c r="J20">
        <v>3530</v>
      </c>
      <c r="K20">
        <f t="shared" si="2"/>
        <v>2118</v>
      </c>
      <c r="L20">
        <f t="shared" si="3"/>
        <v>10991</v>
      </c>
      <c r="O20">
        <f t="shared" si="4"/>
        <v>20835.8</v>
      </c>
      <c r="Q20">
        <f t="shared" si="5"/>
        <v>1759.8000000000002</v>
      </c>
    </row>
    <row r="21" spans="1:17" hidden="1" x14ac:dyDescent="0.75">
      <c r="A21">
        <v>1803</v>
      </c>
      <c r="B21">
        <v>1331</v>
      </c>
      <c r="C21">
        <v>776</v>
      </c>
      <c r="D21">
        <f t="shared" si="0"/>
        <v>465.6</v>
      </c>
      <c r="E21">
        <f t="shared" si="1"/>
        <v>3599.6</v>
      </c>
      <c r="F21" s="16" t="s">
        <v>52</v>
      </c>
      <c r="G21" s="16" t="s">
        <v>53</v>
      </c>
      <c r="H21">
        <v>1758</v>
      </c>
      <c r="I21">
        <v>1783</v>
      </c>
      <c r="J21">
        <v>1221</v>
      </c>
      <c r="K21">
        <f t="shared" si="2"/>
        <v>732.6</v>
      </c>
      <c r="L21">
        <f t="shared" si="3"/>
        <v>4273.6000000000004</v>
      </c>
      <c r="O21">
        <f t="shared" si="4"/>
        <v>7873.2000000000007</v>
      </c>
      <c r="Q21">
        <f t="shared" si="5"/>
        <v>712.2</v>
      </c>
    </row>
    <row r="22" spans="1:17" hidden="1" x14ac:dyDescent="0.75">
      <c r="A22">
        <v>13457</v>
      </c>
      <c r="B22">
        <v>14241</v>
      </c>
      <c r="C22">
        <v>14439</v>
      </c>
      <c r="D22">
        <f t="shared" si="0"/>
        <v>8663.4</v>
      </c>
      <c r="E22">
        <f t="shared" si="1"/>
        <v>36361.4</v>
      </c>
      <c r="F22" s="15" t="s">
        <v>54</v>
      </c>
      <c r="G22" s="15" t="s">
        <v>55</v>
      </c>
      <c r="H22">
        <v>13321</v>
      </c>
      <c r="I22">
        <v>13643</v>
      </c>
      <c r="J22">
        <v>14044</v>
      </c>
      <c r="K22">
        <f t="shared" si="2"/>
        <v>8426.4</v>
      </c>
      <c r="L22">
        <f t="shared" si="3"/>
        <v>35390.400000000001</v>
      </c>
      <c r="O22">
        <f t="shared" si="4"/>
        <v>71751.8</v>
      </c>
      <c r="Q22">
        <f t="shared" si="5"/>
        <v>5355.6</v>
      </c>
    </row>
    <row r="23" spans="1:17" hidden="1" x14ac:dyDescent="0.75">
      <c r="A23">
        <v>5723</v>
      </c>
      <c r="B23">
        <v>5090</v>
      </c>
      <c r="C23">
        <v>4954</v>
      </c>
      <c r="D23">
        <f t="shared" si="0"/>
        <v>2972.4</v>
      </c>
      <c r="E23">
        <f t="shared" si="1"/>
        <v>13785.4</v>
      </c>
      <c r="F23" s="16" t="s">
        <v>56</v>
      </c>
      <c r="G23" s="16" t="s">
        <v>57</v>
      </c>
      <c r="H23">
        <v>5688</v>
      </c>
      <c r="I23">
        <v>5107</v>
      </c>
      <c r="J23">
        <v>4703</v>
      </c>
      <c r="K23">
        <f t="shared" si="2"/>
        <v>2821.8</v>
      </c>
      <c r="L23">
        <f t="shared" si="3"/>
        <v>13616.8</v>
      </c>
      <c r="O23">
        <f t="shared" si="4"/>
        <v>27402.199999999997</v>
      </c>
      <c r="Q23">
        <f t="shared" si="5"/>
        <v>2282.1999999999998</v>
      </c>
    </row>
    <row r="24" spans="1:17" hidden="1" x14ac:dyDescent="0.75">
      <c r="A24">
        <v>3094</v>
      </c>
      <c r="B24">
        <v>2834</v>
      </c>
      <c r="C24">
        <v>2930</v>
      </c>
      <c r="D24">
        <f t="shared" si="0"/>
        <v>1758</v>
      </c>
      <c r="E24">
        <f t="shared" si="1"/>
        <v>7686</v>
      </c>
      <c r="F24" s="15" t="s">
        <v>58</v>
      </c>
      <c r="G24" s="15" t="s">
        <v>59</v>
      </c>
      <c r="H24">
        <v>2988</v>
      </c>
      <c r="I24">
        <v>2880</v>
      </c>
      <c r="J24">
        <v>2769</v>
      </c>
      <c r="K24">
        <f t="shared" si="2"/>
        <v>1661.4</v>
      </c>
      <c r="L24">
        <f t="shared" si="3"/>
        <v>7529.4</v>
      </c>
      <c r="O24">
        <f t="shared" si="4"/>
        <v>15215.4</v>
      </c>
      <c r="Q24">
        <f t="shared" si="5"/>
        <v>1216.4000000000001</v>
      </c>
    </row>
    <row r="25" spans="1:17" hidden="1" x14ac:dyDescent="0.75">
      <c r="A25">
        <v>2794</v>
      </c>
      <c r="B25">
        <v>2666</v>
      </c>
      <c r="C25">
        <v>2465</v>
      </c>
      <c r="D25">
        <f t="shared" si="0"/>
        <v>1479</v>
      </c>
      <c r="E25">
        <f t="shared" si="1"/>
        <v>6939</v>
      </c>
      <c r="F25" s="16" t="s">
        <v>60</v>
      </c>
      <c r="G25" s="16" t="s">
        <v>61</v>
      </c>
      <c r="H25">
        <v>2854</v>
      </c>
      <c r="I25">
        <v>2830</v>
      </c>
      <c r="J25">
        <v>2540</v>
      </c>
      <c r="K25">
        <f t="shared" si="2"/>
        <v>1524</v>
      </c>
      <c r="L25">
        <f t="shared" si="3"/>
        <v>7208</v>
      </c>
      <c r="O25">
        <f t="shared" si="4"/>
        <v>14147</v>
      </c>
      <c r="Q25">
        <f t="shared" si="5"/>
        <v>1129.5999999999999</v>
      </c>
    </row>
    <row r="26" spans="1:17" hidden="1" x14ac:dyDescent="0.75">
      <c r="A26">
        <v>6742</v>
      </c>
      <c r="B26">
        <v>6448</v>
      </c>
      <c r="C26">
        <v>5532</v>
      </c>
      <c r="D26">
        <f t="shared" si="0"/>
        <v>3319.2</v>
      </c>
      <c r="E26">
        <f t="shared" si="1"/>
        <v>16509.2</v>
      </c>
      <c r="F26" s="15" t="s">
        <v>62</v>
      </c>
      <c r="G26" s="15" t="s">
        <v>63</v>
      </c>
      <c r="H26">
        <v>6896</v>
      </c>
      <c r="I26">
        <v>6601</v>
      </c>
      <c r="J26">
        <v>6162</v>
      </c>
      <c r="K26">
        <f t="shared" si="2"/>
        <v>3697.2</v>
      </c>
      <c r="L26">
        <f t="shared" si="3"/>
        <v>17194.2</v>
      </c>
      <c r="O26">
        <f t="shared" si="4"/>
        <v>33703.4</v>
      </c>
      <c r="Q26">
        <f t="shared" si="5"/>
        <v>2727.6000000000004</v>
      </c>
    </row>
    <row r="27" spans="1:17" hidden="1" x14ac:dyDescent="0.75">
      <c r="A27">
        <v>3702</v>
      </c>
      <c r="B27">
        <v>3425</v>
      </c>
      <c r="C27">
        <v>3033</v>
      </c>
      <c r="D27">
        <f t="shared" si="0"/>
        <v>1819.8</v>
      </c>
      <c r="E27">
        <f t="shared" si="1"/>
        <v>8946.7999999999993</v>
      </c>
      <c r="F27" s="16" t="s">
        <v>64</v>
      </c>
      <c r="G27" s="16" t="s">
        <v>65</v>
      </c>
      <c r="H27">
        <v>4016</v>
      </c>
      <c r="I27">
        <v>3729</v>
      </c>
      <c r="J27">
        <v>3355</v>
      </c>
      <c r="K27">
        <f t="shared" si="2"/>
        <v>2013</v>
      </c>
      <c r="L27">
        <f t="shared" si="3"/>
        <v>9758</v>
      </c>
      <c r="O27">
        <f t="shared" si="4"/>
        <v>18704.8</v>
      </c>
      <c r="Q27">
        <f t="shared" si="5"/>
        <v>1543.6</v>
      </c>
    </row>
    <row r="28" spans="1:17" hidden="1" x14ac:dyDescent="0.75">
      <c r="A28">
        <v>6495</v>
      </c>
      <c r="B28">
        <v>5453</v>
      </c>
      <c r="C28">
        <v>4751</v>
      </c>
      <c r="D28">
        <f t="shared" si="0"/>
        <v>2850.6</v>
      </c>
      <c r="E28">
        <f t="shared" si="1"/>
        <v>14798.6</v>
      </c>
      <c r="F28" s="15" t="s">
        <v>66</v>
      </c>
      <c r="G28" s="15" t="s">
        <v>67</v>
      </c>
      <c r="H28">
        <v>6502</v>
      </c>
      <c r="I28">
        <v>5389</v>
      </c>
      <c r="J28">
        <v>4593</v>
      </c>
      <c r="K28">
        <f t="shared" si="2"/>
        <v>2755.8</v>
      </c>
      <c r="L28">
        <f t="shared" si="3"/>
        <v>14646.8</v>
      </c>
      <c r="O28">
        <f t="shared" si="4"/>
        <v>29445.4</v>
      </c>
      <c r="Q28">
        <f t="shared" si="5"/>
        <v>2599.4</v>
      </c>
    </row>
    <row r="29" spans="1:17" hidden="1" x14ac:dyDescent="0.75">
      <c r="A29">
        <v>1648</v>
      </c>
      <c r="B29">
        <v>1499</v>
      </c>
      <c r="C29">
        <v>1291</v>
      </c>
      <c r="D29">
        <f t="shared" si="0"/>
        <v>774.6</v>
      </c>
      <c r="E29">
        <f t="shared" si="1"/>
        <v>3921.6</v>
      </c>
      <c r="F29" s="16" t="s">
        <v>68</v>
      </c>
      <c r="G29" s="16" t="s">
        <v>69</v>
      </c>
      <c r="H29">
        <v>1544</v>
      </c>
      <c r="I29">
        <v>1535</v>
      </c>
      <c r="J29">
        <v>1343</v>
      </c>
      <c r="K29">
        <f t="shared" si="2"/>
        <v>805.8</v>
      </c>
      <c r="L29">
        <f t="shared" si="3"/>
        <v>3884.8</v>
      </c>
      <c r="O29">
        <f t="shared" si="4"/>
        <v>7806.4</v>
      </c>
      <c r="Q29">
        <f t="shared" si="5"/>
        <v>638.40000000000009</v>
      </c>
    </row>
    <row r="30" spans="1:17" hidden="1" x14ac:dyDescent="0.75">
      <c r="A30">
        <v>2781</v>
      </c>
      <c r="B30">
        <v>2475</v>
      </c>
      <c r="C30">
        <v>2529</v>
      </c>
      <c r="D30">
        <f t="shared" si="0"/>
        <v>1517.4</v>
      </c>
      <c r="E30">
        <f t="shared" si="1"/>
        <v>6773.4</v>
      </c>
      <c r="F30" s="15" t="s">
        <v>70</v>
      </c>
      <c r="G30" s="15" t="s">
        <v>71</v>
      </c>
      <c r="H30">
        <v>2747</v>
      </c>
      <c r="I30">
        <v>2545</v>
      </c>
      <c r="J30">
        <v>2574</v>
      </c>
      <c r="K30">
        <f t="shared" si="2"/>
        <v>1544.4</v>
      </c>
      <c r="L30">
        <f t="shared" si="3"/>
        <v>6836.4</v>
      </c>
      <c r="O30">
        <f t="shared" si="4"/>
        <v>13609.8</v>
      </c>
      <c r="Q30">
        <f t="shared" si="5"/>
        <v>1105.5999999999999</v>
      </c>
    </row>
    <row r="31" spans="1:17" hidden="1" x14ac:dyDescent="0.75">
      <c r="A31">
        <v>2746</v>
      </c>
      <c r="B31">
        <v>2442</v>
      </c>
      <c r="C31">
        <v>2059</v>
      </c>
      <c r="D31">
        <f t="shared" si="0"/>
        <v>1235.4000000000001</v>
      </c>
      <c r="E31">
        <f t="shared" si="1"/>
        <v>6423.4</v>
      </c>
      <c r="F31" s="16" t="s">
        <v>72</v>
      </c>
      <c r="G31" s="16" t="s">
        <v>73</v>
      </c>
      <c r="H31">
        <v>2666</v>
      </c>
      <c r="I31">
        <v>2338</v>
      </c>
      <c r="J31">
        <v>2098</v>
      </c>
      <c r="K31">
        <f t="shared" si="2"/>
        <v>1258.8</v>
      </c>
      <c r="L31">
        <f t="shared" si="3"/>
        <v>6262.8</v>
      </c>
      <c r="O31">
        <f t="shared" si="4"/>
        <v>12686.2</v>
      </c>
      <c r="Q31">
        <f t="shared" si="5"/>
        <v>1082.4000000000001</v>
      </c>
    </row>
    <row r="32" spans="1:17" hidden="1" x14ac:dyDescent="0.75">
      <c r="A32">
        <v>13827</v>
      </c>
      <c r="B32">
        <v>16570</v>
      </c>
      <c r="C32">
        <v>19154</v>
      </c>
      <c r="D32">
        <f t="shared" si="0"/>
        <v>11492.4</v>
      </c>
      <c r="E32">
        <f t="shared" si="1"/>
        <v>41889.4</v>
      </c>
      <c r="F32" s="15" t="s">
        <v>74</v>
      </c>
      <c r="G32" s="15" t="s">
        <v>75</v>
      </c>
      <c r="H32">
        <v>13230</v>
      </c>
      <c r="I32">
        <v>14202</v>
      </c>
      <c r="J32">
        <v>16753</v>
      </c>
      <c r="K32">
        <f t="shared" si="2"/>
        <v>10051.799999999999</v>
      </c>
      <c r="L32">
        <f t="shared" si="3"/>
        <v>37483.800000000003</v>
      </c>
      <c r="O32">
        <f t="shared" si="4"/>
        <v>79373.200000000012</v>
      </c>
      <c r="Q32">
        <f t="shared" si="5"/>
        <v>5411.4</v>
      </c>
    </row>
    <row r="33" spans="1:17" hidden="1" x14ac:dyDescent="0.75">
      <c r="A33">
        <v>1421</v>
      </c>
      <c r="B33">
        <v>1410</v>
      </c>
      <c r="C33">
        <v>1418</v>
      </c>
      <c r="D33">
        <f t="shared" si="0"/>
        <v>850.8</v>
      </c>
      <c r="E33">
        <f t="shared" si="1"/>
        <v>3681.8</v>
      </c>
      <c r="F33" s="16" t="s">
        <v>76</v>
      </c>
      <c r="G33" s="16" t="s">
        <v>77</v>
      </c>
      <c r="H33">
        <v>1492</v>
      </c>
      <c r="I33">
        <v>1468</v>
      </c>
      <c r="J33">
        <v>1619</v>
      </c>
      <c r="K33">
        <f t="shared" si="2"/>
        <v>971.4</v>
      </c>
      <c r="L33">
        <f t="shared" si="3"/>
        <v>3931.4</v>
      </c>
      <c r="O33">
        <f t="shared" si="4"/>
        <v>7613.2000000000007</v>
      </c>
      <c r="Q33">
        <f t="shared" si="5"/>
        <v>582.59999999999991</v>
      </c>
    </row>
    <row r="34" spans="1:17" hidden="1" x14ac:dyDescent="0.75">
      <c r="A34">
        <v>3250</v>
      </c>
      <c r="B34">
        <v>3075</v>
      </c>
      <c r="C34">
        <v>2946</v>
      </c>
      <c r="D34">
        <f t="shared" si="0"/>
        <v>1767.6</v>
      </c>
      <c r="E34">
        <f t="shared" si="1"/>
        <v>8092.6</v>
      </c>
      <c r="F34" s="15" t="s">
        <v>78</v>
      </c>
      <c r="G34" s="15" t="s">
        <v>79</v>
      </c>
      <c r="H34">
        <v>3480</v>
      </c>
      <c r="I34">
        <v>3409</v>
      </c>
      <c r="J34">
        <v>3335</v>
      </c>
      <c r="K34">
        <f t="shared" si="2"/>
        <v>2001</v>
      </c>
      <c r="L34">
        <f t="shared" si="3"/>
        <v>8890</v>
      </c>
      <c r="O34">
        <f t="shared" si="4"/>
        <v>16982.599999999999</v>
      </c>
      <c r="Q34">
        <f t="shared" si="5"/>
        <v>1346</v>
      </c>
    </row>
    <row r="35" spans="1:17" hidden="1" x14ac:dyDescent="0.75">
      <c r="A35">
        <v>2958</v>
      </c>
      <c r="B35">
        <v>2807</v>
      </c>
      <c r="C35">
        <v>2766</v>
      </c>
      <c r="D35">
        <f t="shared" si="0"/>
        <v>1659.6</v>
      </c>
      <c r="E35">
        <f t="shared" si="1"/>
        <v>7424.6</v>
      </c>
      <c r="F35" s="16" t="s">
        <v>80</v>
      </c>
      <c r="G35" s="16" t="s">
        <v>81</v>
      </c>
      <c r="H35">
        <v>3079</v>
      </c>
      <c r="I35">
        <v>3036</v>
      </c>
      <c r="J35">
        <v>3038</v>
      </c>
      <c r="K35">
        <f t="shared" si="2"/>
        <v>1822.8</v>
      </c>
      <c r="L35">
        <f t="shared" si="3"/>
        <v>7937.8</v>
      </c>
      <c r="O35">
        <f t="shared" si="4"/>
        <v>15362.400000000001</v>
      </c>
      <c r="Q35">
        <f t="shared" si="5"/>
        <v>1207.4000000000001</v>
      </c>
    </row>
    <row r="36" spans="1:17" hidden="1" x14ac:dyDescent="0.75">
      <c r="A36">
        <v>2453</v>
      </c>
      <c r="B36">
        <v>2304</v>
      </c>
      <c r="C36">
        <v>2098</v>
      </c>
      <c r="D36">
        <f t="shared" si="0"/>
        <v>1258.8</v>
      </c>
      <c r="E36">
        <f t="shared" si="1"/>
        <v>6015.8</v>
      </c>
      <c r="F36" s="15" t="s">
        <v>82</v>
      </c>
      <c r="G36" s="15" t="s">
        <v>83</v>
      </c>
      <c r="H36">
        <v>2549</v>
      </c>
      <c r="I36">
        <v>2360</v>
      </c>
      <c r="J36">
        <v>2141</v>
      </c>
      <c r="K36">
        <f t="shared" si="2"/>
        <v>1284.5999999999999</v>
      </c>
      <c r="L36">
        <f t="shared" si="3"/>
        <v>6193.6</v>
      </c>
      <c r="O36">
        <f t="shared" si="4"/>
        <v>12209.400000000001</v>
      </c>
      <c r="Q36">
        <f t="shared" si="5"/>
        <v>1000.4000000000001</v>
      </c>
    </row>
    <row r="37" spans="1:17" hidden="1" x14ac:dyDescent="0.75">
      <c r="A37">
        <v>1865</v>
      </c>
      <c r="B37">
        <v>1682</v>
      </c>
      <c r="C37">
        <v>1665</v>
      </c>
      <c r="D37">
        <f t="shared" si="0"/>
        <v>999</v>
      </c>
      <c r="E37">
        <f t="shared" si="1"/>
        <v>4546</v>
      </c>
      <c r="F37" s="16" t="s">
        <v>84</v>
      </c>
      <c r="G37" s="16" t="s">
        <v>85</v>
      </c>
      <c r="H37">
        <v>1942</v>
      </c>
      <c r="I37">
        <v>1783</v>
      </c>
      <c r="J37">
        <v>1862</v>
      </c>
      <c r="K37">
        <f t="shared" si="2"/>
        <v>1117.2</v>
      </c>
      <c r="L37">
        <f t="shared" si="3"/>
        <v>4842.2</v>
      </c>
      <c r="O37">
        <f t="shared" si="4"/>
        <v>9388.2000000000007</v>
      </c>
      <c r="Q37">
        <f t="shared" si="5"/>
        <v>761.4</v>
      </c>
    </row>
    <row r="38" spans="1:17" hidden="1" x14ac:dyDescent="0.75">
      <c r="A38">
        <v>2183</v>
      </c>
      <c r="B38">
        <v>2067</v>
      </c>
      <c r="C38">
        <v>2016</v>
      </c>
      <c r="D38">
        <f t="shared" si="0"/>
        <v>1209.5999999999999</v>
      </c>
      <c r="E38">
        <f t="shared" si="1"/>
        <v>5459.6</v>
      </c>
      <c r="F38" s="15" t="s">
        <v>86</v>
      </c>
      <c r="G38" s="15" t="s">
        <v>87</v>
      </c>
      <c r="H38">
        <v>2196</v>
      </c>
      <c r="I38">
        <v>2131</v>
      </c>
      <c r="J38">
        <v>2067</v>
      </c>
      <c r="K38">
        <f t="shared" si="2"/>
        <v>1240.2</v>
      </c>
      <c r="L38">
        <f t="shared" si="3"/>
        <v>5567.2</v>
      </c>
      <c r="O38">
        <f t="shared" si="4"/>
        <v>11026.8</v>
      </c>
      <c r="Q38">
        <f t="shared" si="5"/>
        <v>875.8</v>
      </c>
    </row>
    <row r="39" spans="1:17" hidden="1" x14ac:dyDescent="0.75">
      <c r="A39">
        <v>1411</v>
      </c>
      <c r="B39">
        <v>1230</v>
      </c>
      <c r="C39">
        <v>1016</v>
      </c>
      <c r="D39">
        <f t="shared" si="0"/>
        <v>609.6</v>
      </c>
      <c r="E39">
        <f t="shared" si="1"/>
        <v>3250.6</v>
      </c>
      <c r="F39" s="16" t="s">
        <v>88</v>
      </c>
      <c r="G39" s="16" t="s">
        <v>89</v>
      </c>
      <c r="H39">
        <v>1365</v>
      </c>
      <c r="I39">
        <v>1365</v>
      </c>
      <c r="J39">
        <v>1167</v>
      </c>
      <c r="K39">
        <f t="shared" si="2"/>
        <v>700.2</v>
      </c>
      <c r="L39">
        <f t="shared" si="3"/>
        <v>3430.2</v>
      </c>
      <c r="O39">
        <f t="shared" si="4"/>
        <v>6680.7999999999993</v>
      </c>
      <c r="Q39">
        <f t="shared" si="5"/>
        <v>555.20000000000005</v>
      </c>
    </row>
    <row r="40" spans="1:17" hidden="1" x14ac:dyDescent="0.75">
      <c r="A40">
        <v>3216</v>
      </c>
      <c r="B40">
        <v>2949</v>
      </c>
      <c r="C40">
        <v>2448</v>
      </c>
      <c r="D40">
        <f t="shared" si="0"/>
        <v>1468.8</v>
      </c>
      <c r="E40">
        <f t="shared" si="1"/>
        <v>7633.8</v>
      </c>
      <c r="F40" s="15" t="s">
        <v>90</v>
      </c>
      <c r="G40" s="15" t="s">
        <v>91</v>
      </c>
      <c r="H40">
        <v>3298</v>
      </c>
      <c r="I40">
        <v>3282</v>
      </c>
      <c r="J40">
        <v>2967</v>
      </c>
      <c r="K40">
        <f t="shared" si="2"/>
        <v>1780.2</v>
      </c>
      <c r="L40">
        <f t="shared" si="3"/>
        <v>8360.2000000000007</v>
      </c>
      <c r="O40">
        <f t="shared" si="4"/>
        <v>15994</v>
      </c>
      <c r="Q40">
        <f t="shared" si="5"/>
        <v>1302.8000000000002</v>
      </c>
    </row>
    <row r="41" spans="1:17" hidden="1" x14ac:dyDescent="0.75">
      <c r="A41">
        <v>1956</v>
      </c>
      <c r="B41">
        <v>1830</v>
      </c>
      <c r="C41">
        <v>1504</v>
      </c>
      <c r="D41">
        <f t="shared" si="0"/>
        <v>902.4</v>
      </c>
      <c r="E41">
        <f t="shared" si="1"/>
        <v>4688.3999999999996</v>
      </c>
      <c r="F41" s="16" t="s">
        <v>92</v>
      </c>
      <c r="G41" s="16" t="s">
        <v>93</v>
      </c>
      <c r="H41">
        <v>1924</v>
      </c>
      <c r="I41">
        <v>2061</v>
      </c>
      <c r="J41">
        <v>1728</v>
      </c>
      <c r="K41">
        <f t="shared" si="2"/>
        <v>1036.8</v>
      </c>
      <c r="L41">
        <f t="shared" si="3"/>
        <v>5021.8</v>
      </c>
      <c r="O41">
        <f t="shared" si="4"/>
        <v>9710.2000000000007</v>
      </c>
      <c r="Q41">
        <f t="shared" si="5"/>
        <v>776</v>
      </c>
    </row>
    <row r="42" spans="1:17" hidden="1" x14ac:dyDescent="0.75">
      <c r="A42">
        <v>1516</v>
      </c>
      <c r="B42">
        <v>1546</v>
      </c>
      <c r="C42">
        <v>1387</v>
      </c>
      <c r="D42">
        <f t="shared" si="0"/>
        <v>832.2</v>
      </c>
      <c r="E42">
        <f t="shared" si="1"/>
        <v>3894.2</v>
      </c>
      <c r="F42" s="15" t="s">
        <v>94</v>
      </c>
      <c r="G42" s="15" t="s">
        <v>95</v>
      </c>
      <c r="H42">
        <v>1581</v>
      </c>
      <c r="I42">
        <v>1691</v>
      </c>
      <c r="J42">
        <v>1646</v>
      </c>
      <c r="K42">
        <f t="shared" si="2"/>
        <v>987.6</v>
      </c>
      <c r="L42">
        <f t="shared" si="3"/>
        <v>4259.6000000000004</v>
      </c>
      <c r="O42">
        <f t="shared" si="4"/>
        <v>8153.8</v>
      </c>
      <c r="Q42">
        <f t="shared" si="5"/>
        <v>619.4</v>
      </c>
    </row>
    <row r="43" spans="1:17" hidden="1" x14ac:dyDescent="0.75">
      <c r="A43">
        <v>2613</v>
      </c>
      <c r="B43">
        <v>2625</v>
      </c>
      <c r="C43">
        <v>2344</v>
      </c>
      <c r="D43">
        <f t="shared" si="0"/>
        <v>1406.4</v>
      </c>
      <c r="E43">
        <f t="shared" si="1"/>
        <v>6644.4</v>
      </c>
      <c r="F43" s="16" t="s">
        <v>96</v>
      </c>
      <c r="G43" s="16" t="s">
        <v>97</v>
      </c>
      <c r="H43">
        <v>2643</v>
      </c>
      <c r="I43">
        <v>2695</v>
      </c>
      <c r="J43">
        <v>2560</v>
      </c>
      <c r="K43">
        <f t="shared" si="2"/>
        <v>1536</v>
      </c>
      <c r="L43">
        <f t="shared" si="3"/>
        <v>6874</v>
      </c>
      <c r="O43">
        <f t="shared" si="4"/>
        <v>13518.4</v>
      </c>
      <c r="Q43">
        <f t="shared" si="5"/>
        <v>1051.2</v>
      </c>
    </row>
    <row r="44" spans="1:17" hidden="1" x14ac:dyDescent="0.75">
      <c r="A44">
        <v>705</v>
      </c>
      <c r="B44">
        <v>593</v>
      </c>
      <c r="C44">
        <v>494</v>
      </c>
      <c r="D44">
        <f t="shared" si="0"/>
        <v>296.39999999999998</v>
      </c>
      <c r="E44">
        <f t="shared" si="1"/>
        <v>1594.4</v>
      </c>
      <c r="F44" s="15" t="s">
        <v>98</v>
      </c>
      <c r="G44" s="15" t="s">
        <v>99</v>
      </c>
      <c r="H44">
        <v>689</v>
      </c>
      <c r="I44">
        <v>610</v>
      </c>
      <c r="J44">
        <v>548</v>
      </c>
      <c r="K44">
        <f t="shared" si="2"/>
        <v>328.8</v>
      </c>
      <c r="L44">
        <f t="shared" si="3"/>
        <v>1627.8</v>
      </c>
      <c r="O44">
        <f t="shared" si="4"/>
        <v>3222.2</v>
      </c>
      <c r="Q44">
        <f t="shared" si="5"/>
        <v>278.8</v>
      </c>
    </row>
    <row r="45" spans="1:17" hidden="1" x14ac:dyDescent="0.75">
      <c r="A45">
        <v>4541</v>
      </c>
      <c r="B45">
        <v>3550</v>
      </c>
      <c r="C45">
        <v>2980</v>
      </c>
      <c r="D45">
        <f t="shared" si="0"/>
        <v>1788</v>
      </c>
      <c r="E45">
        <f t="shared" si="1"/>
        <v>9879</v>
      </c>
      <c r="F45" s="16" t="s">
        <v>100</v>
      </c>
      <c r="G45" s="16" t="s">
        <v>101</v>
      </c>
      <c r="H45">
        <v>4577</v>
      </c>
      <c r="I45">
        <v>4223</v>
      </c>
      <c r="J45">
        <v>3453</v>
      </c>
      <c r="K45">
        <f t="shared" si="2"/>
        <v>2071.8000000000002</v>
      </c>
      <c r="L45">
        <f t="shared" si="3"/>
        <v>10871.8</v>
      </c>
      <c r="O45">
        <f t="shared" si="4"/>
        <v>20750.8</v>
      </c>
      <c r="Q45">
        <f t="shared" si="5"/>
        <v>1823.6</v>
      </c>
    </row>
    <row r="46" spans="1:17" hidden="1" x14ac:dyDescent="0.75">
      <c r="A46">
        <v>2980</v>
      </c>
      <c r="B46">
        <v>2683</v>
      </c>
      <c r="C46">
        <v>2257</v>
      </c>
      <c r="D46">
        <f t="shared" si="0"/>
        <v>1354.2</v>
      </c>
      <c r="E46">
        <f t="shared" si="1"/>
        <v>7017.2</v>
      </c>
      <c r="F46" s="15" t="s">
        <v>102</v>
      </c>
      <c r="G46" s="15" t="s">
        <v>103</v>
      </c>
      <c r="H46">
        <v>3116</v>
      </c>
      <c r="I46">
        <v>3057</v>
      </c>
      <c r="J46">
        <v>2600</v>
      </c>
      <c r="K46">
        <f t="shared" si="2"/>
        <v>1560</v>
      </c>
      <c r="L46">
        <f t="shared" si="3"/>
        <v>7733</v>
      </c>
      <c r="O46">
        <f t="shared" si="4"/>
        <v>14750.2</v>
      </c>
      <c r="Q46">
        <f t="shared" si="5"/>
        <v>1219.2</v>
      </c>
    </row>
    <row r="47" spans="1:17" hidden="1" x14ac:dyDescent="0.75">
      <c r="A47">
        <v>4338</v>
      </c>
      <c r="B47">
        <v>4344</v>
      </c>
      <c r="C47">
        <v>4504</v>
      </c>
      <c r="D47">
        <f t="shared" si="0"/>
        <v>2702.4</v>
      </c>
      <c r="E47">
        <f t="shared" si="1"/>
        <v>11384.4</v>
      </c>
      <c r="F47" s="16" t="s">
        <v>104</v>
      </c>
      <c r="G47" s="16" t="s">
        <v>105</v>
      </c>
      <c r="H47">
        <v>4701</v>
      </c>
      <c r="I47">
        <v>4671</v>
      </c>
      <c r="J47">
        <v>4550</v>
      </c>
      <c r="K47">
        <f t="shared" si="2"/>
        <v>2730</v>
      </c>
      <c r="L47">
        <f t="shared" si="3"/>
        <v>12102</v>
      </c>
      <c r="O47">
        <f t="shared" si="4"/>
        <v>23486.400000000001</v>
      </c>
      <c r="Q47">
        <f t="shared" si="5"/>
        <v>1807.8000000000002</v>
      </c>
    </row>
    <row r="48" spans="1:17" hidden="1" x14ac:dyDescent="0.75">
      <c r="A48">
        <v>1203</v>
      </c>
      <c r="B48">
        <v>1187</v>
      </c>
      <c r="C48">
        <v>1072</v>
      </c>
      <c r="D48">
        <f t="shared" si="0"/>
        <v>643.20000000000005</v>
      </c>
      <c r="E48">
        <f t="shared" si="1"/>
        <v>3033.2</v>
      </c>
      <c r="F48" s="15" t="s">
        <v>106</v>
      </c>
      <c r="G48" s="15" t="s">
        <v>107</v>
      </c>
      <c r="H48">
        <v>1321</v>
      </c>
      <c r="I48">
        <v>1297</v>
      </c>
      <c r="J48">
        <v>1099</v>
      </c>
      <c r="K48">
        <f t="shared" si="2"/>
        <v>659.4</v>
      </c>
      <c r="L48">
        <f t="shared" si="3"/>
        <v>3277.4</v>
      </c>
      <c r="O48">
        <f t="shared" si="4"/>
        <v>6310.6</v>
      </c>
      <c r="Q48">
        <f t="shared" si="5"/>
        <v>504.79999999999995</v>
      </c>
    </row>
    <row r="49" spans="1:17" hidden="1" x14ac:dyDescent="0.75">
      <c r="A49">
        <v>4742</v>
      </c>
      <c r="B49">
        <v>4208</v>
      </c>
      <c r="C49">
        <v>3538</v>
      </c>
      <c r="D49">
        <f t="shared" si="0"/>
        <v>2122.8000000000002</v>
      </c>
      <c r="E49">
        <f t="shared" si="1"/>
        <v>11072.8</v>
      </c>
      <c r="F49" s="16" t="s">
        <v>108</v>
      </c>
      <c r="G49" s="16" t="s">
        <v>109</v>
      </c>
      <c r="H49">
        <v>4706</v>
      </c>
      <c r="I49">
        <v>4109</v>
      </c>
      <c r="J49">
        <v>3599</v>
      </c>
      <c r="K49">
        <f t="shared" si="2"/>
        <v>2159.4</v>
      </c>
      <c r="L49">
        <f t="shared" si="3"/>
        <v>10974.4</v>
      </c>
      <c r="O49">
        <f t="shared" si="4"/>
        <v>22047.199999999997</v>
      </c>
      <c r="Q49">
        <f t="shared" si="5"/>
        <v>1889.6</v>
      </c>
    </row>
    <row r="50" spans="1:17" hidden="1" x14ac:dyDescent="0.75">
      <c r="A50">
        <v>3902</v>
      </c>
      <c r="B50">
        <v>3290</v>
      </c>
      <c r="C50">
        <v>2684</v>
      </c>
      <c r="D50">
        <f t="shared" si="0"/>
        <v>1610.4</v>
      </c>
      <c r="E50">
        <f t="shared" si="1"/>
        <v>8802.4</v>
      </c>
      <c r="F50" s="15" t="s">
        <v>110</v>
      </c>
      <c r="G50" s="15" t="s">
        <v>111</v>
      </c>
      <c r="H50">
        <v>3917</v>
      </c>
      <c r="I50">
        <v>3615</v>
      </c>
      <c r="J50">
        <v>2830</v>
      </c>
      <c r="K50">
        <f t="shared" si="2"/>
        <v>1698</v>
      </c>
      <c r="L50">
        <f t="shared" si="3"/>
        <v>9230</v>
      </c>
      <c r="O50">
        <f t="shared" si="4"/>
        <v>18032.400000000001</v>
      </c>
      <c r="Q50">
        <f t="shared" si="5"/>
        <v>1563.8</v>
      </c>
    </row>
    <row r="51" spans="1:17" hidden="1" x14ac:dyDescent="0.75">
      <c r="A51">
        <v>1949</v>
      </c>
      <c r="B51">
        <v>2279</v>
      </c>
      <c r="C51">
        <v>2243</v>
      </c>
      <c r="D51">
        <f t="shared" si="0"/>
        <v>1345.8</v>
      </c>
      <c r="E51">
        <f t="shared" si="1"/>
        <v>5573.8</v>
      </c>
      <c r="F51" s="16" t="s">
        <v>112</v>
      </c>
      <c r="G51" s="16" t="s">
        <v>113</v>
      </c>
      <c r="H51">
        <v>1963</v>
      </c>
      <c r="I51">
        <v>2177</v>
      </c>
      <c r="J51">
        <v>2227</v>
      </c>
      <c r="K51">
        <f t="shared" si="2"/>
        <v>1336.2</v>
      </c>
      <c r="L51">
        <f t="shared" si="3"/>
        <v>5476.2</v>
      </c>
      <c r="O51">
        <f t="shared" si="4"/>
        <v>11050</v>
      </c>
      <c r="Q51">
        <f t="shared" si="5"/>
        <v>782.40000000000009</v>
      </c>
    </row>
    <row r="52" spans="1:17" hidden="1" x14ac:dyDescent="0.75">
      <c r="A52">
        <v>1048</v>
      </c>
      <c r="B52">
        <v>954</v>
      </c>
      <c r="C52">
        <v>902</v>
      </c>
      <c r="D52">
        <f t="shared" si="0"/>
        <v>541.20000000000005</v>
      </c>
      <c r="E52">
        <f t="shared" si="1"/>
        <v>2543.1999999999998</v>
      </c>
      <c r="F52" s="15" t="s">
        <v>114</v>
      </c>
      <c r="G52" s="15" t="s">
        <v>115</v>
      </c>
      <c r="H52">
        <v>1014</v>
      </c>
      <c r="I52">
        <v>1022</v>
      </c>
      <c r="J52">
        <v>1002</v>
      </c>
      <c r="K52">
        <f t="shared" si="2"/>
        <v>601.20000000000005</v>
      </c>
      <c r="L52">
        <f t="shared" si="3"/>
        <v>2637.2</v>
      </c>
      <c r="O52">
        <f t="shared" si="4"/>
        <v>5180.3999999999996</v>
      </c>
      <c r="Q52">
        <f t="shared" si="5"/>
        <v>412.4</v>
      </c>
    </row>
    <row r="53" spans="1:17" hidden="1" x14ac:dyDescent="0.75">
      <c r="A53">
        <v>735</v>
      </c>
      <c r="B53">
        <v>701</v>
      </c>
      <c r="C53">
        <v>658</v>
      </c>
      <c r="D53">
        <f t="shared" si="0"/>
        <v>394.8</v>
      </c>
      <c r="E53">
        <f t="shared" si="1"/>
        <v>1830.8</v>
      </c>
      <c r="F53" s="16" t="s">
        <v>116</v>
      </c>
      <c r="G53" s="16" t="s">
        <v>117</v>
      </c>
      <c r="H53">
        <v>748</v>
      </c>
      <c r="I53">
        <v>715</v>
      </c>
      <c r="J53">
        <v>674</v>
      </c>
      <c r="K53">
        <f t="shared" si="2"/>
        <v>404.4</v>
      </c>
      <c r="L53">
        <f t="shared" si="3"/>
        <v>1867.4</v>
      </c>
      <c r="O53">
        <f t="shared" si="4"/>
        <v>3698.2</v>
      </c>
      <c r="Q53">
        <f t="shared" si="5"/>
        <v>296.60000000000002</v>
      </c>
    </row>
    <row r="54" spans="1:17" hidden="1" x14ac:dyDescent="0.75">
      <c r="A54">
        <v>6620</v>
      </c>
      <c r="B54">
        <v>6372</v>
      </c>
      <c r="C54">
        <v>6764</v>
      </c>
      <c r="D54">
        <f t="shared" si="0"/>
        <v>4058.4</v>
      </c>
      <c r="E54">
        <f t="shared" si="1"/>
        <v>17050.400000000001</v>
      </c>
      <c r="F54" s="15" t="s">
        <v>118</v>
      </c>
      <c r="G54" s="15" t="s">
        <v>119</v>
      </c>
      <c r="H54">
        <v>6714</v>
      </c>
      <c r="I54">
        <v>6329</v>
      </c>
      <c r="J54">
        <v>6345</v>
      </c>
      <c r="K54">
        <f t="shared" si="2"/>
        <v>3807</v>
      </c>
      <c r="L54">
        <f t="shared" si="3"/>
        <v>16850</v>
      </c>
      <c r="O54">
        <f t="shared" si="4"/>
        <v>33900.400000000001</v>
      </c>
      <c r="Q54">
        <f t="shared" si="5"/>
        <v>2666.8</v>
      </c>
    </row>
    <row r="55" spans="1:17" hidden="1" x14ac:dyDescent="0.75">
      <c r="A55">
        <v>1373</v>
      </c>
      <c r="B55">
        <v>1081</v>
      </c>
      <c r="C55">
        <v>1103</v>
      </c>
      <c r="D55">
        <f t="shared" si="0"/>
        <v>661.8</v>
      </c>
      <c r="E55">
        <f t="shared" si="1"/>
        <v>3115.8</v>
      </c>
      <c r="F55" s="16" t="s">
        <v>120</v>
      </c>
      <c r="G55" s="16" t="s">
        <v>121</v>
      </c>
      <c r="H55">
        <v>1383</v>
      </c>
      <c r="I55">
        <v>1194</v>
      </c>
      <c r="J55">
        <v>1156</v>
      </c>
      <c r="K55">
        <f t="shared" si="2"/>
        <v>693.6</v>
      </c>
      <c r="L55">
        <f t="shared" si="3"/>
        <v>3270.6</v>
      </c>
      <c r="O55">
        <f t="shared" si="4"/>
        <v>6386.4</v>
      </c>
      <c r="Q55">
        <f t="shared" si="5"/>
        <v>551.20000000000005</v>
      </c>
    </row>
    <row r="56" spans="1:17" hidden="1" x14ac:dyDescent="0.75">
      <c r="A56">
        <v>1479</v>
      </c>
      <c r="B56">
        <v>1428</v>
      </c>
      <c r="C56">
        <v>1114</v>
      </c>
      <c r="D56">
        <f t="shared" si="0"/>
        <v>668.4</v>
      </c>
      <c r="E56">
        <f t="shared" si="1"/>
        <v>3575.4</v>
      </c>
      <c r="F56" s="15" t="s">
        <v>122</v>
      </c>
      <c r="G56" s="15" t="s">
        <v>123</v>
      </c>
      <c r="H56">
        <v>1416</v>
      </c>
      <c r="I56">
        <v>1431</v>
      </c>
      <c r="J56">
        <v>1270</v>
      </c>
      <c r="K56">
        <f t="shared" si="2"/>
        <v>762</v>
      </c>
      <c r="L56">
        <f t="shared" si="3"/>
        <v>3609</v>
      </c>
      <c r="O56">
        <f t="shared" si="4"/>
        <v>7184.4</v>
      </c>
      <c r="Q56">
        <f t="shared" si="5"/>
        <v>579</v>
      </c>
    </row>
    <row r="57" spans="1:17" hidden="1" x14ac:dyDescent="0.75">
      <c r="A57">
        <v>3140</v>
      </c>
      <c r="B57">
        <v>2932</v>
      </c>
      <c r="C57">
        <v>3087</v>
      </c>
      <c r="D57">
        <f t="shared" si="0"/>
        <v>1852.2</v>
      </c>
      <c r="E57">
        <f t="shared" si="1"/>
        <v>7924.2</v>
      </c>
      <c r="F57" s="16" t="s">
        <v>124</v>
      </c>
      <c r="G57" s="16" t="s">
        <v>125</v>
      </c>
      <c r="H57">
        <v>3299</v>
      </c>
      <c r="I57">
        <v>2933</v>
      </c>
      <c r="J57">
        <v>3059</v>
      </c>
      <c r="K57">
        <f t="shared" si="2"/>
        <v>1835.4</v>
      </c>
      <c r="L57">
        <f t="shared" si="3"/>
        <v>8067.4</v>
      </c>
      <c r="O57">
        <f t="shared" si="4"/>
        <v>15991.599999999999</v>
      </c>
      <c r="Q57">
        <f t="shared" si="5"/>
        <v>1287.8</v>
      </c>
    </row>
    <row r="58" spans="1:17" hidden="1" x14ac:dyDescent="0.75">
      <c r="A58">
        <v>1947</v>
      </c>
      <c r="B58">
        <v>1642</v>
      </c>
      <c r="C58">
        <v>1327</v>
      </c>
      <c r="D58">
        <f t="shared" si="0"/>
        <v>796.2</v>
      </c>
      <c r="E58">
        <f t="shared" si="1"/>
        <v>4385.2</v>
      </c>
      <c r="F58" s="15" t="s">
        <v>126</v>
      </c>
      <c r="G58" s="15" t="s">
        <v>127</v>
      </c>
      <c r="H58">
        <v>2046</v>
      </c>
      <c r="I58">
        <v>1936</v>
      </c>
      <c r="J58">
        <v>1660</v>
      </c>
      <c r="K58">
        <f t="shared" si="2"/>
        <v>996</v>
      </c>
      <c r="L58">
        <f t="shared" si="3"/>
        <v>4978</v>
      </c>
      <c r="O58">
        <f t="shared" si="4"/>
        <v>9363.2000000000007</v>
      </c>
      <c r="Q58">
        <f t="shared" si="5"/>
        <v>798.59999999999991</v>
      </c>
    </row>
    <row r="59" spans="1:17" hidden="1" x14ac:dyDescent="0.75">
      <c r="A59">
        <v>1861</v>
      </c>
      <c r="B59">
        <v>1812</v>
      </c>
      <c r="C59">
        <v>1816</v>
      </c>
      <c r="D59">
        <f t="shared" si="0"/>
        <v>1089.5999999999999</v>
      </c>
      <c r="E59">
        <f t="shared" si="1"/>
        <v>4762.6000000000004</v>
      </c>
      <c r="F59" s="16" t="s">
        <v>128</v>
      </c>
      <c r="G59" s="16" t="s">
        <v>129</v>
      </c>
      <c r="H59">
        <v>1843</v>
      </c>
      <c r="I59">
        <v>1823</v>
      </c>
      <c r="J59">
        <v>1921</v>
      </c>
      <c r="K59">
        <f t="shared" si="2"/>
        <v>1152.5999999999999</v>
      </c>
      <c r="L59">
        <f t="shared" si="3"/>
        <v>4818.6000000000004</v>
      </c>
      <c r="O59">
        <f t="shared" si="4"/>
        <v>9581.2000000000007</v>
      </c>
      <c r="Q59">
        <f t="shared" si="5"/>
        <v>740.8</v>
      </c>
    </row>
    <row r="60" spans="1:17" hidden="1" x14ac:dyDescent="0.75">
      <c r="A60">
        <v>472</v>
      </c>
      <c r="B60">
        <v>439</v>
      </c>
      <c r="C60">
        <v>413</v>
      </c>
      <c r="D60">
        <f t="shared" si="0"/>
        <v>247.8</v>
      </c>
      <c r="E60">
        <f t="shared" si="1"/>
        <v>1158.8</v>
      </c>
      <c r="F60" s="15" t="s">
        <v>130</v>
      </c>
      <c r="G60" s="15" t="s">
        <v>131</v>
      </c>
      <c r="H60">
        <v>580</v>
      </c>
      <c r="I60">
        <v>470</v>
      </c>
      <c r="J60">
        <v>492</v>
      </c>
      <c r="K60">
        <f t="shared" si="2"/>
        <v>295.2</v>
      </c>
      <c r="L60">
        <f t="shared" si="3"/>
        <v>1345.2</v>
      </c>
      <c r="O60">
        <f t="shared" si="4"/>
        <v>2504</v>
      </c>
      <c r="Q60">
        <f t="shared" si="5"/>
        <v>210.4</v>
      </c>
    </row>
    <row r="61" spans="1:17" hidden="1" x14ac:dyDescent="0.75">
      <c r="A61">
        <v>1482</v>
      </c>
      <c r="B61">
        <v>1397</v>
      </c>
      <c r="C61">
        <v>1226</v>
      </c>
      <c r="D61">
        <f t="shared" si="0"/>
        <v>735.6</v>
      </c>
      <c r="E61">
        <f t="shared" si="1"/>
        <v>3614.6</v>
      </c>
      <c r="F61" s="16" t="s">
        <v>132</v>
      </c>
      <c r="G61" s="16" t="s">
        <v>133</v>
      </c>
      <c r="H61">
        <v>1439</v>
      </c>
      <c r="I61">
        <v>1457</v>
      </c>
      <c r="J61">
        <v>1412</v>
      </c>
      <c r="K61">
        <f t="shared" si="2"/>
        <v>847.2</v>
      </c>
      <c r="L61">
        <f t="shared" si="3"/>
        <v>3743.2</v>
      </c>
      <c r="O61">
        <f t="shared" si="4"/>
        <v>7357.7999999999993</v>
      </c>
      <c r="Q61">
        <f t="shared" si="5"/>
        <v>584.20000000000005</v>
      </c>
    </row>
    <row r="62" spans="1:17" hidden="1" x14ac:dyDescent="0.75">
      <c r="A62">
        <v>976</v>
      </c>
      <c r="B62">
        <v>934</v>
      </c>
      <c r="C62">
        <v>584</v>
      </c>
      <c r="D62">
        <f t="shared" si="0"/>
        <v>350.4</v>
      </c>
      <c r="E62">
        <f t="shared" si="1"/>
        <v>2260.4</v>
      </c>
      <c r="F62" s="15" t="s">
        <v>134</v>
      </c>
      <c r="G62" s="15" t="s">
        <v>135</v>
      </c>
      <c r="H62">
        <v>1069</v>
      </c>
      <c r="I62">
        <v>955</v>
      </c>
      <c r="J62">
        <v>720</v>
      </c>
      <c r="K62">
        <f t="shared" si="2"/>
        <v>432</v>
      </c>
      <c r="L62">
        <f t="shared" si="3"/>
        <v>2456</v>
      </c>
      <c r="O62">
        <f t="shared" si="4"/>
        <v>4716.3999999999996</v>
      </c>
      <c r="Q62">
        <f t="shared" si="5"/>
        <v>409</v>
      </c>
    </row>
    <row r="63" spans="1:17" hidden="1" x14ac:dyDescent="0.75">
      <c r="A63">
        <v>2559</v>
      </c>
      <c r="B63">
        <v>2135</v>
      </c>
      <c r="C63">
        <v>1592</v>
      </c>
      <c r="D63">
        <f t="shared" si="0"/>
        <v>955.2</v>
      </c>
      <c r="E63">
        <f t="shared" si="1"/>
        <v>5649.2</v>
      </c>
      <c r="F63" s="16" t="s">
        <v>136</v>
      </c>
      <c r="G63" s="16" t="s">
        <v>137</v>
      </c>
      <c r="H63">
        <v>2634</v>
      </c>
      <c r="I63">
        <v>2376</v>
      </c>
      <c r="J63">
        <v>1750</v>
      </c>
      <c r="K63">
        <f t="shared" si="2"/>
        <v>1050</v>
      </c>
      <c r="L63">
        <f t="shared" si="3"/>
        <v>6060</v>
      </c>
      <c r="O63">
        <f t="shared" si="4"/>
        <v>11709.2</v>
      </c>
      <c r="Q63">
        <f t="shared" si="5"/>
        <v>1038.5999999999999</v>
      </c>
    </row>
    <row r="64" spans="1:17" hidden="1" x14ac:dyDescent="0.75">
      <c r="A64">
        <v>18492</v>
      </c>
      <c r="B64">
        <v>19861</v>
      </c>
      <c r="C64">
        <v>23621</v>
      </c>
      <c r="D64">
        <f t="shared" si="0"/>
        <v>14172.6</v>
      </c>
      <c r="E64">
        <f t="shared" si="1"/>
        <v>52525.599999999999</v>
      </c>
      <c r="F64" s="15" t="s">
        <v>138</v>
      </c>
      <c r="G64" s="15" t="s">
        <v>139</v>
      </c>
      <c r="H64">
        <v>17857</v>
      </c>
      <c r="I64">
        <v>18794</v>
      </c>
      <c r="J64">
        <v>21863</v>
      </c>
      <c r="K64">
        <f t="shared" si="2"/>
        <v>13117.8</v>
      </c>
      <c r="L64">
        <f t="shared" si="3"/>
        <v>49768.800000000003</v>
      </c>
      <c r="O64">
        <f t="shared" si="4"/>
        <v>102294.39999999999</v>
      </c>
      <c r="Q64">
        <f t="shared" si="5"/>
        <v>7269.8</v>
      </c>
    </row>
    <row r="65" spans="1:17" hidden="1" x14ac:dyDescent="0.75">
      <c r="A65">
        <v>3045</v>
      </c>
      <c r="B65">
        <v>2671</v>
      </c>
      <c r="C65">
        <v>2421</v>
      </c>
      <c r="D65">
        <f t="shared" si="0"/>
        <v>1452.6</v>
      </c>
      <c r="E65">
        <f t="shared" si="1"/>
        <v>7168.6</v>
      </c>
      <c r="F65" s="16" t="s">
        <v>140</v>
      </c>
      <c r="G65" s="16" t="s">
        <v>141</v>
      </c>
      <c r="H65">
        <v>2995</v>
      </c>
      <c r="I65">
        <v>2907</v>
      </c>
      <c r="J65">
        <v>2612</v>
      </c>
      <c r="K65">
        <f t="shared" si="2"/>
        <v>1567.2</v>
      </c>
      <c r="L65">
        <f t="shared" si="3"/>
        <v>7469.2</v>
      </c>
      <c r="O65">
        <f t="shared" si="4"/>
        <v>14637.8</v>
      </c>
      <c r="Q65">
        <f t="shared" si="5"/>
        <v>1208</v>
      </c>
    </row>
    <row r="66" spans="1:17" hidden="1" x14ac:dyDescent="0.75">
      <c r="A66">
        <v>2474</v>
      </c>
      <c r="B66">
        <v>2154</v>
      </c>
      <c r="C66">
        <v>2191</v>
      </c>
      <c r="D66">
        <f t="shared" si="0"/>
        <v>1314.6</v>
      </c>
      <c r="E66">
        <f t="shared" si="1"/>
        <v>5942.6</v>
      </c>
      <c r="F66" s="15" t="s">
        <v>142</v>
      </c>
      <c r="G66" s="15" t="s">
        <v>143</v>
      </c>
      <c r="H66">
        <v>2444</v>
      </c>
      <c r="I66">
        <v>2296</v>
      </c>
      <c r="J66">
        <v>2253</v>
      </c>
      <c r="K66">
        <f t="shared" si="2"/>
        <v>1351.8</v>
      </c>
      <c r="L66">
        <f t="shared" si="3"/>
        <v>6091.8</v>
      </c>
      <c r="O66">
        <f t="shared" si="4"/>
        <v>12034.400000000001</v>
      </c>
      <c r="Q66">
        <f t="shared" si="5"/>
        <v>983.6</v>
      </c>
    </row>
    <row r="67" spans="1:17" hidden="1" x14ac:dyDescent="0.75">
      <c r="A67">
        <v>9618</v>
      </c>
      <c r="B67">
        <v>8764</v>
      </c>
      <c r="C67">
        <v>7773</v>
      </c>
      <c r="D67">
        <f t="shared" ref="D67:D130" si="6">C67*3/5</f>
        <v>4663.8</v>
      </c>
      <c r="E67">
        <f t="shared" ref="E67:E130" si="7">A67+B67+D67</f>
        <v>23045.8</v>
      </c>
      <c r="F67" s="16" t="s">
        <v>144</v>
      </c>
      <c r="G67" s="16" t="s">
        <v>145</v>
      </c>
      <c r="H67">
        <v>9952</v>
      </c>
      <c r="I67">
        <v>9519</v>
      </c>
      <c r="J67">
        <v>8872</v>
      </c>
      <c r="K67">
        <f t="shared" ref="K67:K130" si="8">J67*3/5</f>
        <v>5323.2</v>
      </c>
      <c r="L67">
        <f t="shared" ref="L67:L130" si="9">H67+I67+K67</f>
        <v>24794.2</v>
      </c>
      <c r="O67">
        <f t="shared" ref="O67:O130" si="10">E67+L67</f>
        <v>47840</v>
      </c>
      <c r="Q67">
        <f t="shared" ref="Q67:Q130" si="11">(A67/5)+(H67/5)</f>
        <v>3914</v>
      </c>
    </row>
    <row r="68" spans="1:17" hidden="1" x14ac:dyDescent="0.75">
      <c r="A68">
        <v>2014</v>
      </c>
      <c r="B68">
        <v>1827</v>
      </c>
      <c r="C68">
        <v>1451</v>
      </c>
      <c r="D68">
        <f t="shared" si="6"/>
        <v>870.6</v>
      </c>
      <c r="E68">
        <f t="shared" si="7"/>
        <v>4711.6000000000004</v>
      </c>
      <c r="F68" s="15" t="s">
        <v>146</v>
      </c>
      <c r="G68" s="15" t="s">
        <v>147</v>
      </c>
      <c r="H68">
        <v>2043</v>
      </c>
      <c r="I68">
        <v>2049</v>
      </c>
      <c r="J68">
        <v>1650</v>
      </c>
      <c r="K68">
        <f t="shared" si="8"/>
        <v>990</v>
      </c>
      <c r="L68">
        <f t="shared" si="9"/>
        <v>5082</v>
      </c>
      <c r="O68">
        <f t="shared" si="10"/>
        <v>9793.6</v>
      </c>
      <c r="Q68">
        <f t="shared" si="11"/>
        <v>811.40000000000009</v>
      </c>
    </row>
    <row r="69" spans="1:17" hidden="1" x14ac:dyDescent="0.75">
      <c r="A69">
        <v>2725</v>
      </c>
      <c r="B69">
        <v>2872</v>
      </c>
      <c r="C69">
        <v>2388</v>
      </c>
      <c r="D69">
        <f t="shared" si="6"/>
        <v>1432.8</v>
      </c>
      <c r="E69">
        <f t="shared" si="7"/>
        <v>7029.8</v>
      </c>
      <c r="F69" s="16" t="s">
        <v>148</v>
      </c>
      <c r="G69" s="16" t="s">
        <v>149</v>
      </c>
      <c r="H69">
        <v>2795</v>
      </c>
      <c r="I69">
        <v>2998</v>
      </c>
      <c r="J69">
        <v>2613</v>
      </c>
      <c r="K69">
        <f t="shared" si="8"/>
        <v>1567.8</v>
      </c>
      <c r="L69">
        <f t="shared" si="9"/>
        <v>7360.8</v>
      </c>
      <c r="O69">
        <f t="shared" si="10"/>
        <v>14390.6</v>
      </c>
      <c r="Q69">
        <f t="shared" si="11"/>
        <v>1104</v>
      </c>
    </row>
    <row r="70" spans="1:17" hidden="1" x14ac:dyDescent="0.75">
      <c r="A70">
        <v>14172</v>
      </c>
      <c r="B70">
        <v>15292</v>
      </c>
      <c r="C70">
        <v>17633</v>
      </c>
      <c r="D70">
        <f t="shared" si="6"/>
        <v>10579.8</v>
      </c>
      <c r="E70">
        <f t="shared" si="7"/>
        <v>40043.800000000003</v>
      </c>
      <c r="F70" s="15" t="s">
        <v>150</v>
      </c>
      <c r="G70" s="15" t="s">
        <v>151</v>
      </c>
      <c r="H70">
        <v>14248</v>
      </c>
      <c r="I70">
        <v>14047</v>
      </c>
      <c r="J70">
        <v>16434</v>
      </c>
      <c r="K70">
        <f t="shared" si="8"/>
        <v>9860.4</v>
      </c>
      <c r="L70">
        <f t="shared" si="9"/>
        <v>38155.4</v>
      </c>
      <c r="O70">
        <f t="shared" si="10"/>
        <v>78199.200000000012</v>
      </c>
      <c r="Q70">
        <f t="shared" si="11"/>
        <v>5684</v>
      </c>
    </row>
    <row r="71" spans="1:17" hidden="1" x14ac:dyDescent="0.75">
      <c r="A71">
        <v>7789</v>
      </c>
      <c r="B71">
        <v>7746</v>
      </c>
      <c r="C71">
        <v>6937</v>
      </c>
      <c r="D71">
        <f t="shared" si="6"/>
        <v>4162.2</v>
      </c>
      <c r="E71">
        <f t="shared" si="7"/>
        <v>19697.2</v>
      </c>
      <c r="F71" s="16" t="s">
        <v>152</v>
      </c>
      <c r="G71" s="16" t="s">
        <v>153</v>
      </c>
      <c r="H71">
        <v>8346</v>
      </c>
      <c r="I71">
        <v>8271</v>
      </c>
      <c r="J71">
        <v>7621</v>
      </c>
      <c r="K71">
        <f t="shared" si="8"/>
        <v>4572.6000000000004</v>
      </c>
      <c r="L71">
        <f t="shared" si="9"/>
        <v>21189.599999999999</v>
      </c>
      <c r="O71">
        <f t="shared" si="10"/>
        <v>40886.800000000003</v>
      </c>
      <c r="Q71">
        <f t="shared" si="11"/>
        <v>3227</v>
      </c>
    </row>
    <row r="72" spans="1:17" hidden="1" x14ac:dyDescent="0.75">
      <c r="A72">
        <v>1911</v>
      </c>
      <c r="B72">
        <v>1634</v>
      </c>
      <c r="C72">
        <v>1267</v>
      </c>
      <c r="D72">
        <f t="shared" si="6"/>
        <v>760.2</v>
      </c>
      <c r="E72">
        <f t="shared" si="7"/>
        <v>4305.2</v>
      </c>
      <c r="F72" s="15" t="s">
        <v>154</v>
      </c>
      <c r="G72" s="15" t="s">
        <v>155</v>
      </c>
      <c r="H72">
        <v>2050</v>
      </c>
      <c r="I72">
        <v>1842</v>
      </c>
      <c r="J72">
        <v>1586</v>
      </c>
      <c r="K72">
        <f t="shared" si="8"/>
        <v>951.6</v>
      </c>
      <c r="L72">
        <f t="shared" si="9"/>
        <v>4843.6000000000004</v>
      </c>
      <c r="O72">
        <f t="shared" si="10"/>
        <v>9148.7999999999993</v>
      </c>
      <c r="Q72">
        <f t="shared" si="11"/>
        <v>792.2</v>
      </c>
    </row>
    <row r="73" spans="1:17" hidden="1" x14ac:dyDescent="0.75">
      <c r="A73">
        <v>10293</v>
      </c>
      <c r="B73">
        <v>8836</v>
      </c>
      <c r="C73">
        <v>7818</v>
      </c>
      <c r="D73">
        <f t="shared" si="6"/>
        <v>4690.8</v>
      </c>
      <c r="E73">
        <f t="shared" si="7"/>
        <v>23819.8</v>
      </c>
      <c r="F73" s="16" t="s">
        <v>156</v>
      </c>
      <c r="G73" s="16" t="s">
        <v>157</v>
      </c>
      <c r="H73">
        <v>10872</v>
      </c>
      <c r="I73">
        <v>9721</v>
      </c>
      <c r="J73">
        <v>8981</v>
      </c>
      <c r="K73">
        <f t="shared" si="8"/>
        <v>5388.6</v>
      </c>
      <c r="L73">
        <f t="shared" si="9"/>
        <v>25981.599999999999</v>
      </c>
      <c r="O73">
        <f t="shared" si="10"/>
        <v>49801.399999999994</v>
      </c>
      <c r="Q73">
        <f t="shared" si="11"/>
        <v>4233</v>
      </c>
    </row>
    <row r="74" spans="1:17" hidden="1" x14ac:dyDescent="0.75">
      <c r="A74">
        <v>8901</v>
      </c>
      <c r="B74">
        <v>8055</v>
      </c>
      <c r="C74">
        <v>7260</v>
      </c>
      <c r="D74">
        <f t="shared" si="6"/>
        <v>4356</v>
      </c>
      <c r="E74">
        <f t="shared" si="7"/>
        <v>21312</v>
      </c>
      <c r="F74" s="15" t="s">
        <v>158</v>
      </c>
      <c r="G74" s="15" t="s">
        <v>159</v>
      </c>
      <c r="H74">
        <v>9220</v>
      </c>
      <c r="I74">
        <v>8944</v>
      </c>
      <c r="J74">
        <v>8356</v>
      </c>
      <c r="K74">
        <f t="shared" si="8"/>
        <v>5013.6000000000004</v>
      </c>
      <c r="L74">
        <f t="shared" si="9"/>
        <v>23177.599999999999</v>
      </c>
      <c r="O74">
        <f t="shared" si="10"/>
        <v>44489.599999999999</v>
      </c>
      <c r="Q74">
        <f t="shared" si="11"/>
        <v>3624.2</v>
      </c>
    </row>
    <row r="75" spans="1:17" hidden="1" x14ac:dyDescent="0.75">
      <c r="A75">
        <v>1060</v>
      </c>
      <c r="B75">
        <v>808</v>
      </c>
      <c r="C75">
        <v>819</v>
      </c>
      <c r="D75">
        <f t="shared" si="6"/>
        <v>491.4</v>
      </c>
      <c r="E75">
        <f t="shared" si="7"/>
        <v>2359.4</v>
      </c>
      <c r="F75" s="16" t="s">
        <v>160</v>
      </c>
      <c r="G75" s="16" t="s">
        <v>161</v>
      </c>
      <c r="H75">
        <v>1209</v>
      </c>
      <c r="I75">
        <v>951</v>
      </c>
      <c r="J75">
        <v>1114</v>
      </c>
      <c r="K75">
        <f t="shared" si="8"/>
        <v>668.4</v>
      </c>
      <c r="L75">
        <f t="shared" si="9"/>
        <v>2828.4</v>
      </c>
      <c r="O75">
        <f t="shared" si="10"/>
        <v>5187.8</v>
      </c>
      <c r="Q75">
        <f t="shared" si="11"/>
        <v>453.8</v>
      </c>
    </row>
    <row r="76" spans="1:17" hidden="1" x14ac:dyDescent="0.75">
      <c r="A76">
        <v>1748</v>
      </c>
      <c r="B76">
        <v>1608</v>
      </c>
      <c r="C76">
        <v>1636</v>
      </c>
      <c r="D76">
        <f t="shared" si="6"/>
        <v>981.6</v>
      </c>
      <c r="E76">
        <f t="shared" si="7"/>
        <v>4337.6000000000004</v>
      </c>
      <c r="F76" s="15" t="s">
        <v>162</v>
      </c>
      <c r="G76" s="15" t="s">
        <v>163</v>
      </c>
      <c r="H76">
        <v>1864</v>
      </c>
      <c r="I76">
        <v>1849</v>
      </c>
      <c r="J76">
        <v>1857</v>
      </c>
      <c r="K76">
        <f t="shared" si="8"/>
        <v>1114.2</v>
      </c>
      <c r="L76">
        <f t="shared" si="9"/>
        <v>4827.2</v>
      </c>
      <c r="O76">
        <f t="shared" si="10"/>
        <v>9164.7999999999993</v>
      </c>
      <c r="Q76">
        <f t="shared" si="11"/>
        <v>722.40000000000009</v>
      </c>
    </row>
    <row r="77" spans="1:17" hidden="1" x14ac:dyDescent="0.75">
      <c r="A77">
        <v>9725</v>
      </c>
      <c r="B77">
        <v>8523</v>
      </c>
      <c r="C77">
        <v>7552</v>
      </c>
      <c r="D77">
        <f t="shared" si="6"/>
        <v>4531.2</v>
      </c>
      <c r="E77">
        <f t="shared" si="7"/>
        <v>22779.200000000001</v>
      </c>
      <c r="F77" s="16" t="s">
        <v>164</v>
      </c>
      <c r="G77" s="16" t="s">
        <v>165</v>
      </c>
      <c r="H77">
        <v>9768</v>
      </c>
      <c r="I77">
        <v>8790</v>
      </c>
      <c r="J77">
        <v>7581</v>
      </c>
      <c r="K77">
        <f t="shared" si="8"/>
        <v>4548.6000000000004</v>
      </c>
      <c r="L77">
        <f t="shared" si="9"/>
        <v>23106.6</v>
      </c>
      <c r="O77">
        <f t="shared" si="10"/>
        <v>45885.8</v>
      </c>
      <c r="Q77">
        <f t="shared" si="11"/>
        <v>3898.6</v>
      </c>
    </row>
    <row r="78" spans="1:17" hidden="1" x14ac:dyDescent="0.75">
      <c r="A78">
        <v>2331</v>
      </c>
      <c r="B78">
        <v>2087</v>
      </c>
      <c r="C78">
        <v>1993</v>
      </c>
      <c r="D78">
        <f t="shared" si="6"/>
        <v>1195.8</v>
      </c>
      <c r="E78">
        <f t="shared" si="7"/>
        <v>5613.8</v>
      </c>
      <c r="F78" s="15" t="s">
        <v>166</v>
      </c>
      <c r="G78" s="15" t="s">
        <v>167</v>
      </c>
      <c r="H78">
        <v>2541</v>
      </c>
      <c r="I78">
        <v>2311</v>
      </c>
      <c r="J78">
        <v>1976</v>
      </c>
      <c r="K78">
        <f t="shared" si="8"/>
        <v>1185.5999999999999</v>
      </c>
      <c r="L78">
        <f t="shared" si="9"/>
        <v>6037.6</v>
      </c>
      <c r="O78">
        <f t="shared" si="10"/>
        <v>11651.400000000001</v>
      </c>
      <c r="Q78">
        <f t="shared" si="11"/>
        <v>974.4</v>
      </c>
    </row>
    <row r="79" spans="1:17" hidden="1" x14ac:dyDescent="0.75">
      <c r="A79">
        <v>9889</v>
      </c>
      <c r="B79">
        <v>9270</v>
      </c>
      <c r="C79">
        <v>9829</v>
      </c>
      <c r="D79">
        <f t="shared" si="6"/>
        <v>5897.4</v>
      </c>
      <c r="E79">
        <f t="shared" si="7"/>
        <v>25056.400000000001</v>
      </c>
      <c r="F79" s="16" t="s">
        <v>168</v>
      </c>
      <c r="G79" s="16" t="s">
        <v>169</v>
      </c>
      <c r="H79">
        <v>10021</v>
      </c>
      <c r="I79">
        <v>9317</v>
      </c>
      <c r="J79">
        <v>9516</v>
      </c>
      <c r="K79">
        <f t="shared" si="8"/>
        <v>5709.6</v>
      </c>
      <c r="L79">
        <f t="shared" si="9"/>
        <v>25047.599999999999</v>
      </c>
      <c r="O79">
        <f t="shared" si="10"/>
        <v>50104</v>
      </c>
      <c r="Q79">
        <f t="shared" si="11"/>
        <v>3982</v>
      </c>
    </row>
    <row r="80" spans="1:17" hidden="1" x14ac:dyDescent="0.75">
      <c r="A80">
        <v>5059</v>
      </c>
      <c r="B80">
        <v>4681</v>
      </c>
      <c r="C80">
        <v>4076</v>
      </c>
      <c r="D80">
        <f t="shared" si="6"/>
        <v>2445.6</v>
      </c>
      <c r="E80">
        <f t="shared" si="7"/>
        <v>12185.6</v>
      </c>
      <c r="F80" s="15" t="s">
        <v>170</v>
      </c>
      <c r="G80" s="15" t="s">
        <v>171</v>
      </c>
      <c r="H80">
        <v>5176</v>
      </c>
      <c r="I80">
        <v>4944</v>
      </c>
      <c r="J80">
        <v>4511</v>
      </c>
      <c r="K80">
        <f t="shared" si="8"/>
        <v>2706.6</v>
      </c>
      <c r="L80">
        <f t="shared" si="9"/>
        <v>12826.6</v>
      </c>
      <c r="O80">
        <f t="shared" si="10"/>
        <v>25012.2</v>
      </c>
      <c r="Q80">
        <f t="shared" si="11"/>
        <v>2047</v>
      </c>
    </row>
    <row r="81" spans="1:17" hidden="1" x14ac:dyDescent="0.75">
      <c r="A81">
        <v>5388</v>
      </c>
      <c r="B81">
        <v>5173</v>
      </c>
      <c r="C81">
        <v>4778</v>
      </c>
      <c r="D81">
        <f t="shared" si="6"/>
        <v>2866.8</v>
      </c>
      <c r="E81">
        <f t="shared" si="7"/>
        <v>13427.8</v>
      </c>
      <c r="F81" s="16" t="s">
        <v>172</v>
      </c>
      <c r="G81" s="16" t="s">
        <v>173</v>
      </c>
      <c r="H81">
        <v>5735</v>
      </c>
      <c r="I81">
        <v>5477</v>
      </c>
      <c r="J81">
        <v>4937</v>
      </c>
      <c r="K81">
        <f t="shared" si="8"/>
        <v>2962.2</v>
      </c>
      <c r="L81">
        <f t="shared" si="9"/>
        <v>14174.2</v>
      </c>
      <c r="O81">
        <f t="shared" si="10"/>
        <v>27602</v>
      </c>
      <c r="Q81">
        <f t="shared" si="11"/>
        <v>2224.6</v>
      </c>
    </row>
    <row r="82" spans="1:17" hidden="1" x14ac:dyDescent="0.75">
      <c r="A82">
        <v>2133</v>
      </c>
      <c r="B82">
        <v>1915</v>
      </c>
      <c r="C82">
        <v>1852</v>
      </c>
      <c r="D82">
        <f t="shared" si="6"/>
        <v>1111.2</v>
      </c>
      <c r="E82">
        <f t="shared" si="7"/>
        <v>5159.2</v>
      </c>
      <c r="F82" s="15" t="s">
        <v>174</v>
      </c>
      <c r="G82" s="15" t="s">
        <v>175</v>
      </c>
      <c r="H82">
        <v>2127</v>
      </c>
      <c r="I82">
        <v>1961</v>
      </c>
      <c r="J82">
        <v>1866</v>
      </c>
      <c r="K82">
        <f t="shared" si="8"/>
        <v>1119.5999999999999</v>
      </c>
      <c r="L82">
        <f t="shared" si="9"/>
        <v>5207.6000000000004</v>
      </c>
      <c r="O82">
        <f t="shared" si="10"/>
        <v>10366.799999999999</v>
      </c>
      <c r="Q82">
        <f t="shared" si="11"/>
        <v>852</v>
      </c>
    </row>
    <row r="83" spans="1:17" hidden="1" x14ac:dyDescent="0.75">
      <c r="A83">
        <v>7183</v>
      </c>
      <c r="B83">
        <v>6947</v>
      </c>
      <c r="C83">
        <v>7614</v>
      </c>
      <c r="D83">
        <f t="shared" si="6"/>
        <v>4568.3999999999996</v>
      </c>
      <c r="E83">
        <f t="shared" si="7"/>
        <v>18698.400000000001</v>
      </c>
      <c r="F83" s="16" t="s">
        <v>176</v>
      </c>
      <c r="G83" s="16" t="s">
        <v>177</v>
      </c>
      <c r="H83">
        <v>7117</v>
      </c>
      <c r="I83">
        <v>6642</v>
      </c>
      <c r="J83">
        <v>7789</v>
      </c>
      <c r="K83">
        <f t="shared" si="8"/>
        <v>4673.3999999999996</v>
      </c>
      <c r="L83">
        <f t="shared" si="9"/>
        <v>18432.400000000001</v>
      </c>
      <c r="O83">
        <f t="shared" si="10"/>
        <v>37130.800000000003</v>
      </c>
      <c r="Q83">
        <f t="shared" si="11"/>
        <v>2860</v>
      </c>
    </row>
    <row r="84" spans="1:17" hidden="1" x14ac:dyDescent="0.75">
      <c r="A84">
        <v>3260</v>
      </c>
      <c r="B84">
        <v>2828</v>
      </c>
      <c r="C84">
        <v>2583</v>
      </c>
      <c r="D84">
        <f t="shared" si="6"/>
        <v>1549.8</v>
      </c>
      <c r="E84">
        <f t="shared" si="7"/>
        <v>7637.8</v>
      </c>
      <c r="F84" s="15" t="s">
        <v>178</v>
      </c>
      <c r="G84" s="15" t="s">
        <v>179</v>
      </c>
      <c r="H84">
        <v>3373</v>
      </c>
      <c r="I84">
        <v>3092</v>
      </c>
      <c r="J84">
        <v>3017</v>
      </c>
      <c r="K84">
        <f t="shared" si="8"/>
        <v>1810.2</v>
      </c>
      <c r="L84">
        <f t="shared" si="9"/>
        <v>8275.2000000000007</v>
      </c>
      <c r="O84">
        <f t="shared" si="10"/>
        <v>15913</v>
      </c>
      <c r="Q84">
        <f t="shared" si="11"/>
        <v>1326.6</v>
      </c>
    </row>
    <row r="85" spans="1:17" hidden="1" x14ac:dyDescent="0.75">
      <c r="A85">
        <v>4992</v>
      </c>
      <c r="B85">
        <v>4517</v>
      </c>
      <c r="C85">
        <v>4011</v>
      </c>
      <c r="D85">
        <f t="shared" si="6"/>
        <v>2406.6</v>
      </c>
      <c r="E85">
        <f t="shared" si="7"/>
        <v>11915.6</v>
      </c>
      <c r="F85" s="16" t="s">
        <v>180</v>
      </c>
      <c r="G85" s="16" t="s">
        <v>181</v>
      </c>
      <c r="H85">
        <v>5197</v>
      </c>
      <c r="I85">
        <v>4749</v>
      </c>
      <c r="J85">
        <v>4412</v>
      </c>
      <c r="K85">
        <f t="shared" si="8"/>
        <v>2647.2</v>
      </c>
      <c r="L85">
        <f t="shared" si="9"/>
        <v>12593.2</v>
      </c>
      <c r="O85">
        <f t="shared" si="10"/>
        <v>24508.800000000003</v>
      </c>
      <c r="Q85">
        <f t="shared" si="11"/>
        <v>2037.8000000000002</v>
      </c>
    </row>
    <row r="86" spans="1:17" hidden="1" x14ac:dyDescent="0.75">
      <c r="A86">
        <v>4020</v>
      </c>
      <c r="B86">
        <v>3906</v>
      </c>
      <c r="C86">
        <v>3665</v>
      </c>
      <c r="D86">
        <f t="shared" si="6"/>
        <v>2199</v>
      </c>
      <c r="E86">
        <f t="shared" si="7"/>
        <v>10125</v>
      </c>
      <c r="F86" s="15" t="s">
        <v>182</v>
      </c>
      <c r="G86" s="15" t="s">
        <v>183</v>
      </c>
      <c r="H86">
        <v>3926</v>
      </c>
      <c r="I86">
        <v>3815</v>
      </c>
      <c r="J86">
        <v>3751</v>
      </c>
      <c r="K86">
        <f t="shared" si="8"/>
        <v>2250.6</v>
      </c>
      <c r="L86">
        <f t="shared" si="9"/>
        <v>9991.6</v>
      </c>
      <c r="O86">
        <f t="shared" si="10"/>
        <v>20116.599999999999</v>
      </c>
      <c r="Q86">
        <f t="shared" si="11"/>
        <v>1589.2</v>
      </c>
    </row>
    <row r="87" spans="1:17" hidden="1" x14ac:dyDescent="0.75">
      <c r="A87">
        <v>7589</v>
      </c>
      <c r="B87">
        <v>6995</v>
      </c>
      <c r="C87">
        <v>6535</v>
      </c>
      <c r="D87">
        <f t="shared" si="6"/>
        <v>3921</v>
      </c>
      <c r="E87">
        <f t="shared" si="7"/>
        <v>18505</v>
      </c>
      <c r="F87" s="16" t="s">
        <v>184</v>
      </c>
      <c r="G87" s="16" t="s">
        <v>185</v>
      </c>
      <c r="H87">
        <v>7650</v>
      </c>
      <c r="I87">
        <v>6693</v>
      </c>
      <c r="J87">
        <v>6482</v>
      </c>
      <c r="K87">
        <f t="shared" si="8"/>
        <v>3889.2</v>
      </c>
      <c r="L87">
        <f t="shared" si="9"/>
        <v>18232.2</v>
      </c>
      <c r="O87">
        <f t="shared" si="10"/>
        <v>36737.199999999997</v>
      </c>
      <c r="Q87">
        <f t="shared" si="11"/>
        <v>3047.8</v>
      </c>
    </row>
    <row r="88" spans="1:17" hidden="1" x14ac:dyDescent="0.75">
      <c r="A88">
        <v>2731</v>
      </c>
      <c r="B88">
        <v>2264</v>
      </c>
      <c r="C88">
        <v>2400</v>
      </c>
      <c r="D88">
        <f t="shared" si="6"/>
        <v>1440</v>
      </c>
      <c r="E88">
        <f t="shared" si="7"/>
        <v>6435</v>
      </c>
      <c r="F88" s="15" t="s">
        <v>186</v>
      </c>
      <c r="G88" s="15" t="s">
        <v>187</v>
      </c>
      <c r="H88">
        <v>2694</v>
      </c>
      <c r="I88">
        <v>2265</v>
      </c>
      <c r="J88">
        <v>2327</v>
      </c>
      <c r="K88">
        <f t="shared" si="8"/>
        <v>1396.2</v>
      </c>
      <c r="L88">
        <f t="shared" si="9"/>
        <v>6355.2</v>
      </c>
      <c r="O88">
        <f t="shared" si="10"/>
        <v>12790.2</v>
      </c>
      <c r="Q88">
        <f t="shared" si="11"/>
        <v>1085</v>
      </c>
    </row>
    <row r="89" spans="1:17" hidden="1" x14ac:dyDescent="0.75">
      <c r="A89">
        <v>5136</v>
      </c>
      <c r="B89">
        <v>4047</v>
      </c>
      <c r="C89">
        <v>4117</v>
      </c>
      <c r="D89">
        <f t="shared" si="6"/>
        <v>2470.1999999999998</v>
      </c>
      <c r="E89">
        <f t="shared" si="7"/>
        <v>11653.2</v>
      </c>
      <c r="F89" s="16" t="s">
        <v>188</v>
      </c>
      <c r="G89" s="16" t="s">
        <v>189</v>
      </c>
      <c r="H89">
        <v>5230</v>
      </c>
      <c r="I89">
        <v>4194</v>
      </c>
      <c r="J89">
        <v>3994</v>
      </c>
      <c r="K89">
        <f t="shared" si="8"/>
        <v>2396.4</v>
      </c>
      <c r="L89">
        <f t="shared" si="9"/>
        <v>11820.4</v>
      </c>
      <c r="O89">
        <f t="shared" si="10"/>
        <v>23473.599999999999</v>
      </c>
      <c r="Q89">
        <f t="shared" si="11"/>
        <v>2073.1999999999998</v>
      </c>
    </row>
    <row r="90" spans="1:17" hidden="1" x14ac:dyDescent="0.75">
      <c r="A90">
        <v>6118</v>
      </c>
      <c r="B90">
        <v>5505</v>
      </c>
      <c r="C90">
        <v>5049</v>
      </c>
      <c r="D90">
        <f t="shared" si="6"/>
        <v>3029.4</v>
      </c>
      <c r="E90">
        <f t="shared" si="7"/>
        <v>14652.4</v>
      </c>
      <c r="F90" s="15" t="s">
        <v>190</v>
      </c>
      <c r="G90" s="15" t="s">
        <v>191</v>
      </c>
      <c r="H90">
        <v>6099</v>
      </c>
      <c r="I90">
        <v>5577</v>
      </c>
      <c r="J90">
        <v>4940</v>
      </c>
      <c r="K90">
        <f t="shared" si="8"/>
        <v>2964</v>
      </c>
      <c r="L90">
        <f t="shared" si="9"/>
        <v>14640</v>
      </c>
      <c r="O90">
        <f t="shared" si="10"/>
        <v>29292.400000000001</v>
      </c>
      <c r="Q90">
        <f t="shared" si="11"/>
        <v>2443.3999999999996</v>
      </c>
    </row>
    <row r="91" spans="1:17" x14ac:dyDescent="0.75">
      <c r="A91">
        <v>6786</v>
      </c>
      <c r="B91">
        <v>6215</v>
      </c>
      <c r="C91">
        <v>6151</v>
      </c>
      <c r="D91">
        <f>C91*3/5</f>
        <v>3690.6</v>
      </c>
      <c r="E91">
        <f>A91+B91+D91</f>
        <v>16691.599999999999</v>
      </c>
      <c r="F91" s="15" t="s">
        <v>210</v>
      </c>
      <c r="G91" s="15" t="s">
        <v>211</v>
      </c>
      <c r="H91">
        <v>6733</v>
      </c>
      <c r="I91">
        <v>6150</v>
      </c>
      <c r="J91">
        <v>5970</v>
      </c>
      <c r="K91">
        <f>J91*3/5</f>
        <v>3582</v>
      </c>
      <c r="L91">
        <f>H91+I91+K91</f>
        <v>16465</v>
      </c>
      <c r="O91">
        <f t="shared" si="10"/>
        <v>33156.6</v>
      </c>
      <c r="Q91">
        <f t="shared" si="11"/>
        <v>2703.8</v>
      </c>
    </row>
    <row r="92" spans="1:17" x14ac:dyDescent="0.75">
      <c r="A92">
        <v>2390</v>
      </c>
      <c r="B92">
        <v>2245</v>
      </c>
      <c r="C92">
        <v>2050</v>
      </c>
      <c r="D92">
        <f>C92*3/5</f>
        <v>1230</v>
      </c>
      <c r="E92">
        <f>A92+B92+D92</f>
        <v>5865</v>
      </c>
      <c r="F92" s="16" t="s">
        <v>196</v>
      </c>
      <c r="G92" s="16" t="s">
        <v>197</v>
      </c>
      <c r="H92">
        <v>2364</v>
      </c>
      <c r="I92">
        <v>2325</v>
      </c>
      <c r="J92">
        <v>2110</v>
      </c>
      <c r="K92">
        <f>J92*3/5</f>
        <v>1266</v>
      </c>
      <c r="L92">
        <f>H92+I92+K92</f>
        <v>5955</v>
      </c>
      <c r="O92">
        <f t="shared" si="10"/>
        <v>11820</v>
      </c>
      <c r="Q92">
        <f t="shared" si="11"/>
        <v>950.8</v>
      </c>
    </row>
    <row r="93" spans="1:17" x14ac:dyDescent="0.75">
      <c r="A93">
        <v>10566</v>
      </c>
      <c r="B93">
        <v>11702</v>
      </c>
      <c r="C93">
        <v>12322</v>
      </c>
      <c r="D93">
        <f>C93*3/5</f>
        <v>7393.2</v>
      </c>
      <c r="E93">
        <f>A93+B93+D93</f>
        <v>29661.200000000001</v>
      </c>
      <c r="F93" s="16" t="s">
        <v>192</v>
      </c>
      <c r="G93" s="16" t="s">
        <v>193</v>
      </c>
      <c r="H93">
        <v>9844</v>
      </c>
      <c r="I93">
        <v>10181</v>
      </c>
      <c r="J93">
        <v>10693</v>
      </c>
      <c r="K93">
        <f>J93*3/5</f>
        <v>6415.8</v>
      </c>
      <c r="L93">
        <f>H93+I93+K93</f>
        <v>26440.799999999999</v>
      </c>
      <c r="O93">
        <f t="shared" si="10"/>
        <v>56102</v>
      </c>
      <c r="Q93">
        <f t="shared" si="11"/>
        <v>4082</v>
      </c>
    </row>
    <row r="94" spans="1:17" hidden="1" x14ac:dyDescent="0.75">
      <c r="A94">
        <v>2878</v>
      </c>
      <c r="B94">
        <v>2675</v>
      </c>
      <c r="C94">
        <v>2634</v>
      </c>
      <c r="D94">
        <f>C94*3/5</f>
        <v>1580.4</v>
      </c>
      <c r="E94">
        <f>A94+B94+D94</f>
        <v>7133.4</v>
      </c>
      <c r="F94" s="15" t="s">
        <v>198</v>
      </c>
      <c r="G94" s="15" t="s">
        <v>199</v>
      </c>
      <c r="H94">
        <v>2789</v>
      </c>
      <c r="I94">
        <v>2606</v>
      </c>
      <c r="J94">
        <v>2800</v>
      </c>
      <c r="K94">
        <f>J94*3/5</f>
        <v>1680</v>
      </c>
      <c r="L94">
        <f>H94+I94+K94</f>
        <v>7075</v>
      </c>
      <c r="O94">
        <f t="shared" si="10"/>
        <v>14208.4</v>
      </c>
      <c r="Q94">
        <f t="shared" si="11"/>
        <v>1133.4000000000001</v>
      </c>
    </row>
    <row r="95" spans="1:17" hidden="1" x14ac:dyDescent="0.75">
      <c r="A95">
        <v>1580</v>
      </c>
      <c r="B95">
        <v>1424</v>
      </c>
      <c r="C95">
        <v>1158</v>
      </c>
      <c r="D95">
        <f>C95*3/5</f>
        <v>694.8</v>
      </c>
      <c r="E95">
        <f>A95+B95+D95</f>
        <v>3698.8</v>
      </c>
      <c r="F95" s="16" t="s">
        <v>200</v>
      </c>
      <c r="G95" s="16" t="s">
        <v>201</v>
      </c>
      <c r="H95">
        <v>1669</v>
      </c>
      <c r="I95">
        <v>1747</v>
      </c>
      <c r="J95">
        <v>1465</v>
      </c>
      <c r="K95">
        <f>J95*3/5</f>
        <v>879</v>
      </c>
      <c r="L95">
        <f>H95+I95+K95</f>
        <v>4295</v>
      </c>
      <c r="O95">
        <f t="shared" si="10"/>
        <v>7993.8</v>
      </c>
      <c r="Q95">
        <f t="shared" si="11"/>
        <v>649.79999999999995</v>
      </c>
    </row>
    <row r="96" spans="1:17" hidden="1" x14ac:dyDescent="0.75">
      <c r="A96">
        <v>1081</v>
      </c>
      <c r="B96">
        <v>964</v>
      </c>
      <c r="C96">
        <v>774</v>
      </c>
      <c r="D96">
        <f>C96*3/5</f>
        <v>464.4</v>
      </c>
      <c r="E96">
        <f>A96+B96+D96</f>
        <v>2509.4</v>
      </c>
      <c r="F96" s="15" t="s">
        <v>202</v>
      </c>
      <c r="G96" s="15" t="s">
        <v>203</v>
      </c>
      <c r="H96">
        <v>1207</v>
      </c>
      <c r="I96">
        <v>1033</v>
      </c>
      <c r="J96">
        <v>849</v>
      </c>
      <c r="K96">
        <f>J96*3/5</f>
        <v>509.4</v>
      </c>
      <c r="L96">
        <f>H96+I96+K96</f>
        <v>2749.4</v>
      </c>
      <c r="O96">
        <f t="shared" si="10"/>
        <v>5258.8</v>
      </c>
      <c r="Q96">
        <f t="shared" si="11"/>
        <v>457.6</v>
      </c>
    </row>
    <row r="97" spans="1:17" hidden="1" x14ac:dyDescent="0.75">
      <c r="A97">
        <v>1467</v>
      </c>
      <c r="B97">
        <v>1410</v>
      </c>
      <c r="C97">
        <v>1321</v>
      </c>
      <c r="D97">
        <f>C97*3/5</f>
        <v>792.6</v>
      </c>
      <c r="E97">
        <f>A97+B97+D97</f>
        <v>3669.6</v>
      </c>
      <c r="F97" s="16" t="s">
        <v>204</v>
      </c>
      <c r="G97" s="16" t="s">
        <v>205</v>
      </c>
      <c r="H97">
        <v>1515</v>
      </c>
      <c r="I97">
        <v>1419</v>
      </c>
      <c r="J97">
        <v>1359</v>
      </c>
      <c r="K97">
        <f>J97*3/5</f>
        <v>815.4</v>
      </c>
      <c r="L97">
        <f>H97+I97+K97</f>
        <v>3749.4</v>
      </c>
      <c r="O97">
        <f t="shared" si="10"/>
        <v>7419</v>
      </c>
      <c r="Q97">
        <f t="shared" si="11"/>
        <v>596.4</v>
      </c>
    </row>
    <row r="98" spans="1:17" x14ac:dyDescent="0.75">
      <c r="A98">
        <v>2012</v>
      </c>
      <c r="B98">
        <v>1997</v>
      </c>
      <c r="C98">
        <v>1894</v>
      </c>
      <c r="D98">
        <f>C98*3/5</f>
        <v>1136.4000000000001</v>
      </c>
      <c r="E98">
        <f>A98+B98+D98</f>
        <v>5145.3999999999996</v>
      </c>
      <c r="F98" s="15" t="s">
        <v>206</v>
      </c>
      <c r="G98" s="15" t="s">
        <v>207</v>
      </c>
      <c r="H98">
        <v>2162</v>
      </c>
      <c r="I98">
        <v>2152</v>
      </c>
      <c r="J98">
        <v>1967</v>
      </c>
      <c r="K98">
        <f>J98*3/5</f>
        <v>1180.2</v>
      </c>
      <c r="L98">
        <f>H98+I98+K98</f>
        <v>5494.2</v>
      </c>
      <c r="O98">
        <f t="shared" si="10"/>
        <v>10639.599999999999</v>
      </c>
      <c r="Q98">
        <f t="shared" si="11"/>
        <v>834.8</v>
      </c>
    </row>
    <row r="99" spans="1:17" hidden="1" x14ac:dyDescent="0.75">
      <c r="A99">
        <v>1990</v>
      </c>
      <c r="B99">
        <v>1939</v>
      </c>
      <c r="C99">
        <v>1784</v>
      </c>
      <c r="D99">
        <f>C99*3/5</f>
        <v>1070.4000000000001</v>
      </c>
      <c r="E99">
        <f>A99+B99+D99</f>
        <v>4999.3999999999996</v>
      </c>
      <c r="F99" s="16" t="s">
        <v>208</v>
      </c>
      <c r="G99" s="16" t="s">
        <v>209</v>
      </c>
      <c r="H99">
        <v>2135</v>
      </c>
      <c r="I99">
        <v>2079</v>
      </c>
      <c r="J99">
        <v>2109</v>
      </c>
      <c r="K99">
        <f>J99*3/5</f>
        <v>1265.4000000000001</v>
      </c>
      <c r="L99">
        <f>H99+I99+K99</f>
        <v>5479.4</v>
      </c>
      <c r="O99">
        <f t="shared" si="10"/>
        <v>10478.799999999999</v>
      </c>
      <c r="Q99">
        <f t="shared" si="11"/>
        <v>825</v>
      </c>
    </row>
    <row r="100" spans="1:17" x14ac:dyDescent="0.75">
      <c r="A100">
        <v>4872</v>
      </c>
      <c r="B100">
        <v>4087</v>
      </c>
      <c r="C100">
        <v>4083</v>
      </c>
      <c r="D100">
        <f>C100*3/5</f>
        <v>2449.8000000000002</v>
      </c>
      <c r="E100">
        <f>A100+B100+D100</f>
        <v>11408.8</v>
      </c>
      <c r="F100" s="16" t="s">
        <v>212</v>
      </c>
      <c r="G100" s="16" t="s">
        <v>213</v>
      </c>
      <c r="H100">
        <v>5025</v>
      </c>
      <c r="I100">
        <v>4162</v>
      </c>
      <c r="J100">
        <v>3888</v>
      </c>
      <c r="K100">
        <f>J100*3/5</f>
        <v>2332.8000000000002</v>
      </c>
      <c r="L100">
        <f>H100+I100+K100</f>
        <v>11519.8</v>
      </c>
      <c r="O100">
        <f t="shared" si="10"/>
        <v>22928.6</v>
      </c>
      <c r="Q100">
        <f t="shared" si="11"/>
        <v>1979.4</v>
      </c>
    </row>
    <row r="101" spans="1:17" x14ac:dyDescent="0.75">
      <c r="A101">
        <v>5315</v>
      </c>
      <c r="B101">
        <v>4931</v>
      </c>
      <c r="C101">
        <v>4765</v>
      </c>
      <c r="D101">
        <f>C101*3/5</f>
        <v>2859</v>
      </c>
      <c r="E101">
        <f>A101+B101+D101</f>
        <v>13105</v>
      </c>
      <c r="F101" s="15" t="s">
        <v>194</v>
      </c>
      <c r="G101" s="15" t="s">
        <v>195</v>
      </c>
      <c r="H101">
        <v>5171</v>
      </c>
      <c r="I101">
        <v>5191</v>
      </c>
      <c r="J101">
        <v>4907</v>
      </c>
      <c r="K101">
        <f>J101*3/5</f>
        <v>2944.2</v>
      </c>
      <c r="L101">
        <f>H101+I101+K101</f>
        <v>13306.2</v>
      </c>
      <c r="O101">
        <f t="shared" si="10"/>
        <v>26411.200000000001</v>
      </c>
      <c r="Q101">
        <f t="shared" si="11"/>
        <v>2097.1999999999998</v>
      </c>
    </row>
    <row r="102" spans="1:17" hidden="1" x14ac:dyDescent="0.75">
      <c r="A102">
        <v>3578</v>
      </c>
      <c r="B102">
        <v>3454</v>
      </c>
      <c r="C102">
        <v>3041</v>
      </c>
      <c r="D102">
        <f t="shared" si="6"/>
        <v>1824.6</v>
      </c>
      <c r="E102">
        <f t="shared" si="7"/>
        <v>8856.6</v>
      </c>
      <c r="F102" s="15" t="s">
        <v>214</v>
      </c>
      <c r="G102" s="15" t="s">
        <v>215</v>
      </c>
      <c r="H102">
        <v>3598</v>
      </c>
      <c r="I102">
        <v>3478</v>
      </c>
      <c r="J102">
        <v>3159</v>
      </c>
      <c r="K102">
        <f t="shared" si="8"/>
        <v>1895.4</v>
      </c>
      <c r="L102">
        <f t="shared" si="9"/>
        <v>8971.4</v>
      </c>
      <c r="O102">
        <f t="shared" si="10"/>
        <v>17828</v>
      </c>
      <c r="Q102">
        <f t="shared" si="11"/>
        <v>1435.2</v>
      </c>
    </row>
    <row r="103" spans="1:17" hidden="1" x14ac:dyDescent="0.75">
      <c r="A103">
        <v>1552</v>
      </c>
      <c r="B103">
        <v>1384</v>
      </c>
      <c r="C103">
        <v>1304</v>
      </c>
      <c r="D103">
        <f t="shared" si="6"/>
        <v>782.4</v>
      </c>
      <c r="E103">
        <f t="shared" si="7"/>
        <v>3718.4</v>
      </c>
      <c r="F103" s="16" t="s">
        <v>216</v>
      </c>
      <c r="G103" s="16" t="s">
        <v>217</v>
      </c>
      <c r="H103">
        <v>1590</v>
      </c>
      <c r="I103">
        <v>1460</v>
      </c>
      <c r="J103">
        <v>1426</v>
      </c>
      <c r="K103">
        <f t="shared" si="8"/>
        <v>855.6</v>
      </c>
      <c r="L103">
        <f t="shared" si="9"/>
        <v>3905.6</v>
      </c>
      <c r="O103">
        <f t="shared" si="10"/>
        <v>7624</v>
      </c>
      <c r="Q103">
        <f t="shared" si="11"/>
        <v>628.4</v>
      </c>
    </row>
    <row r="104" spans="1:17" hidden="1" x14ac:dyDescent="0.75">
      <c r="A104">
        <v>1843</v>
      </c>
      <c r="B104">
        <v>1637</v>
      </c>
      <c r="C104">
        <v>1441</v>
      </c>
      <c r="D104">
        <f t="shared" si="6"/>
        <v>864.6</v>
      </c>
      <c r="E104">
        <f t="shared" si="7"/>
        <v>4344.6000000000004</v>
      </c>
      <c r="F104" s="15" t="s">
        <v>218</v>
      </c>
      <c r="G104" s="15" t="s">
        <v>219</v>
      </c>
      <c r="H104">
        <v>1644</v>
      </c>
      <c r="I104">
        <v>1724</v>
      </c>
      <c r="J104">
        <v>1443</v>
      </c>
      <c r="K104">
        <f t="shared" si="8"/>
        <v>865.8</v>
      </c>
      <c r="L104">
        <f t="shared" si="9"/>
        <v>4233.8</v>
      </c>
      <c r="O104">
        <f t="shared" si="10"/>
        <v>8578.4000000000015</v>
      </c>
      <c r="Q104">
        <f t="shared" si="11"/>
        <v>697.40000000000009</v>
      </c>
    </row>
    <row r="105" spans="1:17" hidden="1" x14ac:dyDescent="0.75">
      <c r="A105">
        <v>1781</v>
      </c>
      <c r="B105">
        <v>1887</v>
      </c>
      <c r="C105">
        <v>1564</v>
      </c>
      <c r="D105">
        <f t="shared" si="6"/>
        <v>938.4</v>
      </c>
      <c r="E105">
        <f t="shared" si="7"/>
        <v>4606.3999999999996</v>
      </c>
      <c r="F105" s="16" t="s">
        <v>220</v>
      </c>
      <c r="G105" s="16" t="s">
        <v>221</v>
      </c>
      <c r="H105">
        <v>1841</v>
      </c>
      <c r="I105">
        <v>1863</v>
      </c>
      <c r="J105">
        <v>1515</v>
      </c>
      <c r="K105">
        <f t="shared" si="8"/>
        <v>909</v>
      </c>
      <c r="L105">
        <f t="shared" si="9"/>
        <v>4613</v>
      </c>
      <c r="O105">
        <f t="shared" si="10"/>
        <v>9219.4</v>
      </c>
      <c r="Q105">
        <f t="shared" si="11"/>
        <v>724.4</v>
      </c>
    </row>
    <row r="106" spans="1:17" hidden="1" x14ac:dyDescent="0.75">
      <c r="A106">
        <v>2056</v>
      </c>
      <c r="B106">
        <v>1974</v>
      </c>
      <c r="C106">
        <v>1579</v>
      </c>
      <c r="D106">
        <f t="shared" si="6"/>
        <v>947.4</v>
      </c>
      <c r="E106">
        <f t="shared" si="7"/>
        <v>4977.3999999999996</v>
      </c>
      <c r="F106" s="15" t="s">
        <v>222</v>
      </c>
      <c r="G106" s="15" t="s">
        <v>223</v>
      </c>
      <c r="H106">
        <v>2208</v>
      </c>
      <c r="I106">
        <v>1935</v>
      </c>
      <c r="J106">
        <v>1770</v>
      </c>
      <c r="K106">
        <f t="shared" si="8"/>
        <v>1062</v>
      </c>
      <c r="L106">
        <f t="shared" si="9"/>
        <v>5205</v>
      </c>
      <c r="O106">
        <f t="shared" si="10"/>
        <v>10182.4</v>
      </c>
      <c r="Q106">
        <f t="shared" si="11"/>
        <v>852.8</v>
      </c>
    </row>
    <row r="107" spans="1:17" hidden="1" x14ac:dyDescent="0.75">
      <c r="A107">
        <v>2648</v>
      </c>
      <c r="B107">
        <v>2325</v>
      </c>
      <c r="C107">
        <v>1939</v>
      </c>
      <c r="D107">
        <f t="shared" si="6"/>
        <v>1163.4000000000001</v>
      </c>
      <c r="E107">
        <f t="shared" si="7"/>
        <v>6136.4</v>
      </c>
      <c r="F107" s="16" t="s">
        <v>224</v>
      </c>
      <c r="G107" s="16" t="s">
        <v>225</v>
      </c>
      <c r="H107">
        <v>2561</v>
      </c>
      <c r="I107">
        <v>2253</v>
      </c>
      <c r="J107">
        <v>1989</v>
      </c>
      <c r="K107">
        <f t="shared" si="8"/>
        <v>1193.4000000000001</v>
      </c>
      <c r="L107">
        <f t="shared" si="9"/>
        <v>6007.4</v>
      </c>
      <c r="O107">
        <f t="shared" si="10"/>
        <v>12143.8</v>
      </c>
      <c r="Q107">
        <f t="shared" si="11"/>
        <v>1041.8000000000002</v>
      </c>
    </row>
    <row r="108" spans="1:17" hidden="1" x14ac:dyDescent="0.75">
      <c r="A108">
        <v>1766</v>
      </c>
      <c r="B108">
        <v>1503</v>
      </c>
      <c r="C108">
        <v>1336</v>
      </c>
      <c r="D108">
        <f t="shared" si="6"/>
        <v>801.6</v>
      </c>
      <c r="E108">
        <f t="shared" si="7"/>
        <v>4070.6</v>
      </c>
      <c r="F108" s="15" t="s">
        <v>226</v>
      </c>
      <c r="G108" s="15" t="s">
        <v>227</v>
      </c>
      <c r="H108">
        <v>1889</v>
      </c>
      <c r="I108">
        <v>1635</v>
      </c>
      <c r="J108">
        <v>1316</v>
      </c>
      <c r="K108">
        <f t="shared" si="8"/>
        <v>789.6</v>
      </c>
      <c r="L108">
        <f t="shared" si="9"/>
        <v>4313.6000000000004</v>
      </c>
      <c r="O108">
        <f t="shared" si="10"/>
        <v>8384.2000000000007</v>
      </c>
      <c r="Q108">
        <f t="shared" si="11"/>
        <v>731</v>
      </c>
    </row>
    <row r="109" spans="1:17" hidden="1" x14ac:dyDescent="0.75">
      <c r="A109">
        <v>8071</v>
      </c>
      <c r="B109">
        <v>8397</v>
      </c>
      <c r="C109">
        <v>9193</v>
      </c>
      <c r="D109">
        <f t="shared" si="6"/>
        <v>5515.8</v>
      </c>
      <c r="E109">
        <f t="shared" si="7"/>
        <v>21983.8</v>
      </c>
      <c r="F109" s="16" t="s">
        <v>228</v>
      </c>
      <c r="G109" s="16" t="s">
        <v>229</v>
      </c>
      <c r="H109">
        <v>7633</v>
      </c>
      <c r="I109">
        <v>7961</v>
      </c>
      <c r="J109">
        <v>8572</v>
      </c>
      <c r="K109">
        <f t="shared" si="8"/>
        <v>5143.2</v>
      </c>
      <c r="L109">
        <f t="shared" si="9"/>
        <v>20737.2</v>
      </c>
      <c r="O109">
        <f t="shared" si="10"/>
        <v>42721</v>
      </c>
      <c r="Q109">
        <f t="shared" si="11"/>
        <v>3140.8</v>
      </c>
    </row>
    <row r="110" spans="1:17" hidden="1" x14ac:dyDescent="0.75">
      <c r="A110">
        <v>2892</v>
      </c>
      <c r="B110">
        <v>2811</v>
      </c>
      <c r="C110">
        <v>2458</v>
      </c>
      <c r="D110">
        <f t="shared" si="6"/>
        <v>1474.8</v>
      </c>
      <c r="E110">
        <f t="shared" si="7"/>
        <v>7177.8</v>
      </c>
      <c r="F110" s="15" t="s">
        <v>230</v>
      </c>
      <c r="G110" s="15" t="s">
        <v>231</v>
      </c>
      <c r="H110">
        <v>3004</v>
      </c>
      <c r="I110">
        <v>2804</v>
      </c>
      <c r="J110">
        <v>2507</v>
      </c>
      <c r="K110">
        <f t="shared" si="8"/>
        <v>1504.2</v>
      </c>
      <c r="L110">
        <f t="shared" si="9"/>
        <v>7312.2</v>
      </c>
      <c r="O110">
        <f t="shared" si="10"/>
        <v>14490</v>
      </c>
      <c r="Q110">
        <f t="shared" si="11"/>
        <v>1179.1999999999998</v>
      </c>
    </row>
    <row r="111" spans="1:17" hidden="1" x14ac:dyDescent="0.75">
      <c r="A111">
        <v>618</v>
      </c>
      <c r="B111">
        <v>586</v>
      </c>
      <c r="C111">
        <v>495</v>
      </c>
      <c r="D111">
        <f t="shared" si="6"/>
        <v>297</v>
      </c>
      <c r="E111">
        <f t="shared" si="7"/>
        <v>1501</v>
      </c>
      <c r="F111" s="16" t="s">
        <v>232</v>
      </c>
      <c r="G111" s="16" t="s">
        <v>233</v>
      </c>
      <c r="H111">
        <v>626</v>
      </c>
      <c r="I111">
        <v>599</v>
      </c>
      <c r="J111">
        <v>546</v>
      </c>
      <c r="K111">
        <f t="shared" si="8"/>
        <v>327.60000000000002</v>
      </c>
      <c r="L111">
        <f t="shared" si="9"/>
        <v>1552.6</v>
      </c>
      <c r="O111">
        <f t="shared" si="10"/>
        <v>3053.6</v>
      </c>
      <c r="Q111">
        <f t="shared" si="11"/>
        <v>248.8</v>
      </c>
    </row>
    <row r="112" spans="1:17" hidden="1" x14ac:dyDescent="0.75">
      <c r="A112">
        <v>2151</v>
      </c>
      <c r="B112">
        <v>2014</v>
      </c>
      <c r="C112">
        <v>1959</v>
      </c>
      <c r="D112">
        <f t="shared" si="6"/>
        <v>1175.4000000000001</v>
      </c>
      <c r="E112">
        <f t="shared" si="7"/>
        <v>5340.4</v>
      </c>
      <c r="F112" s="15" t="s">
        <v>234</v>
      </c>
      <c r="G112" s="15" t="s">
        <v>235</v>
      </c>
      <c r="H112">
        <v>2128</v>
      </c>
      <c r="I112">
        <v>1984</v>
      </c>
      <c r="J112">
        <v>1944</v>
      </c>
      <c r="K112">
        <f t="shared" si="8"/>
        <v>1166.4000000000001</v>
      </c>
      <c r="L112">
        <f t="shared" si="9"/>
        <v>5278.4</v>
      </c>
      <c r="O112">
        <f t="shared" si="10"/>
        <v>10618.8</v>
      </c>
      <c r="Q112">
        <f t="shared" si="11"/>
        <v>855.8</v>
      </c>
    </row>
    <row r="113" spans="1:17" hidden="1" x14ac:dyDescent="0.75">
      <c r="A113">
        <v>2175</v>
      </c>
      <c r="B113">
        <v>2223</v>
      </c>
      <c r="C113">
        <v>2152</v>
      </c>
      <c r="D113">
        <f t="shared" si="6"/>
        <v>1291.2</v>
      </c>
      <c r="E113">
        <f t="shared" si="7"/>
        <v>5689.2</v>
      </c>
      <c r="F113" s="16" t="s">
        <v>236</v>
      </c>
      <c r="G113" s="16" t="s">
        <v>237</v>
      </c>
      <c r="H113">
        <v>2089</v>
      </c>
      <c r="I113">
        <v>2151</v>
      </c>
      <c r="J113">
        <v>2004</v>
      </c>
      <c r="K113">
        <f t="shared" si="8"/>
        <v>1202.4000000000001</v>
      </c>
      <c r="L113">
        <f t="shared" si="9"/>
        <v>5442.4</v>
      </c>
      <c r="O113">
        <f t="shared" si="10"/>
        <v>11131.599999999999</v>
      </c>
      <c r="Q113">
        <f t="shared" si="11"/>
        <v>852.8</v>
      </c>
    </row>
    <row r="114" spans="1:17" hidden="1" x14ac:dyDescent="0.75">
      <c r="A114">
        <v>2875</v>
      </c>
      <c r="B114">
        <v>2806</v>
      </c>
      <c r="C114">
        <v>2674</v>
      </c>
      <c r="D114">
        <f t="shared" si="6"/>
        <v>1604.4</v>
      </c>
      <c r="E114">
        <f t="shared" si="7"/>
        <v>7285.4</v>
      </c>
      <c r="F114" s="15" t="s">
        <v>238</v>
      </c>
      <c r="G114" s="15" t="s">
        <v>239</v>
      </c>
      <c r="H114">
        <v>2978</v>
      </c>
      <c r="I114">
        <v>2681</v>
      </c>
      <c r="J114">
        <v>2529</v>
      </c>
      <c r="K114">
        <f t="shared" si="8"/>
        <v>1517.4</v>
      </c>
      <c r="L114">
        <f t="shared" si="9"/>
        <v>7176.4</v>
      </c>
      <c r="O114">
        <f t="shared" si="10"/>
        <v>14461.8</v>
      </c>
      <c r="Q114">
        <f t="shared" si="11"/>
        <v>1170.5999999999999</v>
      </c>
    </row>
    <row r="115" spans="1:17" hidden="1" x14ac:dyDescent="0.75">
      <c r="A115">
        <v>2239</v>
      </c>
      <c r="B115">
        <v>2231</v>
      </c>
      <c r="C115">
        <v>2324</v>
      </c>
      <c r="D115">
        <f t="shared" si="6"/>
        <v>1394.4</v>
      </c>
      <c r="E115">
        <f t="shared" si="7"/>
        <v>5864.4</v>
      </c>
      <c r="F115" s="16" t="s">
        <v>240</v>
      </c>
      <c r="G115" s="16" t="s">
        <v>241</v>
      </c>
      <c r="H115">
        <v>2259</v>
      </c>
      <c r="I115">
        <v>2236</v>
      </c>
      <c r="J115">
        <v>2248</v>
      </c>
      <c r="K115">
        <f t="shared" si="8"/>
        <v>1348.8</v>
      </c>
      <c r="L115">
        <f t="shared" si="9"/>
        <v>5843.8</v>
      </c>
      <c r="O115">
        <f t="shared" si="10"/>
        <v>11708.2</v>
      </c>
      <c r="Q115">
        <f t="shared" si="11"/>
        <v>899.6</v>
      </c>
    </row>
    <row r="116" spans="1:17" hidden="1" x14ac:dyDescent="0.75">
      <c r="A116">
        <v>1538</v>
      </c>
      <c r="B116">
        <v>1190</v>
      </c>
      <c r="C116">
        <v>1008</v>
      </c>
      <c r="D116">
        <f t="shared" si="6"/>
        <v>604.79999999999995</v>
      </c>
      <c r="E116">
        <f t="shared" si="7"/>
        <v>3332.8</v>
      </c>
      <c r="F116" s="15" t="s">
        <v>242</v>
      </c>
      <c r="G116" s="15" t="s">
        <v>243</v>
      </c>
      <c r="H116">
        <v>1626</v>
      </c>
      <c r="I116">
        <v>1329</v>
      </c>
      <c r="J116">
        <v>1232</v>
      </c>
      <c r="K116">
        <f t="shared" si="8"/>
        <v>739.2</v>
      </c>
      <c r="L116">
        <f t="shared" si="9"/>
        <v>3694.2</v>
      </c>
      <c r="O116">
        <f t="shared" si="10"/>
        <v>7027</v>
      </c>
      <c r="Q116">
        <f t="shared" si="11"/>
        <v>632.79999999999995</v>
      </c>
    </row>
    <row r="117" spans="1:17" hidden="1" x14ac:dyDescent="0.75">
      <c r="A117">
        <v>1696</v>
      </c>
      <c r="B117">
        <v>1663</v>
      </c>
      <c r="C117">
        <v>1425</v>
      </c>
      <c r="D117">
        <f t="shared" si="6"/>
        <v>855</v>
      </c>
      <c r="E117">
        <f t="shared" si="7"/>
        <v>4214</v>
      </c>
      <c r="F117" s="16" t="s">
        <v>244</v>
      </c>
      <c r="G117" s="16" t="s">
        <v>245</v>
      </c>
      <c r="H117">
        <v>1639</v>
      </c>
      <c r="I117">
        <v>1601</v>
      </c>
      <c r="J117">
        <v>1480</v>
      </c>
      <c r="K117">
        <f t="shared" si="8"/>
        <v>888</v>
      </c>
      <c r="L117">
        <f t="shared" si="9"/>
        <v>4128</v>
      </c>
      <c r="O117">
        <f t="shared" si="10"/>
        <v>8342</v>
      </c>
      <c r="Q117">
        <f t="shared" si="11"/>
        <v>667</v>
      </c>
    </row>
    <row r="118" spans="1:17" hidden="1" x14ac:dyDescent="0.75">
      <c r="A118">
        <v>2351</v>
      </c>
      <c r="B118">
        <v>2004</v>
      </c>
      <c r="C118">
        <v>1786</v>
      </c>
      <c r="D118">
        <f t="shared" si="6"/>
        <v>1071.5999999999999</v>
      </c>
      <c r="E118">
        <f t="shared" si="7"/>
        <v>5426.6</v>
      </c>
      <c r="F118" s="15" t="s">
        <v>246</v>
      </c>
      <c r="G118" s="15" t="s">
        <v>247</v>
      </c>
      <c r="H118">
        <v>2346</v>
      </c>
      <c r="I118">
        <v>2177</v>
      </c>
      <c r="J118">
        <v>1930</v>
      </c>
      <c r="K118">
        <f t="shared" si="8"/>
        <v>1158</v>
      </c>
      <c r="L118">
        <f t="shared" si="9"/>
        <v>5681</v>
      </c>
      <c r="O118">
        <f t="shared" si="10"/>
        <v>11107.6</v>
      </c>
      <c r="Q118">
        <f t="shared" si="11"/>
        <v>939.4</v>
      </c>
    </row>
    <row r="119" spans="1:17" hidden="1" x14ac:dyDescent="0.75">
      <c r="A119">
        <v>1973</v>
      </c>
      <c r="B119">
        <v>1836</v>
      </c>
      <c r="C119">
        <v>1893</v>
      </c>
      <c r="D119">
        <f t="shared" si="6"/>
        <v>1135.8</v>
      </c>
      <c r="E119">
        <f t="shared" si="7"/>
        <v>4944.8</v>
      </c>
      <c r="F119" s="16" t="s">
        <v>248</v>
      </c>
      <c r="G119" s="16" t="s">
        <v>249</v>
      </c>
      <c r="H119">
        <v>1917</v>
      </c>
      <c r="I119">
        <v>1719</v>
      </c>
      <c r="J119">
        <v>1836</v>
      </c>
      <c r="K119">
        <f t="shared" si="8"/>
        <v>1101.5999999999999</v>
      </c>
      <c r="L119">
        <f t="shared" si="9"/>
        <v>4737.6000000000004</v>
      </c>
      <c r="O119">
        <f t="shared" si="10"/>
        <v>9682.4000000000015</v>
      </c>
      <c r="Q119">
        <f t="shared" si="11"/>
        <v>778</v>
      </c>
    </row>
    <row r="120" spans="1:17" hidden="1" x14ac:dyDescent="0.75">
      <c r="A120">
        <v>2866</v>
      </c>
      <c r="B120">
        <v>2497</v>
      </c>
      <c r="C120">
        <v>2120</v>
      </c>
      <c r="D120">
        <f t="shared" si="6"/>
        <v>1272</v>
      </c>
      <c r="E120">
        <f t="shared" si="7"/>
        <v>6635</v>
      </c>
      <c r="F120" s="15" t="s">
        <v>250</v>
      </c>
      <c r="G120" s="15" t="s">
        <v>251</v>
      </c>
      <c r="H120">
        <v>2835</v>
      </c>
      <c r="I120">
        <v>2625</v>
      </c>
      <c r="J120">
        <v>2359</v>
      </c>
      <c r="K120">
        <f t="shared" si="8"/>
        <v>1415.4</v>
      </c>
      <c r="L120">
        <f t="shared" si="9"/>
        <v>6875.4</v>
      </c>
      <c r="O120">
        <f t="shared" si="10"/>
        <v>13510.4</v>
      </c>
      <c r="Q120">
        <f t="shared" si="11"/>
        <v>1140.2</v>
      </c>
    </row>
    <row r="121" spans="1:17" hidden="1" x14ac:dyDescent="0.75">
      <c r="A121">
        <v>11190</v>
      </c>
      <c r="B121">
        <v>11707</v>
      </c>
      <c r="C121">
        <v>13019</v>
      </c>
      <c r="D121">
        <f t="shared" si="6"/>
        <v>7811.4</v>
      </c>
      <c r="E121">
        <f t="shared" si="7"/>
        <v>30708.400000000001</v>
      </c>
      <c r="F121" s="16" t="s">
        <v>252</v>
      </c>
      <c r="G121" s="16" t="s">
        <v>253</v>
      </c>
      <c r="H121">
        <v>11014</v>
      </c>
      <c r="I121">
        <v>10981</v>
      </c>
      <c r="J121">
        <v>12253</v>
      </c>
      <c r="K121">
        <f t="shared" si="8"/>
        <v>7351.8</v>
      </c>
      <c r="L121">
        <f t="shared" si="9"/>
        <v>29346.799999999999</v>
      </c>
      <c r="O121">
        <f t="shared" si="10"/>
        <v>60055.199999999997</v>
      </c>
      <c r="Q121">
        <f t="shared" si="11"/>
        <v>4440.8</v>
      </c>
    </row>
    <row r="122" spans="1:17" hidden="1" x14ac:dyDescent="0.75">
      <c r="A122">
        <v>2303</v>
      </c>
      <c r="B122">
        <v>2210</v>
      </c>
      <c r="C122">
        <v>2044</v>
      </c>
      <c r="D122">
        <f t="shared" si="6"/>
        <v>1226.4000000000001</v>
      </c>
      <c r="E122">
        <f t="shared" si="7"/>
        <v>5739.4</v>
      </c>
      <c r="F122" s="15" t="s">
        <v>254</v>
      </c>
      <c r="G122" s="15" t="s">
        <v>255</v>
      </c>
      <c r="H122">
        <v>2706</v>
      </c>
      <c r="I122">
        <v>2319</v>
      </c>
      <c r="J122">
        <v>2260</v>
      </c>
      <c r="K122">
        <f t="shared" si="8"/>
        <v>1356</v>
      </c>
      <c r="L122">
        <f t="shared" si="9"/>
        <v>6381</v>
      </c>
      <c r="O122">
        <f t="shared" si="10"/>
        <v>12120.4</v>
      </c>
      <c r="Q122">
        <f t="shared" si="11"/>
        <v>1001.8000000000001</v>
      </c>
    </row>
    <row r="123" spans="1:17" hidden="1" x14ac:dyDescent="0.75">
      <c r="A123">
        <v>3972</v>
      </c>
      <c r="B123">
        <v>3503</v>
      </c>
      <c r="C123">
        <v>3019</v>
      </c>
      <c r="D123">
        <f t="shared" si="6"/>
        <v>1811.4</v>
      </c>
      <c r="E123">
        <f t="shared" si="7"/>
        <v>9286.4</v>
      </c>
      <c r="F123" s="16" t="s">
        <v>256</v>
      </c>
      <c r="G123" s="16" t="s">
        <v>257</v>
      </c>
      <c r="H123">
        <v>3944</v>
      </c>
      <c r="I123">
        <v>3654</v>
      </c>
      <c r="J123">
        <v>3758</v>
      </c>
      <c r="K123">
        <f t="shared" si="8"/>
        <v>2254.8000000000002</v>
      </c>
      <c r="L123">
        <f t="shared" si="9"/>
        <v>9852.7999999999993</v>
      </c>
      <c r="O123">
        <f t="shared" si="10"/>
        <v>19139.199999999997</v>
      </c>
      <c r="Q123">
        <f t="shared" si="11"/>
        <v>1583.1999999999998</v>
      </c>
    </row>
    <row r="124" spans="1:17" hidden="1" x14ac:dyDescent="0.75">
      <c r="A124">
        <v>1829</v>
      </c>
      <c r="B124">
        <v>1738</v>
      </c>
      <c r="C124">
        <v>1371</v>
      </c>
      <c r="D124">
        <f t="shared" si="6"/>
        <v>822.6</v>
      </c>
      <c r="E124">
        <f t="shared" si="7"/>
        <v>4389.6000000000004</v>
      </c>
      <c r="F124" s="15" t="s">
        <v>258</v>
      </c>
      <c r="G124" s="15" t="s">
        <v>259</v>
      </c>
      <c r="H124">
        <v>2135</v>
      </c>
      <c r="I124">
        <v>1866</v>
      </c>
      <c r="J124">
        <v>1419</v>
      </c>
      <c r="K124">
        <f t="shared" si="8"/>
        <v>851.4</v>
      </c>
      <c r="L124">
        <f t="shared" si="9"/>
        <v>4852.3999999999996</v>
      </c>
      <c r="O124">
        <f t="shared" si="10"/>
        <v>9242</v>
      </c>
      <c r="Q124">
        <f t="shared" si="11"/>
        <v>792.8</v>
      </c>
    </row>
    <row r="125" spans="1:17" hidden="1" x14ac:dyDescent="0.75">
      <c r="A125">
        <v>7020</v>
      </c>
      <c r="B125">
        <v>6363</v>
      </c>
      <c r="C125">
        <v>6199</v>
      </c>
      <c r="D125">
        <f t="shared" si="6"/>
        <v>3719.4</v>
      </c>
      <c r="E125">
        <f t="shared" si="7"/>
        <v>17102.400000000001</v>
      </c>
      <c r="F125" s="16" t="s">
        <v>260</v>
      </c>
      <c r="G125" s="16" t="s">
        <v>261</v>
      </c>
      <c r="H125">
        <v>6829</v>
      </c>
      <c r="I125">
        <v>6366</v>
      </c>
      <c r="J125">
        <v>5974</v>
      </c>
      <c r="K125">
        <f t="shared" si="8"/>
        <v>3584.4</v>
      </c>
      <c r="L125">
        <f t="shared" si="9"/>
        <v>16779.400000000001</v>
      </c>
      <c r="O125">
        <f t="shared" si="10"/>
        <v>33881.800000000003</v>
      </c>
      <c r="Q125">
        <f t="shared" si="11"/>
        <v>2769.8</v>
      </c>
    </row>
    <row r="126" spans="1:17" hidden="1" x14ac:dyDescent="0.75">
      <c r="A126">
        <v>2075</v>
      </c>
      <c r="B126">
        <v>1667</v>
      </c>
      <c r="C126">
        <v>1495</v>
      </c>
      <c r="D126">
        <f t="shared" si="6"/>
        <v>897</v>
      </c>
      <c r="E126">
        <f t="shared" si="7"/>
        <v>4639</v>
      </c>
      <c r="F126" s="15" t="s">
        <v>262</v>
      </c>
      <c r="G126" s="15" t="s">
        <v>263</v>
      </c>
      <c r="H126">
        <v>2045</v>
      </c>
      <c r="I126">
        <v>1884</v>
      </c>
      <c r="J126">
        <v>1466</v>
      </c>
      <c r="K126">
        <f t="shared" si="8"/>
        <v>879.6</v>
      </c>
      <c r="L126">
        <f t="shared" si="9"/>
        <v>4808.6000000000004</v>
      </c>
      <c r="O126">
        <f t="shared" si="10"/>
        <v>9447.6</v>
      </c>
      <c r="Q126">
        <f t="shared" si="11"/>
        <v>824</v>
      </c>
    </row>
    <row r="127" spans="1:17" hidden="1" x14ac:dyDescent="0.75">
      <c r="A127">
        <v>2119</v>
      </c>
      <c r="B127">
        <v>1982</v>
      </c>
      <c r="C127">
        <v>1872</v>
      </c>
      <c r="D127">
        <f t="shared" si="6"/>
        <v>1123.2</v>
      </c>
      <c r="E127">
        <f t="shared" si="7"/>
        <v>5224.2</v>
      </c>
      <c r="F127" s="16" t="s">
        <v>264</v>
      </c>
      <c r="G127" s="16" t="s">
        <v>265</v>
      </c>
      <c r="H127">
        <v>2047</v>
      </c>
      <c r="I127">
        <v>2280</v>
      </c>
      <c r="J127">
        <v>2094</v>
      </c>
      <c r="K127">
        <f t="shared" si="8"/>
        <v>1256.4000000000001</v>
      </c>
      <c r="L127">
        <f t="shared" si="9"/>
        <v>5583.4</v>
      </c>
      <c r="O127">
        <f t="shared" si="10"/>
        <v>10807.599999999999</v>
      </c>
      <c r="Q127">
        <f t="shared" si="11"/>
        <v>833.2</v>
      </c>
    </row>
    <row r="128" spans="1:17" hidden="1" x14ac:dyDescent="0.75">
      <c r="A128">
        <v>1893</v>
      </c>
      <c r="B128">
        <v>1559</v>
      </c>
      <c r="C128">
        <v>1365</v>
      </c>
      <c r="D128">
        <f t="shared" si="6"/>
        <v>819</v>
      </c>
      <c r="E128">
        <f t="shared" si="7"/>
        <v>4271</v>
      </c>
      <c r="F128" s="15" t="s">
        <v>266</v>
      </c>
      <c r="G128" s="15" t="s">
        <v>267</v>
      </c>
      <c r="H128">
        <v>2016</v>
      </c>
      <c r="I128">
        <v>1790</v>
      </c>
      <c r="J128">
        <v>1474</v>
      </c>
      <c r="K128">
        <f t="shared" si="8"/>
        <v>884.4</v>
      </c>
      <c r="L128">
        <f t="shared" si="9"/>
        <v>4690.3999999999996</v>
      </c>
      <c r="O128">
        <f t="shared" si="10"/>
        <v>8961.4</v>
      </c>
      <c r="Q128">
        <f t="shared" si="11"/>
        <v>781.8</v>
      </c>
    </row>
    <row r="129" spans="1:17" hidden="1" x14ac:dyDescent="0.75">
      <c r="A129">
        <v>2192</v>
      </c>
      <c r="B129">
        <v>2274</v>
      </c>
      <c r="C129">
        <v>1797</v>
      </c>
      <c r="D129">
        <f t="shared" si="6"/>
        <v>1078.2</v>
      </c>
      <c r="E129">
        <f t="shared" si="7"/>
        <v>5544.2</v>
      </c>
      <c r="F129" s="16" t="s">
        <v>268</v>
      </c>
      <c r="G129" s="16" t="s">
        <v>269</v>
      </c>
      <c r="H129">
        <v>2373</v>
      </c>
      <c r="I129">
        <v>2372</v>
      </c>
      <c r="J129">
        <v>2022</v>
      </c>
      <c r="K129">
        <f t="shared" si="8"/>
        <v>1213.2</v>
      </c>
      <c r="L129">
        <f t="shared" si="9"/>
        <v>5958.2</v>
      </c>
      <c r="O129">
        <f t="shared" si="10"/>
        <v>11502.4</v>
      </c>
      <c r="Q129">
        <f t="shared" si="11"/>
        <v>913</v>
      </c>
    </row>
    <row r="130" spans="1:17" hidden="1" x14ac:dyDescent="0.75">
      <c r="A130">
        <v>8735</v>
      </c>
      <c r="B130">
        <v>8620</v>
      </c>
      <c r="C130">
        <v>8432</v>
      </c>
      <c r="D130">
        <f t="shared" si="6"/>
        <v>5059.2</v>
      </c>
      <c r="E130">
        <f t="shared" si="7"/>
        <v>22414.2</v>
      </c>
      <c r="F130" s="15" t="s">
        <v>270</v>
      </c>
      <c r="G130" s="15" t="s">
        <v>271</v>
      </c>
      <c r="H130">
        <v>8871</v>
      </c>
      <c r="I130">
        <v>8819</v>
      </c>
      <c r="J130">
        <v>8625</v>
      </c>
      <c r="K130">
        <f t="shared" si="8"/>
        <v>5175</v>
      </c>
      <c r="L130">
        <f t="shared" si="9"/>
        <v>22865</v>
      </c>
      <c r="O130">
        <f t="shared" si="10"/>
        <v>45279.199999999997</v>
      </c>
      <c r="Q130">
        <f t="shared" si="11"/>
        <v>3521.2</v>
      </c>
    </row>
    <row r="131" spans="1:17" hidden="1" x14ac:dyDescent="0.75">
      <c r="A131">
        <v>3721</v>
      </c>
      <c r="B131">
        <v>3637</v>
      </c>
      <c r="C131">
        <v>3859</v>
      </c>
      <c r="D131">
        <f t="shared" ref="D131:D141" si="12">C131*3/5</f>
        <v>2315.4</v>
      </c>
      <c r="E131">
        <f t="shared" ref="E131:E141" si="13">A131+B131+D131</f>
        <v>9673.4</v>
      </c>
      <c r="F131" s="16" t="s">
        <v>272</v>
      </c>
      <c r="G131" s="16" t="s">
        <v>273</v>
      </c>
      <c r="H131">
        <v>3716</v>
      </c>
      <c r="I131">
        <v>3464</v>
      </c>
      <c r="J131">
        <v>3415</v>
      </c>
      <c r="K131">
        <f t="shared" ref="K131:K141" si="14">J131*3/5</f>
        <v>2049</v>
      </c>
      <c r="L131">
        <f t="shared" ref="L131:L141" si="15">H131+I131+K131</f>
        <v>9229</v>
      </c>
      <c r="O131">
        <f t="shared" ref="O131:O141" si="16">E131+L131</f>
        <v>18902.400000000001</v>
      </c>
      <c r="Q131">
        <f t="shared" ref="Q131:Q141" si="17">(A131/5)+(H131/5)</f>
        <v>1487.4</v>
      </c>
    </row>
    <row r="132" spans="1:17" hidden="1" x14ac:dyDescent="0.75">
      <c r="A132">
        <v>2070</v>
      </c>
      <c r="B132">
        <v>2056</v>
      </c>
      <c r="C132">
        <v>1849</v>
      </c>
      <c r="D132">
        <f t="shared" si="12"/>
        <v>1109.4000000000001</v>
      </c>
      <c r="E132">
        <f t="shared" si="13"/>
        <v>5235.3999999999996</v>
      </c>
      <c r="F132" s="15" t="s">
        <v>274</v>
      </c>
      <c r="G132" s="15" t="s">
        <v>275</v>
      </c>
      <c r="H132">
        <v>2084</v>
      </c>
      <c r="I132">
        <v>1933</v>
      </c>
      <c r="J132">
        <v>1980</v>
      </c>
      <c r="K132">
        <f t="shared" si="14"/>
        <v>1188</v>
      </c>
      <c r="L132">
        <f t="shared" si="15"/>
        <v>5205</v>
      </c>
      <c r="O132">
        <f t="shared" si="16"/>
        <v>10440.4</v>
      </c>
      <c r="Q132">
        <f t="shared" si="17"/>
        <v>830.8</v>
      </c>
    </row>
    <row r="133" spans="1:17" hidden="1" x14ac:dyDescent="0.75">
      <c r="A133">
        <v>2136</v>
      </c>
      <c r="B133">
        <v>2051</v>
      </c>
      <c r="C133">
        <v>2104</v>
      </c>
      <c r="D133">
        <f t="shared" si="12"/>
        <v>1262.4000000000001</v>
      </c>
      <c r="E133">
        <f t="shared" si="13"/>
        <v>5449.4</v>
      </c>
      <c r="F133" s="16" t="s">
        <v>276</v>
      </c>
      <c r="G133" s="16" t="s">
        <v>277</v>
      </c>
      <c r="H133">
        <v>2012</v>
      </c>
      <c r="I133">
        <v>1883</v>
      </c>
      <c r="J133">
        <v>1832</v>
      </c>
      <c r="K133">
        <f t="shared" si="14"/>
        <v>1099.2</v>
      </c>
      <c r="L133">
        <f t="shared" si="15"/>
        <v>4994.2</v>
      </c>
      <c r="O133">
        <f t="shared" si="16"/>
        <v>10443.599999999999</v>
      </c>
      <c r="Q133">
        <f t="shared" si="17"/>
        <v>829.59999999999991</v>
      </c>
    </row>
    <row r="134" spans="1:17" hidden="1" x14ac:dyDescent="0.75">
      <c r="A134">
        <v>1084</v>
      </c>
      <c r="B134">
        <v>1063</v>
      </c>
      <c r="C134">
        <v>1123</v>
      </c>
      <c r="D134">
        <f t="shared" si="12"/>
        <v>673.8</v>
      </c>
      <c r="E134">
        <f t="shared" si="13"/>
        <v>2820.8</v>
      </c>
      <c r="F134" s="15" t="s">
        <v>278</v>
      </c>
      <c r="G134" s="15" t="s">
        <v>279</v>
      </c>
      <c r="H134">
        <v>991</v>
      </c>
      <c r="I134">
        <v>931</v>
      </c>
      <c r="J134">
        <v>914</v>
      </c>
      <c r="K134">
        <f t="shared" si="14"/>
        <v>548.4</v>
      </c>
      <c r="L134">
        <f t="shared" si="15"/>
        <v>2470.4</v>
      </c>
      <c r="O134">
        <f t="shared" si="16"/>
        <v>5291.2000000000007</v>
      </c>
      <c r="Q134">
        <f t="shared" si="17"/>
        <v>415</v>
      </c>
    </row>
    <row r="135" spans="1:17" hidden="1" x14ac:dyDescent="0.75">
      <c r="A135">
        <v>2139</v>
      </c>
      <c r="B135">
        <v>1942</v>
      </c>
      <c r="C135">
        <v>1855</v>
      </c>
      <c r="D135">
        <f t="shared" si="12"/>
        <v>1113</v>
      </c>
      <c r="E135">
        <f t="shared" si="13"/>
        <v>5194</v>
      </c>
      <c r="F135" s="16" t="s">
        <v>280</v>
      </c>
      <c r="G135" s="16" t="s">
        <v>281</v>
      </c>
      <c r="H135">
        <v>2189</v>
      </c>
      <c r="I135">
        <v>2017</v>
      </c>
      <c r="J135">
        <v>1940</v>
      </c>
      <c r="K135">
        <f t="shared" si="14"/>
        <v>1164</v>
      </c>
      <c r="L135">
        <f t="shared" si="15"/>
        <v>5370</v>
      </c>
      <c r="O135">
        <f t="shared" si="16"/>
        <v>10564</v>
      </c>
      <c r="Q135">
        <f t="shared" si="17"/>
        <v>865.6</v>
      </c>
    </row>
    <row r="136" spans="1:17" hidden="1" x14ac:dyDescent="0.75">
      <c r="A136">
        <v>1932</v>
      </c>
      <c r="B136">
        <v>1767</v>
      </c>
      <c r="C136">
        <v>1574</v>
      </c>
      <c r="D136">
        <f t="shared" si="12"/>
        <v>944.4</v>
      </c>
      <c r="E136">
        <f t="shared" si="13"/>
        <v>4643.3999999999996</v>
      </c>
      <c r="F136" s="15" t="s">
        <v>282</v>
      </c>
      <c r="G136" s="15" t="s">
        <v>283</v>
      </c>
      <c r="H136">
        <v>1913</v>
      </c>
      <c r="I136">
        <v>1906</v>
      </c>
      <c r="J136">
        <v>1810</v>
      </c>
      <c r="K136">
        <f t="shared" si="14"/>
        <v>1086</v>
      </c>
      <c r="L136">
        <f t="shared" si="15"/>
        <v>4905</v>
      </c>
      <c r="O136">
        <f t="shared" si="16"/>
        <v>9548.4</v>
      </c>
      <c r="Q136">
        <f t="shared" si="17"/>
        <v>769</v>
      </c>
    </row>
    <row r="137" spans="1:17" hidden="1" x14ac:dyDescent="0.75">
      <c r="A137">
        <v>2447</v>
      </c>
      <c r="B137">
        <v>2473</v>
      </c>
      <c r="C137">
        <v>2624</v>
      </c>
      <c r="D137">
        <f t="shared" si="12"/>
        <v>1574.4</v>
      </c>
      <c r="E137">
        <f t="shared" si="13"/>
        <v>6494.4</v>
      </c>
      <c r="F137" s="16" t="s">
        <v>284</v>
      </c>
      <c r="G137" s="16" t="s">
        <v>285</v>
      </c>
      <c r="H137">
        <v>2554</v>
      </c>
      <c r="I137">
        <v>2551</v>
      </c>
      <c r="J137">
        <v>2531</v>
      </c>
      <c r="K137">
        <f t="shared" si="14"/>
        <v>1518.6</v>
      </c>
      <c r="L137">
        <f t="shared" si="15"/>
        <v>6623.6</v>
      </c>
      <c r="O137">
        <f t="shared" si="16"/>
        <v>13118</v>
      </c>
      <c r="Q137">
        <f t="shared" si="17"/>
        <v>1000.2</v>
      </c>
    </row>
    <row r="138" spans="1:17" hidden="1" x14ac:dyDescent="0.75">
      <c r="A138">
        <v>1325</v>
      </c>
      <c r="B138">
        <v>1227</v>
      </c>
      <c r="C138">
        <v>1160</v>
      </c>
      <c r="D138">
        <f t="shared" si="12"/>
        <v>696</v>
      </c>
      <c r="E138">
        <f t="shared" si="13"/>
        <v>3248</v>
      </c>
      <c r="F138" s="15" t="s">
        <v>286</v>
      </c>
      <c r="G138" s="15" t="s">
        <v>287</v>
      </c>
      <c r="H138">
        <v>1371</v>
      </c>
      <c r="I138">
        <v>1283</v>
      </c>
      <c r="J138">
        <v>1225</v>
      </c>
      <c r="K138">
        <f t="shared" si="14"/>
        <v>735</v>
      </c>
      <c r="L138">
        <f t="shared" si="15"/>
        <v>3389</v>
      </c>
      <c r="O138">
        <f t="shared" si="16"/>
        <v>6637</v>
      </c>
      <c r="Q138">
        <f t="shared" si="17"/>
        <v>539.20000000000005</v>
      </c>
    </row>
    <row r="139" spans="1:17" hidden="1" x14ac:dyDescent="0.75">
      <c r="A139">
        <v>1871</v>
      </c>
      <c r="B139">
        <v>1741</v>
      </c>
      <c r="C139">
        <v>1541</v>
      </c>
      <c r="D139">
        <f t="shared" si="12"/>
        <v>924.6</v>
      </c>
      <c r="E139">
        <f t="shared" si="13"/>
        <v>4536.6000000000004</v>
      </c>
      <c r="F139" s="16" t="s">
        <v>288</v>
      </c>
      <c r="G139" s="16" t="s">
        <v>289</v>
      </c>
      <c r="H139">
        <v>1807</v>
      </c>
      <c r="I139">
        <v>1824</v>
      </c>
      <c r="J139">
        <v>1722</v>
      </c>
      <c r="K139">
        <f t="shared" si="14"/>
        <v>1033.2</v>
      </c>
      <c r="L139">
        <f t="shared" si="15"/>
        <v>4664.2</v>
      </c>
      <c r="O139">
        <f t="shared" si="16"/>
        <v>9200.7999999999993</v>
      </c>
      <c r="Q139">
        <f t="shared" si="17"/>
        <v>735.59999999999991</v>
      </c>
    </row>
    <row r="140" spans="1:17" hidden="1" x14ac:dyDescent="0.75">
      <c r="A140">
        <v>2709</v>
      </c>
      <c r="B140">
        <v>2470</v>
      </c>
      <c r="C140">
        <v>2050</v>
      </c>
      <c r="D140">
        <f t="shared" si="12"/>
        <v>1230</v>
      </c>
      <c r="E140">
        <f t="shared" si="13"/>
        <v>6409</v>
      </c>
      <c r="F140" s="15" t="s">
        <v>290</v>
      </c>
      <c r="G140" s="15" t="s">
        <v>291</v>
      </c>
      <c r="H140">
        <v>2753</v>
      </c>
      <c r="I140">
        <v>2547</v>
      </c>
      <c r="J140">
        <v>2272</v>
      </c>
      <c r="K140">
        <f t="shared" si="14"/>
        <v>1363.2</v>
      </c>
      <c r="L140">
        <f t="shared" si="15"/>
        <v>6663.2</v>
      </c>
      <c r="O140">
        <f t="shared" si="16"/>
        <v>13072.2</v>
      </c>
      <c r="Q140">
        <f t="shared" si="17"/>
        <v>1092.4000000000001</v>
      </c>
    </row>
    <row r="141" spans="1:17" hidden="1" x14ac:dyDescent="0.75">
      <c r="A141">
        <v>388</v>
      </c>
      <c r="B141">
        <v>353</v>
      </c>
      <c r="C141">
        <v>292</v>
      </c>
      <c r="D141">
        <f t="shared" si="12"/>
        <v>175.2</v>
      </c>
      <c r="E141">
        <f t="shared" si="13"/>
        <v>916.2</v>
      </c>
      <c r="F141" s="16" t="s">
        <v>292</v>
      </c>
      <c r="G141" s="16" t="s">
        <v>293</v>
      </c>
      <c r="H141">
        <v>384</v>
      </c>
      <c r="I141">
        <v>352</v>
      </c>
      <c r="J141">
        <v>316</v>
      </c>
      <c r="K141">
        <f t="shared" si="14"/>
        <v>189.6</v>
      </c>
      <c r="L141">
        <f t="shared" si="15"/>
        <v>925.6</v>
      </c>
      <c r="O141">
        <f t="shared" si="16"/>
        <v>1841.8000000000002</v>
      </c>
      <c r="Q141">
        <f t="shared" si="17"/>
        <v>154.39999999999998</v>
      </c>
    </row>
  </sheetData>
  <protectedRanges>
    <protectedRange sqref="F1:G1" name="pop value"/>
    <protectedRange sqref="F2:G121" name="pop value_1"/>
  </protectedRanges>
  <autoFilter ref="A1:Q141" xr:uid="{94065B5A-44A9-4EED-96F0-EE344B0F1570}">
    <filterColumn colId="5">
      <filters>
        <filter val="Aquin"/>
        <filter val="Chantal"/>
        <filter val="Les Cayes"/>
        <filter val="Saint Jean du Sud"/>
        <filter val="Saint Louis du Sud"/>
        <filter val="Torbeck"/>
      </filters>
    </filterColumn>
  </autoFilter>
  <sortState xmlns:xlrd2="http://schemas.microsoft.com/office/spreadsheetml/2017/richdata2" ref="A91:L101">
    <sortCondition ref="F1:F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BB86-E471-4BBD-ADC4-541BD3BE142B}">
  <dimension ref="A1:V8"/>
  <sheetViews>
    <sheetView topLeftCell="C1" workbookViewId="0">
      <selection activeCell="V3" sqref="V3:V8"/>
    </sheetView>
  </sheetViews>
  <sheetFormatPr defaultRowHeight="14.75" x14ac:dyDescent="0.75"/>
  <cols>
    <col min="2" max="4" width="16.40625" customWidth="1"/>
    <col min="5" max="20" width="7.08984375" customWidth="1"/>
  </cols>
  <sheetData>
    <row r="1" spans="1:22" x14ac:dyDescent="0.75">
      <c r="A1" s="19"/>
      <c r="B1" s="19" t="s">
        <v>306</v>
      </c>
      <c r="C1" s="19" t="s">
        <v>307</v>
      </c>
      <c r="D1" s="19" t="s">
        <v>308</v>
      </c>
    </row>
    <row r="2" spans="1:22" x14ac:dyDescent="0.75">
      <c r="A2" s="20" t="s">
        <v>309</v>
      </c>
      <c r="B2" s="20"/>
      <c r="C2" s="20"/>
      <c r="D2" s="20"/>
      <c r="F2" s="17" t="s">
        <v>294</v>
      </c>
      <c r="G2" s="17"/>
      <c r="H2" s="17" t="s">
        <v>295</v>
      </c>
      <c r="I2" s="17"/>
      <c r="J2" s="17" t="s">
        <v>296</v>
      </c>
      <c r="K2" s="18"/>
      <c r="L2" s="18" t="s">
        <v>300</v>
      </c>
      <c r="M2" s="18"/>
      <c r="N2" t="s">
        <v>297</v>
      </c>
      <c r="P2" t="s">
        <v>298</v>
      </c>
      <c r="R2" t="s">
        <v>299</v>
      </c>
      <c r="T2" t="s">
        <v>302</v>
      </c>
      <c r="V2" t="s">
        <v>311</v>
      </c>
    </row>
    <row r="3" spans="1:22" x14ac:dyDescent="0.75">
      <c r="A3" t="s">
        <v>210</v>
      </c>
      <c r="B3" s="21">
        <v>0.11186113789778207</v>
      </c>
      <c r="C3" s="21">
        <v>0.15742526518804242</v>
      </c>
      <c r="D3" s="21">
        <v>0.2068466730954677</v>
      </c>
      <c r="F3">
        <v>6786</v>
      </c>
      <c r="G3">
        <f>F3*C3</f>
        <v>1068.2878495660559</v>
      </c>
      <c r="H3">
        <v>6215</v>
      </c>
      <c r="I3">
        <f>H3*C3</f>
        <v>978.39802314368364</v>
      </c>
      <c r="J3">
        <v>6151</v>
      </c>
      <c r="K3">
        <f>D3*J3</f>
        <v>1272.3138862102219</v>
      </c>
      <c r="L3">
        <v>3690.6</v>
      </c>
      <c r="M3">
        <f>F3*D3</f>
        <v>1403.6615236258438</v>
      </c>
      <c r="N3">
        <v>6733</v>
      </c>
      <c r="O3">
        <f>N3*C3</f>
        <v>1059.9443105110897</v>
      </c>
      <c r="P3">
        <v>6150</v>
      </c>
      <c r="Q3">
        <f>P3*C3</f>
        <v>968.16538090646088</v>
      </c>
      <c r="R3">
        <v>5970</v>
      </c>
      <c r="S3">
        <f>R3*D3</f>
        <v>1234.8746383799421</v>
      </c>
      <c r="T3">
        <v>3582</v>
      </c>
      <c r="U3">
        <f>T3*D3</f>
        <v>740.9247830279653</v>
      </c>
      <c r="V3">
        <f>G3+I3+K3+M3+O3+Q3+S3+U3</f>
        <v>8726.5703953712637</v>
      </c>
    </row>
    <row r="4" spans="1:22" x14ac:dyDescent="0.75">
      <c r="A4" t="s">
        <v>196</v>
      </c>
      <c r="B4" s="21">
        <v>0.19625850340136056</v>
      </c>
      <c r="C4" s="21">
        <v>0.14319727891156461</v>
      </c>
      <c r="D4" s="21">
        <v>0.16496598639455781</v>
      </c>
      <c r="F4">
        <v>2390</v>
      </c>
      <c r="G4">
        <f t="shared" ref="G4:G8" si="0">F4*C4</f>
        <v>342.2414965986394</v>
      </c>
      <c r="H4">
        <v>2245</v>
      </c>
      <c r="I4">
        <f t="shared" ref="I4:I8" si="1">H4*C4</f>
        <v>321.47789115646253</v>
      </c>
      <c r="J4">
        <v>2050</v>
      </c>
      <c r="K4">
        <f t="shared" ref="K4:K8" si="2">D4*J4</f>
        <v>338.1802721088435</v>
      </c>
      <c r="L4">
        <v>1230</v>
      </c>
      <c r="M4">
        <f t="shared" ref="M4:M8" si="3">F4*D4</f>
        <v>394.26870748299319</v>
      </c>
      <c r="N4">
        <v>2364</v>
      </c>
      <c r="O4">
        <f t="shared" ref="O4:O8" si="4">N4*C4</f>
        <v>338.51836734693876</v>
      </c>
      <c r="P4">
        <v>2325</v>
      </c>
      <c r="Q4">
        <f t="shared" ref="Q4:Q8" si="5">P4*C4</f>
        <v>332.93367346938771</v>
      </c>
      <c r="R4">
        <v>2110</v>
      </c>
      <c r="S4">
        <f t="shared" ref="S4:S8" si="6">R4*D4</f>
        <v>348.07823129251699</v>
      </c>
      <c r="T4">
        <v>1266</v>
      </c>
      <c r="U4">
        <f t="shared" ref="U4:U8" si="7">T4*D4</f>
        <v>208.84693877551018</v>
      </c>
      <c r="V4">
        <f t="shared" ref="V4:V8" si="8">G4+I4+K4+M4+O4+Q4+S4+U4</f>
        <v>2624.5455782312924</v>
      </c>
    </row>
    <row r="5" spans="1:22" x14ac:dyDescent="0.75">
      <c r="A5" t="s">
        <v>192</v>
      </c>
      <c r="B5" s="21">
        <v>8.4345204139841909E-2</v>
      </c>
      <c r="C5" s="21">
        <v>0.13829353760899682</v>
      </c>
      <c r="D5" s="21">
        <v>0.19270366446635701</v>
      </c>
      <c r="F5">
        <v>10566</v>
      </c>
      <c r="G5">
        <f t="shared" si="0"/>
        <v>1461.2095183766603</v>
      </c>
      <c r="H5">
        <v>11702</v>
      </c>
      <c r="I5">
        <f t="shared" si="1"/>
        <v>1618.3109771004808</v>
      </c>
      <c r="J5">
        <v>12322</v>
      </c>
      <c r="K5">
        <f t="shared" si="2"/>
        <v>2374.4945535544512</v>
      </c>
      <c r="L5">
        <v>7393.2</v>
      </c>
      <c r="M5">
        <f t="shared" si="3"/>
        <v>2036.1069187515282</v>
      </c>
      <c r="N5">
        <v>9844</v>
      </c>
      <c r="O5">
        <f t="shared" si="4"/>
        <v>1361.3615842229647</v>
      </c>
      <c r="P5">
        <v>10181</v>
      </c>
      <c r="Q5">
        <f t="shared" si="5"/>
        <v>1407.9665063971966</v>
      </c>
      <c r="R5">
        <v>10693</v>
      </c>
      <c r="S5">
        <f t="shared" si="6"/>
        <v>2060.5802841387554</v>
      </c>
      <c r="T5">
        <v>6415.8</v>
      </c>
      <c r="U5">
        <f t="shared" si="7"/>
        <v>1236.3481704832534</v>
      </c>
      <c r="V5">
        <f t="shared" si="8"/>
        <v>13556.378513025291</v>
      </c>
    </row>
    <row r="6" spans="1:22" x14ac:dyDescent="0.75">
      <c r="A6" t="s">
        <v>206</v>
      </c>
      <c r="B6" s="21">
        <v>0.18909090909090909</v>
      </c>
      <c r="C6" s="21">
        <v>0.20454545454545456</v>
      </c>
      <c r="D6" s="21">
        <v>0.18363636363636363</v>
      </c>
      <c r="F6">
        <v>2012</v>
      </c>
      <c r="G6">
        <f t="shared" si="0"/>
        <v>411.54545454545456</v>
      </c>
      <c r="H6">
        <v>1997</v>
      </c>
      <c r="I6">
        <f t="shared" si="1"/>
        <v>408.47727272727275</v>
      </c>
      <c r="J6">
        <v>1894</v>
      </c>
      <c r="K6">
        <f t="shared" si="2"/>
        <v>347.80727272727273</v>
      </c>
      <c r="L6">
        <v>1136.4000000000001</v>
      </c>
      <c r="M6">
        <f t="shared" si="3"/>
        <v>369.4763636363636</v>
      </c>
      <c r="N6">
        <v>2162</v>
      </c>
      <c r="O6">
        <f t="shared" si="4"/>
        <v>442.22727272727275</v>
      </c>
      <c r="P6">
        <v>2152</v>
      </c>
      <c r="Q6">
        <f t="shared" si="5"/>
        <v>440.18181818181819</v>
      </c>
      <c r="R6">
        <v>1967</v>
      </c>
      <c r="S6">
        <f t="shared" si="6"/>
        <v>361.21272727272725</v>
      </c>
      <c r="T6">
        <v>1180.2</v>
      </c>
      <c r="U6">
        <f t="shared" si="7"/>
        <v>216.72763636363635</v>
      </c>
      <c r="V6">
        <f t="shared" si="8"/>
        <v>2997.6558181818182</v>
      </c>
    </row>
    <row r="7" spans="1:22" x14ac:dyDescent="0.75">
      <c r="A7" t="s">
        <v>310</v>
      </c>
      <c r="B7" s="21">
        <v>0.11120118902850966</v>
      </c>
      <c r="C7" s="21">
        <v>0.19146061343061749</v>
      </c>
      <c r="D7" s="21">
        <v>0.25793811647074721</v>
      </c>
      <c r="F7">
        <v>4872</v>
      </c>
      <c r="G7">
        <f t="shared" si="0"/>
        <v>932.7961086339684</v>
      </c>
      <c r="H7">
        <v>4087</v>
      </c>
      <c r="I7">
        <f t="shared" si="1"/>
        <v>782.49952709093373</v>
      </c>
      <c r="J7">
        <v>4083</v>
      </c>
      <c r="K7">
        <f t="shared" si="2"/>
        <v>1053.1613295500608</v>
      </c>
      <c r="L7">
        <v>2449.8000000000002</v>
      </c>
      <c r="M7">
        <f t="shared" si="3"/>
        <v>1256.6745034454805</v>
      </c>
      <c r="N7">
        <v>5025</v>
      </c>
      <c r="O7">
        <f t="shared" si="4"/>
        <v>962.0895824888529</v>
      </c>
      <c r="P7">
        <v>4162</v>
      </c>
      <c r="Q7">
        <f t="shared" si="5"/>
        <v>796.85907309822994</v>
      </c>
      <c r="R7">
        <v>3888</v>
      </c>
      <c r="S7">
        <f t="shared" si="6"/>
        <v>1002.8633968382652</v>
      </c>
      <c r="T7">
        <v>2332.8000000000002</v>
      </c>
      <c r="U7">
        <f t="shared" si="7"/>
        <v>601.7180381029591</v>
      </c>
      <c r="V7">
        <f t="shared" si="8"/>
        <v>7388.6615592487515</v>
      </c>
    </row>
    <row r="8" spans="1:22" x14ac:dyDescent="0.75">
      <c r="A8" t="s">
        <v>194</v>
      </c>
      <c r="B8" s="21">
        <v>0.10993456276026176</v>
      </c>
      <c r="C8" s="21">
        <v>0.14991076740035694</v>
      </c>
      <c r="D8" s="21">
        <v>0.19000594883997621</v>
      </c>
      <c r="F8">
        <v>5315</v>
      </c>
      <c r="G8">
        <f t="shared" si="0"/>
        <v>796.77572873289716</v>
      </c>
      <c r="H8">
        <v>4931</v>
      </c>
      <c r="I8">
        <f t="shared" si="1"/>
        <v>739.20999405116004</v>
      </c>
      <c r="J8">
        <v>4765</v>
      </c>
      <c r="K8">
        <f t="shared" si="2"/>
        <v>905.37834622248658</v>
      </c>
      <c r="L8">
        <v>2859</v>
      </c>
      <c r="M8">
        <f t="shared" si="3"/>
        <v>1009.8816180844735</v>
      </c>
      <c r="N8">
        <v>5171</v>
      </c>
      <c r="O8">
        <f t="shared" si="4"/>
        <v>775.18857822724578</v>
      </c>
      <c r="P8">
        <v>5191</v>
      </c>
      <c r="Q8">
        <f t="shared" si="5"/>
        <v>778.18679357525286</v>
      </c>
      <c r="R8">
        <v>4907</v>
      </c>
      <c r="S8">
        <f t="shared" si="6"/>
        <v>932.3591909577633</v>
      </c>
      <c r="T8">
        <v>2944.2</v>
      </c>
      <c r="U8">
        <f t="shared" si="7"/>
        <v>559.41551457465789</v>
      </c>
      <c r="V8">
        <f t="shared" si="8"/>
        <v>6496.3957644259372</v>
      </c>
    </row>
  </sheetData>
  <sortState xmlns:xlrd2="http://schemas.microsoft.com/office/spreadsheetml/2017/richdata2" ref="F11:U16">
    <sortCondition ref="F11:F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4D79-A7A6-48C8-8509-FD3F2A049ECB}">
  <dimension ref="A1:C113"/>
  <sheetViews>
    <sheetView tabSelected="1" workbookViewId="0">
      <selection activeCell="A12" sqref="A12"/>
    </sheetView>
  </sheetViews>
  <sheetFormatPr defaultRowHeight="14.75" x14ac:dyDescent="0.75"/>
  <cols>
    <col min="1" max="1" width="57.40625" customWidth="1"/>
    <col min="2" max="3" width="50.1328125" customWidth="1"/>
    <col min="4" max="4" width="15.54296875" customWidth="1"/>
  </cols>
  <sheetData>
    <row r="1" spans="1:3" ht="106.75" x14ac:dyDescent="0.75">
      <c r="A1" s="12" t="s">
        <v>13</v>
      </c>
      <c r="B1" s="12" t="s">
        <v>12</v>
      </c>
      <c r="C1" s="13" t="s">
        <v>11</v>
      </c>
    </row>
    <row r="2" spans="1:3" s="14" customFormat="1" x14ac:dyDescent="0.75">
      <c r="A2" s="23" t="s">
        <v>15</v>
      </c>
      <c r="B2" s="22" t="s">
        <v>31</v>
      </c>
      <c r="C2" s="22" t="s">
        <v>312</v>
      </c>
    </row>
    <row r="3" spans="1:3" s="14" customFormat="1" x14ac:dyDescent="0.75">
      <c r="A3" s="23" t="s">
        <v>17</v>
      </c>
      <c r="B3" s="22" t="s">
        <v>33</v>
      </c>
      <c r="C3" s="22" t="s">
        <v>313</v>
      </c>
    </row>
    <row r="4" spans="1:3" x14ac:dyDescent="0.75">
      <c r="A4" s="23" t="s">
        <v>19</v>
      </c>
      <c r="B4" s="22" t="s">
        <v>35</v>
      </c>
      <c r="C4" s="22" t="s">
        <v>314</v>
      </c>
    </row>
    <row r="5" spans="1:3" x14ac:dyDescent="0.75">
      <c r="A5" s="23" t="s">
        <v>21</v>
      </c>
      <c r="B5" s="22" t="s">
        <v>45</v>
      </c>
      <c r="C5" s="22" t="s">
        <v>315</v>
      </c>
    </row>
    <row r="6" spans="1:3" x14ac:dyDescent="0.75">
      <c r="A6" s="23" t="s">
        <v>27</v>
      </c>
      <c r="B6" s="22" t="s">
        <v>51</v>
      </c>
      <c r="C6" s="22" t="s">
        <v>316</v>
      </c>
    </row>
    <row r="7" spans="1:3" x14ac:dyDescent="0.75">
      <c r="A7" s="23" t="s">
        <v>29</v>
      </c>
      <c r="B7" s="22" t="s">
        <v>53</v>
      </c>
      <c r="C7" s="22" t="s">
        <v>317</v>
      </c>
    </row>
    <row r="8" spans="1:3" x14ac:dyDescent="0.75">
      <c r="A8" s="23" t="s">
        <v>37</v>
      </c>
      <c r="B8" s="22" t="s">
        <v>55</v>
      </c>
      <c r="C8" s="22" t="s">
        <v>318</v>
      </c>
    </row>
    <row r="9" spans="1:3" x14ac:dyDescent="0.75">
      <c r="B9" s="22" t="s">
        <v>57</v>
      </c>
      <c r="C9" s="22" t="s">
        <v>319</v>
      </c>
    </row>
    <row r="10" spans="1:3" x14ac:dyDescent="0.75">
      <c r="B10" s="22" t="s">
        <v>59</v>
      </c>
      <c r="C10" s="22" t="s">
        <v>320</v>
      </c>
    </row>
    <row r="11" spans="1:3" x14ac:dyDescent="0.75">
      <c r="B11" s="22" t="s">
        <v>61</v>
      </c>
      <c r="C11" s="22" t="s">
        <v>321</v>
      </c>
    </row>
    <row r="12" spans="1:3" x14ac:dyDescent="0.75">
      <c r="B12" s="22" t="s">
        <v>63</v>
      </c>
    </row>
    <row r="13" spans="1:3" x14ac:dyDescent="0.75">
      <c r="B13" s="22" t="s">
        <v>67</v>
      </c>
    </row>
    <row r="14" spans="1:3" x14ac:dyDescent="0.75">
      <c r="B14" s="22" t="s">
        <v>69</v>
      </c>
    </row>
    <row r="15" spans="1:3" x14ac:dyDescent="0.75">
      <c r="B15" s="22" t="s">
        <v>71</v>
      </c>
    </row>
    <row r="16" spans="1:3" x14ac:dyDescent="0.75">
      <c r="B16" s="22" t="s">
        <v>75</v>
      </c>
    </row>
    <row r="17" spans="2:2" x14ac:dyDescent="0.75">
      <c r="B17" s="22" t="s">
        <v>77</v>
      </c>
    </row>
    <row r="18" spans="2:2" x14ac:dyDescent="0.75">
      <c r="B18" s="22" t="s">
        <v>79</v>
      </c>
    </row>
    <row r="19" spans="2:2" x14ac:dyDescent="0.75">
      <c r="B19" s="22" t="s">
        <v>81</v>
      </c>
    </row>
    <row r="20" spans="2:2" x14ac:dyDescent="0.75">
      <c r="B20" s="22" t="s">
        <v>83</v>
      </c>
    </row>
    <row r="21" spans="2:2" x14ac:dyDescent="0.75">
      <c r="B21" s="22" t="s">
        <v>85</v>
      </c>
    </row>
    <row r="22" spans="2:2" x14ac:dyDescent="0.75">
      <c r="B22" s="22" t="s">
        <v>87</v>
      </c>
    </row>
    <row r="23" spans="2:2" x14ac:dyDescent="0.75">
      <c r="B23" s="22" t="s">
        <v>89</v>
      </c>
    </row>
    <row r="24" spans="2:2" x14ac:dyDescent="0.75">
      <c r="B24" s="22" t="s">
        <v>91</v>
      </c>
    </row>
    <row r="25" spans="2:2" x14ac:dyDescent="0.75">
      <c r="B25" s="22" t="s">
        <v>93</v>
      </c>
    </row>
    <row r="26" spans="2:2" x14ac:dyDescent="0.75">
      <c r="B26" s="22" t="s">
        <v>97</v>
      </c>
    </row>
    <row r="27" spans="2:2" x14ac:dyDescent="0.75">
      <c r="B27" s="22" t="s">
        <v>101</v>
      </c>
    </row>
    <row r="28" spans="2:2" x14ac:dyDescent="0.75">
      <c r="B28" s="22" t="s">
        <v>105</v>
      </c>
    </row>
    <row r="29" spans="2:2" x14ac:dyDescent="0.75">
      <c r="B29" s="22" t="s">
        <v>107</v>
      </c>
    </row>
    <row r="30" spans="2:2" x14ac:dyDescent="0.75">
      <c r="B30" s="22" t="s">
        <v>109</v>
      </c>
    </row>
    <row r="31" spans="2:2" x14ac:dyDescent="0.75">
      <c r="B31" s="22" t="s">
        <v>113</v>
      </c>
    </row>
    <row r="32" spans="2:2" x14ac:dyDescent="0.75">
      <c r="B32" s="22" t="s">
        <v>115</v>
      </c>
    </row>
    <row r="33" spans="2:2" x14ac:dyDescent="0.75">
      <c r="B33" s="22" t="s">
        <v>117</v>
      </c>
    </row>
    <row r="34" spans="2:2" x14ac:dyDescent="0.75">
      <c r="B34" s="22" t="s">
        <v>119</v>
      </c>
    </row>
    <row r="35" spans="2:2" x14ac:dyDescent="0.75">
      <c r="B35" s="22" t="s">
        <v>121</v>
      </c>
    </row>
    <row r="36" spans="2:2" x14ac:dyDescent="0.75">
      <c r="B36" s="22" t="s">
        <v>123</v>
      </c>
    </row>
    <row r="37" spans="2:2" x14ac:dyDescent="0.75">
      <c r="B37" s="22" t="s">
        <v>125</v>
      </c>
    </row>
    <row r="38" spans="2:2" x14ac:dyDescent="0.75">
      <c r="B38" s="22" t="s">
        <v>127</v>
      </c>
    </row>
    <row r="39" spans="2:2" x14ac:dyDescent="0.75">
      <c r="B39" s="22" t="s">
        <v>129</v>
      </c>
    </row>
    <row r="40" spans="2:2" x14ac:dyDescent="0.75">
      <c r="B40" s="22" t="s">
        <v>131</v>
      </c>
    </row>
    <row r="41" spans="2:2" x14ac:dyDescent="0.75">
      <c r="B41" s="22" t="s">
        <v>133</v>
      </c>
    </row>
    <row r="42" spans="2:2" x14ac:dyDescent="0.75">
      <c r="B42" s="22" t="s">
        <v>135</v>
      </c>
    </row>
    <row r="43" spans="2:2" x14ac:dyDescent="0.75">
      <c r="B43" s="22" t="s">
        <v>137</v>
      </c>
    </row>
    <row r="44" spans="2:2" x14ac:dyDescent="0.75">
      <c r="B44" s="22" t="s">
        <v>139</v>
      </c>
    </row>
    <row r="45" spans="2:2" x14ac:dyDescent="0.75">
      <c r="B45" s="22" t="s">
        <v>141</v>
      </c>
    </row>
    <row r="46" spans="2:2" x14ac:dyDescent="0.75">
      <c r="B46" s="22" t="s">
        <v>145</v>
      </c>
    </row>
    <row r="47" spans="2:2" x14ac:dyDescent="0.75">
      <c r="B47" s="22" t="s">
        <v>149</v>
      </c>
    </row>
    <row r="48" spans="2:2" x14ac:dyDescent="0.75">
      <c r="B48" s="22" t="s">
        <v>153</v>
      </c>
    </row>
    <row r="49" spans="2:2" x14ac:dyDescent="0.75">
      <c r="B49" s="22" t="s">
        <v>155</v>
      </c>
    </row>
    <row r="50" spans="2:2" x14ac:dyDescent="0.75">
      <c r="B50" s="22" t="s">
        <v>157</v>
      </c>
    </row>
    <row r="51" spans="2:2" x14ac:dyDescent="0.75">
      <c r="B51" s="22" t="s">
        <v>161</v>
      </c>
    </row>
    <row r="52" spans="2:2" x14ac:dyDescent="0.75">
      <c r="B52" s="22" t="s">
        <v>163</v>
      </c>
    </row>
    <row r="53" spans="2:2" x14ac:dyDescent="0.75">
      <c r="B53" s="22" t="s">
        <v>165</v>
      </c>
    </row>
    <row r="54" spans="2:2" x14ac:dyDescent="0.75">
      <c r="B54" s="22" t="s">
        <v>167</v>
      </c>
    </row>
    <row r="55" spans="2:2" x14ac:dyDescent="0.75">
      <c r="B55" s="22" t="s">
        <v>169</v>
      </c>
    </row>
    <row r="56" spans="2:2" x14ac:dyDescent="0.75">
      <c r="B56" s="22" t="s">
        <v>171</v>
      </c>
    </row>
    <row r="57" spans="2:2" x14ac:dyDescent="0.75">
      <c r="B57" s="22" t="s">
        <v>173</v>
      </c>
    </row>
    <row r="58" spans="2:2" x14ac:dyDescent="0.75">
      <c r="B58" s="22" t="s">
        <v>175</v>
      </c>
    </row>
    <row r="59" spans="2:2" x14ac:dyDescent="0.75">
      <c r="B59" s="22" t="s">
        <v>177</v>
      </c>
    </row>
    <row r="60" spans="2:2" x14ac:dyDescent="0.75">
      <c r="B60" s="22" t="s">
        <v>179</v>
      </c>
    </row>
    <row r="61" spans="2:2" x14ac:dyDescent="0.75">
      <c r="B61" s="22" t="s">
        <v>181</v>
      </c>
    </row>
    <row r="62" spans="2:2" x14ac:dyDescent="0.75">
      <c r="B62" s="22" t="s">
        <v>183</v>
      </c>
    </row>
    <row r="63" spans="2:2" x14ac:dyDescent="0.75">
      <c r="B63" s="22" t="s">
        <v>185</v>
      </c>
    </row>
    <row r="64" spans="2:2" x14ac:dyDescent="0.75">
      <c r="B64" s="22" t="s">
        <v>187</v>
      </c>
    </row>
    <row r="65" spans="2:2" x14ac:dyDescent="0.75">
      <c r="B65" s="22" t="s">
        <v>189</v>
      </c>
    </row>
    <row r="66" spans="2:2" x14ac:dyDescent="0.75">
      <c r="B66" s="22" t="s">
        <v>191</v>
      </c>
    </row>
    <row r="67" spans="2:2" x14ac:dyDescent="0.75">
      <c r="B67" s="22" t="s">
        <v>193</v>
      </c>
    </row>
    <row r="68" spans="2:2" x14ac:dyDescent="0.75">
      <c r="B68" s="22" t="s">
        <v>195</v>
      </c>
    </row>
    <row r="69" spans="2:2" x14ac:dyDescent="0.75">
      <c r="B69" s="22" t="s">
        <v>197</v>
      </c>
    </row>
    <row r="70" spans="2:2" x14ac:dyDescent="0.75">
      <c r="B70" s="22" t="s">
        <v>199</v>
      </c>
    </row>
    <row r="71" spans="2:2" x14ac:dyDescent="0.75">
      <c r="B71" s="22" t="s">
        <v>201</v>
      </c>
    </row>
    <row r="72" spans="2:2" x14ac:dyDescent="0.75">
      <c r="B72" s="22" t="s">
        <v>203</v>
      </c>
    </row>
    <row r="73" spans="2:2" x14ac:dyDescent="0.75">
      <c r="B73" s="22" t="s">
        <v>205</v>
      </c>
    </row>
    <row r="74" spans="2:2" x14ac:dyDescent="0.75">
      <c r="B74" s="22" t="s">
        <v>207</v>
      </c>
    </row>
    <row r="75" spans="2:2" x14ac:dyDescent="0.75">
      <c r="B75" s="22" t="s">
        <v>209</v>
      </c>
    </row>
    <row r="76" spans="2:2" x14ac:dyDescent="0.75">
      <c r="B76" s="22" t="s">
        <v>211</v>
      </c>
    </row>
    <row r="77" spans="2:2" x14ac:dyDescent="0.75">
      <c r="B77" s="22" t="s">
        <v>213</v>
      </c>
    </row>
    <row r="78" spans="2:2" x14ac:dyDescent="0.75">
      <c r="B78" s="22" t="s">
        <v>215</v>
      </c>
    </row>
    <row r="79" spans="2:2" x14ac:dyDescent="0.75">
      <c r="B79" s="22" t="s">
        <v>217</v>
      </c>
    </row>
    <row r="80" spans="2:2" x14ac:dyDescent="0.75">
      <c r="B80" s="22" t="s">
        <v>219</v>
      </c>
    </row>
    <row r="81" spans="2:2" x14ac:dyDescent="0.75">
      <c r="B81" s="22" t="s">
        <v>221</v>
      </c>
    </row>
    <row r="82" spans="2:2" x14ac:dyDescent="0.75">
      <c r="B82" s="22" t="s">
        <v>223</v>
      </c>
    </row>
    <row r="83" spans="2:2" x14ac:dyDescent="0.75">
      <c r="B83" s="22" t="s">
        <v>227</v>
      </c>
    </row>
    <row r="84" spans="2:2" x14ac:dyDescent="0.75">
      <c r="B84" s="22" t="s">
        <v>229</v>
      </c>
    </row>
    <row r="85" spans="2:2" x14ac:dyDescent="0.75">
      <c r="B85" s="22" t="s">
        <v>231</v>
      </c>
    </row>
    <row r="86" spans="2:2" x14ac:dyDescent="0.75">
      <c r="B86" s="22" t="s">
        <v>235</v>
      </c>
    </row>
    <row r="87" spans="2:2" x14ac:dyDescent="0.75">
      <c r="B87" s="22" t="s">
        <v>237</v>
      </c>
    </row>
    <row r="88" spans="2:2" x14ac:dyDescent="0.75">
      <c r="B88" s="22" t="s">
        <v>239</v>
      </c>
    </row>
    <row r="89" spans="2:2" x14ac:dyDescent="0.75">
      <c r="B89" s="22" t="s">
        <v>241</v>
      </c>
    </row>
    <row r="90" spans="2:2" x14ac:dyDescent="0.75">
      <c r="B90" s="22" t="s">
        <v>243</v>
      </c>
    </row>
    <row r="91" spans="2:2" x14ac:dyDescent="0.75">
      <c r="B91" s="22" t="s">
        <v>245</v>
      </c>
    </row>
    <row r="92" spans="2:2" x14ac:dyDescent="0.75">
      <c r="B92" s="22" t="s">
        <v>247</v>
      </c>
    </row>
    <row r="93" spans="2:2" x14ac:dyDescent="0.75">
      <c r="B93" s="22" t="s">
        <v>249</v>
      </c>
    </row>
    <row r="94" spans="2:2" x14ac:dyDescent="0.75">
      <c r="B94" s="22" t="s">
        <v>251</v>
      </c>
    </row>
    <row r="95" spans="2:2" x14ac:dyDescent="0.75">
      <c r="B95" s="22" t="s">
        <v>253</v>
      </c>
    </row>
    <row r="96" spans="2:2" x14ac:dyDescent="0.75">
      <c r="B96" s="22" t="s">
        <v>257</v>
      </c>
    </row>
    <row r="97" spans="2:2" x14ac:dyDescent="0.75">
      <c r="B97" s="22" t="s">
        <v>259</v>
      </c>
    </row>
    <row r="98" spans="2:2" x14ac:dyDescent="0.75">
      <c r="B98" s="22" t="s">
        <v>261</v>
      </c>
    </row>
    <row r="99" spans="2:2" x14ac:dyDescent="0.75">
      <c r="B99" s="22" t="s">
        <v>263</v>
      </c>
    </row>
    <row r="100" spans="2:2" x14ac:dyDescent="0.75">
      <c r="B100" s="22" t="s">
        <v>265</v>
      </c>
    </row>
    <row r="101" spans="2:2" x14ac:dyDescent="0.75">
      <c r="B101" s="22" t="s">
        <v>269</v>
      </c>
    </row>
    <row r="102" spans="2:2" x14ac:dyDescent="0.75">
      <c r="B102" s="22" t="s">
        <v>271</v>
      </c>
    </row>
    <row r="103" spans="2:2" x14ac:dyDescent="0.75">
      <c r="B103" s="22" t="s">
        <v>273</v>
      </c>
    </row>
    <row r="104" spans="2:2" x14ac:dyDescent="0.75">
      <c r="B104" s="22" t="s">
        <v>275</v>
      </c>
    </row>
    <row r="105" spans="2:2" x14ac:dyDescent="0.75">
      <c r="B105" s="22" t="s">
        <v>277</v>
      </c>
    </row>
    <row r="106" spans="2:2" x14ac:dyDescent="0.75">
      <c r="B106" s="22" t="s">
        <v>279</v>
      </c>
    </row>
    <row r="107" spans="2:2" x14ac:dyDescent="0.75">
      <c r="B107" s="22" t="s">
        <v>281</v>
      </c>
    </row>
    <row r="108" spans="2:2" x14ac:dyDescent="0.75">
      <c r="B108" s="22" t="s">
        <v>283</v>
      </c>
    </row>
    <row r="109" spans="2:2" x14ac:dyDescent="0.75">
      <c r="B109" s="22" t="s">
        <v>285</v>
      </c>
    </row>
    <row r="110" spans="2:2" x14ac:dyDescent="0.75">
      <c r="B110" s="22" t="s">
        <v>287</v>
      </c>
    </row>
    <row r="111" spans="2:2" x14ac:dyDescent="0.75">
      <c r="B111" s="22" t="s">
        <v>289</v>
      </c>
    </row>
    <row r="112" spans="2:2" x14ac:dyDescent="0.75">
      <c r="B112" s="22" t="s">
        <v>291</v>
      </c>
    </row>
    <row r="113" spans="2:2" x14ac:dyDescent="0.75">
      <c r="B113" s="22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ocha</vt:lpstr>
      <vt:lpstr>Sheet1</vt:lpstr>
      <vt:lpstr>Sheet2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VIT</dc:creator>
  <cp:keywords/>
  <dc:description/>
  <cp:lastModifiedBy>Martina VIT</cp:lastModifiedBy>
  <cp:revision/>
  <dcterms:created xsi:type="dcterms:W3CDTF">2024-07-16T12:05:48Z</dcterms:created>
  <dcterms:modified xsi:type="dcterms:W3CDTF">2024-10-02T14:36:09Z</dcterms:modified>
  <cp:category/>
  <cp:contentStatus/>
</cp:coreProperties>
</file>