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370" documentId="13_ncr:1_{59E61301-DE0E-4AD8-9E51-0BB6543F4157}" xr6:coauthVersionLast="47" xr6:coauthVersionMax="47" xr10:uidLastSave="{D0DC4B8A-2C34-4301-BCAF-F8CD83A1437A}"/>
  <bookViews>
    <workbookView xWindow="-19290" yWindow="-3720" windowWidth="19380" windowHeight="11460" activeTab="1" xr2:uid="{00000000-000D-0000-FFFF-FFFF00000000}"/>
  </bookViews>
  <sheets>
    <sheet name="ocha" sheetId="1" r:id="rId1"/>
    <sheet name="scope-fix" sheetId="2" r:id="rId2"/>
  </sheets>
  <definedNames>
    <definedName name="_xlnm._FilterDatabase" localSheetId="0" hidden="1">ocha!$A$1:$O$289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2" i="1"/>
  <c r="I352" i="1"/>
  <c r="F352" i="1"/>
  <c r="E352" i="1"/>
  <c r="D352" i="1"/>
  <c r="I351" i="1"/>
  <c r="F351" i="1"/>
  <c r="E351" i="1"/>
  <c r="D351" i="1"/>
  <c r="I350" i="1"/>
  <c r="F350" i="1"/>
  <c r="E350" i="1"/>
  <c r="D350" i="1"/>
  <c r="I349" i="1"/>
  <c r="F349" i="1"/>
  <c r="E349" i="1"/>
  <c r="D349" i="1"/>
  <c r="I348" i="1"/>
  <c r="F348" i="1"/>
  <c r="E348" i="1"/>
  <c r="D348" i="1"/>
  <c r="I347" i="1"/>
  <c r="F347" i="1"/>
  <c r="E347" i="1"/>
  <c r="D347" i="1"/>
  <c r="I346" i="1"/>
  <c r="F346" i="1"/>
  <c r="E346" i="1"/>
  <c r="D346" i="1"/>
  <c r="I345" i="1"/>
  <c r="F345" i="1"/>
  <c r="E345" i="1"/>
  <c r="D345" i="1"/>
  <c r="I344" i="1"/>
  <c r="F344" i="1"/>
  <c r="E344" i="1"/>
  <c r="D344" i="1"/>
  <c r="I343" i="1"/>
  <c r="F343" i="1"/>
  <c r="E343" i="1"/>
  <c r="D343" i="1"/>
  <c r="I342" i="1"/>
  <c r="F342" i="1"/>
  <c r="E342" i="1"/>
  <c r="D342" i="1"/>
  <c r="I341" i="1"/>
  <c r="F341" i="1"/>
  <c r="E341" i="1"/>
  <c r="D341" i="1"/>
  <c r="I340" i="1"/>
  <c r="F340" i="1"/>
  <c r="E340" i="1"/>
  <c r="D340" i="1"/>
  <c r="I339" i="1"/>
  <c r="F339" i="1"/>
  <c r="E339" i="1"/>
  <c r="D339" i="1"/>
  <c r="I338" i="1"/>
  <c r="F338" i="1"/>
  <c r="E338" i="1"/>
  <c r="D338" i="1"/>
  <c r="I337" i="1"/>
  <c r="F337" i="1"/>
  <c r="E337" i="1"/>
  <c r="D337" i="1"/>
  <c r="I336" i="1"/>
  <c r="F336" i="1"/>
  <c r="E336" i="1"/>
  <c r="D336" i="1"/>
  <c r="I335" i="1"/>
  <c r="F335" i="1"/>
  <c r="E335" i="1"/>
  <c r="D335" i="1"/>
  <c r="I334" i="1"/>
  <c r="F334" i="1"/>
  <c r="E334" i="1"/>
  <c r="D334" i="1"/>
  <c r="I333" i="1"/>
  <c r="F333" i="1"/>
  <c r="E333" i="1"/>
  <c r="D333" i="1"/>
  <c r="I332" i="1"/>
  <c r="F332" i="1"/>
  <c r="E332" i="1"/>
  <c r="D332" i="1"/>
  <c r="I331" i="1"/>
  <c r="F331" i="1"/>
  <c r="E331" i="1"/>
  <c r="D331" i="1"/>
  <c r="I330" i="1"/>
  <c r="F330" i="1"/>
  <c r="E330" i="1"/>
  <c r="D330" i="1"/>
  <c r="I329" i="1"/>
  <c r="F329" i="1"/>
  <c r="E329" i="1"/>
  <c r="D329" i="1"/>
  <c r="I328" i="1"/>
  <c r="F328" i="1"/>
  <c r="E328" i="1"/>
  <c r="D328" i="1"/>
  <c r="I327" i="1"/>
  <c r="F327" i="1"/>
  <c r="E327" i="1"/>
  <c r="D327" i="1"/>
  <c r="I326" i="1"/>
  <c r="F326" i="1"/>
  <c r="E326" i="1"/>
  <c r="D326" i="1"/>
  <c r="I325" i="1"/>
  <c r="F325" i="1"/>
  <c r="E325" i="1"/>
  <c r="D325" i="1"/>
  <c r="I324" i="1"/>
  <c r="F324" i="1"/>
  <c r="E324" i="1"/>
  <c r="D324" i="1"/>
  <c r="I323" i="1"/>
  <c r="F323" i="1"/>
  <c r="E323" i="1"/>
  <c r="D323" i="1"/>
  <c r="I322" i="1"/>
  <c r="F322" i="1"/>
  <c r="E322" i="1"/>
  <c r="D322" i="1"/>
  <c r="I321" i="1"/>
  <c r="F321" i="1"/>
  <c r="E321" i="1"/>
  <c r="D321" i="1"/>
  <c r="I320" i="1"/>
  <c r="F320" i="1"/>
  <c r="E320" i="1"/>
  <c r="D320" i="1"/>
  <c r="I319" i="1"/>
  <c r="F319" i="1"/>
  <c r="E319" i="1"/>
  <c r="D319" i="1"/>
  <c r="I318" i="1"/>
  <c r="F318" i="1"/>
  <c r="E318" i="1"/>
  <c r="D318" i="1"/>
  <c r="I317" i="1"/>
  <c r="F317" i="1"/>
  <c r="E317" i="1"/>
  <c r="D317" i="1"/>
  <c r="I316" i="1"/>
  <c r="F316" i="1"/>
  <c r="E316" i="1"/>
  <c r="D316" i="1"/>
  <c r="I315" i="1"/>
  <c r="F315" i="1"/>
  <c r="E315" i="1"/>
  <c r="D315" i="1"/>
  <c r="I314" i="1"/>
  <c r="F314" i="1"/>
  <c r="E314" i="1"/>
  <c r="D314" i="1"/>
  <c r="I313" i="1"/>
  <c r="F313" i="1"/>
  <c r="E313" i="1"/>
  <c r="D313" i="1"/>
  <c r="I312" i="1"/>
  <c r="F312" i="1"/>
  <c r="E312" i="1"/>
  <c r="D312" i="1"/>
  <c r="I311" i="1"/>
  <c r="F311" i="1"/>
  <c r="E311" i="1"/>
  <c r="D311" i="1"/>
  <c r="I310" i="1"/>
  <c r="F310" i="1"/>
  <c r="E310" i="1"/>
  <c r="D310" i="1"/>
  <c r="I309" i="1"/>
  <c r="F309" i="1"/>
  <c r="E309" i="1"/>
  <c r="D309" i="1"/>
  <c r="I308" i="1"/>
  <c r="F308" i="1"/>
  <c r="E308" i="1"/>
  <c r="D308" i="1"/>
  <c r="I307" i="1"/>
  <c r="F307" i="1"/>
  <c r="E307" i="1"/>
  <c r="D307" i="1"/>
  <c r="I306" i="1"/>
  <c r="F306" i="1"/>
  <c r="E306" i="1"/>
  <c r="D306" i="1"/>
  <c r="I305" i="1"/>
  <c r="F305" i="1"/>
  <c r="E305" i="1"/>
  <c r="D305" i="1"/>
  <c r="I304" i="1"/>
  <c r="F304" i="1"/>
  <c r="E304" i="1"/>
  <c r="D304" i="1"/>
  <c r="I303" i="1"/>
  <c r="F303" i="1"/>
  <c r="E303" i="1"/>
  <c r="D303" i="1"/>
  <c r="I302" i="1"/>
  <c r="F302" i="1"/>
  <c r="E302" i="1"/>
  <c r="D302" i="1"/>
  <c r="I301" i="1"/>
  <c r="F301" i="1"/>
  <c r="E301" i="1"/>
  <c r="D301" i="1"/>
  <c r="I300" i="1"/>
  <c r="F300" i="1"/>
  <c r="E300" i="1"/>
  <c r="D300" i="1"/>
  <c r="I299" i="1"/>
  <c r="F299" i="1"/>
  <c r="E299" i="1"/>
  <c r="D299" i="1"/>
  <c r="I298" i="1"/>
  <c r="F298" i="1"/>
  <c r="E298" i="1"/>
  <c r="D298" i="1"/>
  <c r="I297" i="1"/>
  <c r="F297" i="1"/>
  <c r="E297" i="1"/>
  <c r="D297" i="1"/>
  <c r="I296" i="1"/>
  <c r="F296" i="1"/>
  <c r="E296" i="1"/>
  <c r="D296" i="1"/>
  <c r="I295" i="1"/>
  <c r="F295" i="1"/>
  <c r="E295" i="1"/>
  <c r="D295" i="1"/>
  <c r="I294" i="1"/>
  <c r="F294" i="1"/>
  <c r="E294" i="1"/>
  <c r="D294" i="1"/>
  <c r="I293" i="1"/>
  <c r="F293" i="1"/>
  <c r="E293" i="1"/>
  <c r="D293" i="1"/>
  <c r="I292" i="1"/>
  <c r="F292" i="1"/>
  <c r="E292" i="1"/>
  <c r="D292" i="1"/>
  <c r="I291" i="1"/>
  <c r="F291" i="1"/>
  <c r="E291" i="1"/>
  <c r="D291" i="1"/>
  <c r="I290" i="1"/>
  <c r="F290" i="1"/>
  <c r="E290" i="1"/>
  <c r="D290" i="1"/>
  <c r="I289" i="1"/>
  <c r="F289" i="1"/>
  <c r="E289" i="1"/>
  <c r="D289" i="1"/>
  <c r="I288" i="1"/>
  <c r="F288" i="1"/>
  <c r="E288" i="1"/>
  <c r="D288" i="1"/>
  <c r="I287" i="1"/>
  <c r="F287" i="1"/>
  <c r="E287" i="1"/>
  <c r="D287" i="1"/>
  <c r="I286" i="1"/>
  <c r="F286" i="1"/>
  <c r="E286" i="1"/>
  <c r="D286" i="1"/>
  <c r="I285" i="1"/>
  <c r="F285" i="1"/>
  <c r="E285" i="1"/>
  <c r="D285" i="1"/>
  <c r="I284" i="1"/>
  <c r="F284" i="1"/>
  <c r="E284" i="1"/>
  <c r="D284" i="1"/>
  <c r="I283" i="1"/>
  <c r="F283" i="1"/>
  <c r="E283" i="1"/>
  <c r="D283" i="1"/>
  <c r="I282" i="1"/>
  <c r="F282" i="1"/>
  <c r="E282" i="1"/>
  <c r="D282" i="1"/>
  <c r="I281" i="1"/>
  <c r="F281" i="1"/>
  <c r="E281" i="1"/>
  <c r="D281" i="1"/>
  <c r="I280" i="1"/>
  <c r="F280" i="1"/>
  <c r="E280" i="1"/>
  <c r="D280" i="1"/>
  <c r="I279" i="1"/>
  <c r="F279" i="1"/>
  <c r="E279" i="1"/>
  <c r="D279" i="1"/>
  <c r="I278" i="1"/>
  <c r="F278" i="1"/>
  <c r="E278" i="1"/>
  <c r="D278" i="1"/>
  <c r="I277" i="1"/>
  <c r="F277" i="1"/>
  <c r="E277" i="1"/>
  <c r="D277" i="1"/>
  <c r="I276" i="1"/>
  <c r="F276" i="1"/>
  <c r="E276" i="1"/>
  <c r="D276" i="1"/>
  <c r="I275" i="1"/>
  <c r="F275" i="1"/>
  <c r="E275" i="1"/>
  <c r="D275" i="1"/>
  <c r="I274" i="1"/>
  <c r="F274" i="1"/>
  <c r="E274" i="1"/>
  <c r="D274" i="1"/>
  <c r="I273" i="1"/>
  <c r="F273" i="1"/>
  <c r="E273" i="1"/>
  <c r="D273" i="1"/>
  <c r="I272" i="1"/>
  <c r="F272" i="1"/>
  <c r="E272" i="1"/>
  <c r="D272" i="1"/>
  <c r="I271" i="1"/>
  <c r="F271" i="1"/>
  <c r="E271" i="1"/>
  <c r="D271" i="1"/>
  <c r="I270" i="1"/>
  <c r="F270" i="1"/>
  <c r="E270" i="1"/>
  <c r="D270" i="1"/>
  <c r="I269" i="1"/>
  <c r="F269" i="1"/>
  <c r="E269" i="1"/>
  <c r="D269" i="1"/>
  <c r="I268" i="1"/>
  <c r="F268" i="1"/>
  <c r="E268" i="1"/>
  <c r="D268" i="1"/>
  <c r="I267" i="1"/>
  <c r="F267" i="1"/>
  <c r="E267" i="1"/>
  <c r="D267" i="1"/>
  <c r="I266" i="1"/>
  <c r="F266" i="1"/>
  <c r="E266" i="1"/>
  <c r="D266" i="1"/>
  <c r="I265" i="1"/>
  <c r="F265" i="1"/>
  <c r="E265" i="1"/>
  <c r="D265" i="1"/>
  <c r="I264" i="1"/>
  <c r="F264" i="1"/>
  <c r="E264" i="1"/>
  <c r="D264" i="1"/>
  <c r="I263" i="1"/>
  <c r="F263" i="1"/>
  <c r="E263" i="1"/>
  <c r="D263" i="1"/>
  <c r="I262" i="1"/>
  <c r="F262" i="1"/>
  <c r="E262" i="1"/>
  <c r="D262" i="1"/>
  <c r="I261" i="1"/>
  <c r="F261" i="1"/>
  <c r="E261" i="1"/>
  <c r="D261" i="1"/>
  <c r="I260" i="1"/>
  <c r="F260" i="1"/>
  <c r="E260" i="1"/>
  <c r="D260" i="1"/>
  <c r="I259" i="1"/>
  <c r="F259" i="1"/>
  <c r="E259" i="1"/>
  <c r="D259" i="1"/>
  <c r="I258" i="1"/>
  <c r="F258" i="1"/>
  <c r="E258" i="1"/>
  <c r="D258" i="1"/>
  <c r="I257" i="1"/>
  <c r="F257" i="1"/>
  <c r="E257" i="1"/>
  <c r="D257" i="1"/>
  <c r="I256" i="1"/>
  <c r="F256" i="1"/>
  <c r="E256" i="1"/>
  <c r="D256" i="1"/>
  <c r="I255" i="1"/>
  <c r="F255" i="1"/>
  <c r="E255" i="1"/>
  <c r="D255" i="1"/>
  <c r="I254" i="1"/>
  <c r="F254" i="1"/>
  <c r="E254" i="1"/>
  <c r="D254" i="1"/>
  <c r="I253" i="1"/>
  <c r="F253" i="1"/>
  <c r="E253" i="1"/>
  <c r="D253" i="1"/>
  <c r="I252" i="1"/>
  <c r="F252" i="1"/>
  <c r="E252" i="1"/>
  <c r="D252" i="1"/>
  <c r="I251" i="1"/>
  <c r="F251" i="1"/>
  <c r="E251" i="1"/>
  <c r="D251" i="1"/>
  <c r="I250" i="1"/>
  <c r="F250" i="1"/>
  <c r="E250" i="1"/>
  <c r="D250" i="1"/>
  <c r="I249" i="1"/>
  <c r="F249" i="1"/>
  <c r="E249" i="1"/>
  <c r="D249" i="1"/>
  <c r="I248" i="1"/>
  <c r="F248" i="1"/>
  <c r="E248" i="1"/>
  <c r="D248" i="1"/>
  <c r="I247" i="1"/>
  <c r="F247" i="1"/>
  <c r="E247" i="1"/>
  <c r="D247" i="1"/>
  <c r="I246" i="1"/>
  <c r="F246" i="1"/>
  <c r="E246" i="1"/>
  <c r="D246" i="1"/>
  <c r="I245" i="1"/>
  <c r="F245" i="1"/>
  <c r="E245" i="1"/>
  <c r="D245" i="1"/>
  <c r="I244" i="1"/>
  <c r="F244" i="1"/>
  <c r="E244" i="1"/>
  <c r="D244" i="1"/>
  <c r="I243" i="1"/>
  <c r="F243" i="1"/>
  <c r="E243" i="1"/>
  <c r="D243" i="1"/>
  <c r="I242" i="1"/>
  <c r="F242" i="1"/>
  <c r="E242" i="1"/>
  <c r="D242" i="1"/>
  <c r="I241" i="1"/>
  <c r="F241" i="1"/>
  <c r="E241" i="1"/>
  <c r="D241" i="1"/>
  <c r="I240" i="1"/>
  <c r="F240" i="1"/>
  <c r="E240" i="1"/>
  <c r="D240" i="1"/>
  <c r="I239" i="1"/>
  <c r="F239" i="1"/>
  <c r="E239" i="1"/>
  <c r="D239" i="1"/>
  <c r="I238" i="1"/>
  <c r="F238" i="1"/>
  <c r="E238" i="1"/>
  <c r="D238" i="1"/>
  <c r="I237" i="1"/>
  <c r="F237" i="1"/>
  <c r="E237" i="1"/>
  <c r="D237" i="1"/>
  <c r="I236" i="1"/>
  <c r="F236" i="1"/>
  <c r="E236" i="1"/>
  <c r="D236" i="1"/>
  <c r="I235" i="1"/>
  <c r="F235" i="1"/>
  <c r="E235" i="1"/>
  <c r="D235" i="1"/>
  <c r="I234" i="1"/>
  <c r="F234" i="1"/>
  <c r="E234" i="1"/>
  <c r="D234" i="1"/>
  <c r="I233" i="1"/>
  <c r="F233" i="1"/>
  <c r="E233" i="1"/>
  <c r="D233" i="1"/>
  <c r="I232" i="1"/>
  <c r="F232" i="1"/>
  <c r="E232" i="1"/>
  <c r="D232" i="1"/>
  <c r="I231" i="1"/>
  <c r="F231" i="1"/>
  <c r="E231" i="1"/>
  <c r="D231" i="1"/>
  <c r="I230" i="1"/>
  <c r="F230" i="1"/>
  <c r="E230" i="1"/>
  <c r="D230" i="1"/>
  <c r="I229" i="1"/>
  <c r="F229" i="1"/>
  <c r="E229" i="1"/>
  <c r="D229" i="1"/>
  <c r="I228" i="1"/>
  <c r="F228" i="1"/>
  <c r="E228" i="1"/>
  <c r="D228" i="1"/>
  <c r="I227" i="1"/>
  <c r="F227" i="1"/>
  <c r="E227" i="1"/>
  <c r="D227" i="1"/>
  <c r="I226" i="1"/>
  <c r="F226" i="1"/>
  <c r="E226" i="1"/>
  <c r="D226" i="1"/>
  <c r="I225" i="1"/>
  <c r="F225" i="1"/>
  <c r="E225" i="1"/>
  <c r="D225" i="1"/>
  <c r="I224" i="1"/>
  <c r="F224" i="1"/>
  <c r="E224" i="1"/>
  <c r="D224" i="1"/>
  <c r="I223" i="1"/>
  <c r="F223" i="1"/>
  <c r="E223" i="1"/>
  <c r="D223" i="1"/>
  <c r="I222" i="1"/>
  <c r="F222" i="1"/>
  <c r="E222" i="1"/>
  <c r="D222" i="1"/>
  <c r="I221" i="1"/>
  <c r="F221" i="1"/>
  <c r="E221" i="1"/>
  <c r="D221" i="1"/>
  <c r="I220" i="1"/>
  <c r="F220" i="1"/>
  <c r="E220" i="1"/>
  <c r="D220" i="1"/>
  <c r="I219" i="1"/>
  <c r="F219" i="1"/>
  <c r="E219" i="1"/>
  <c r="D219" i="1"/>
  <c r="I218" i="1"/>
  <c r="F218" i="1"/>
  <c r="E218" i="1"/>
  <c r="D218" i="1"/>
  <c r="I217" i="1"/>
  <c r="F217" i="1"/>
  <c r="E217" i="1"/>
  <c r="D217" i="1"/>
  <c r="I216" i="1"/>
  <c r="F216" i="1"/>
  <c r="E216" i="1"/>
  <c r="D216" i="1"/>
  <c r="I215" i="1"/>
  <c r="F215" i="1"/>
  <c r="E215" i="1"/>
  <c r="D215" i="1"/>
  <c r="I214" i="1"/>
  <c r="F214" i="1"/>
  <c r="E214" i="1"/>
  <c r="D214" i="1"/>
  <c r="I213" i="1"/>
  <c r="F213" i="1"/>
  <c r="E213" i="1"/>
  <c r="D213" i="1"/>
  <c r="I212" i="1"/>
  <c r="F212" i="1"/>
  <c r="E212" i="1"/>
  <c r="D212" i="1"/>
  <c r="I211" i="1"/>
  <c r="F211" i="1"/>
  <c r="E211" i="1"/>
  <c r="D211" i="1"/>
  <c r="I210" i="1"/>
  <c r="F210" i="1"/>
  <c r="E210" i="1"/>
  <c r="D210" i="1"/>
  <c r="I209" i="1"/>
  <c r="F209" i="1"/>
  <c r="E209" i="1"/>
  <c r="D209" i="1"/>
  <c r="I208" i="1"/>
  <c r="F208" i="1"/>
  <c r="E208" i="1"/>
  <c r="D208" i="1"/>
  <c r="I207" i="1"/>
  <c r="F207" i="1"/>
  <c r="E207" i="1"/>
  <c r="D207" i="1"/>
  <c r="I206" i="1"/>
  <c r="F206" i="1"/>
  <c r="E206" i="1"/>
  <c r="D206" i="1"/>
  <c r="I205" i="1"/>
  <c r="F205" i="1"/>
  <c r="E205" i="1"/>
  <c r="D205" i="1"/>
  <c r="I204" i="1"/>
  <c r="F204" i="1"/>
  <c r="E204" i="1"/>
  <c r="D204" i="1"/>
  <c r="I203" i="1"/>
  <c r="F203" i="1"/>
  <c r="E203" i="1"/>
  <c r="D203" i="1"/>
  <c r="I202" i="1"/>
  <c r="F202" i="1"/>
  <c r="E202" i="1"/>
  <c r="D202" i="1"/>
  <c r="I201" i="1"/>
  <c r="F201" i="1"/>
  <c r="E201" i="1"/>
  <c r="D201" i="1"/>
  <c r="I200" i="1"/>
  <c r="F200" i="1"/>
  <c r="E200" i="1"/>
  <c r="D200" i="1"/>
  <c r="I199" i="1"/>
  <c r="F199" i="1"/>
  <c r="E199" i="1"/>
  <c r="D199" i="1"/>
  <c r="I198" i="1"/>
  <c r="F198" i="1"/>
  <c r="E198" i="1"/>
  <c r="D198" i="1"/>
  <c r="I197" i="1"/>
  <c r="F197" i="1"/>
  <c r="E197" i="1"/>
  <c r="D197" i="1"/>
  <c r="I196" i="1"/>
  <c r="F196" i="1"/>
  <c r="E196" i="1"/>
  <c r="D196" i="1"/>
  <c r="I195" i="1"/>
  <c r="F195" i="1"/>
  <c r="E195" i="1"/>
  <c r="D195" i="1"/>
  <c r="I194" i="1"/>
  <c r="F194" i="1"/>
  <c r="E194" i="1"/>
  <c r="D194" i="1"/>
  <c r="I193" i="1"/>
  <c r="F193" i="1"/>
  <c r="E193" i="1"/>
  <c r="D193" i="1"/>
  <c r="I192" i="1"/>
  <c r="F192" i="1"/>
  <c r="E192" i="1"/>
  <c r="D192" i="1"/>
  <c r="I191" i="1"/>
  <c r="F191" i="1"/>
  <c r="E191" i="1"/>
  <c r="D191" i="1"/>
  <c r="I190" i="1"/>
  <c r="F190" i="1"/>
  <c r="E190" i="1"/>
  <c r="D190" i="1"/>
  <c r="I189" i="1"/>
  <c r="F189" i="1"/>
  <c r="E189" i="1"/>
  <c r="D189" i="1"/>
  <c r="I188" i="1"/>
  <c r="F188" i="1"/>
  <c r="E188" i="1"/>
  <c r="D188" i="1"/>
  <c r="I187" i="1"/>
  <c r="F187" i="1"/>
  <c r="E187" i="1"/>
  <c r="D187" i="1"/>
  <c r="I186" i="1"/>
  <c r="F186" i="1"/>
  <c r="E186" i="1"/>
  <c r="D186" i="1"/>
  <c r="I185" i="1"/>
  <c r="F185" i="1"/>
  <c r="E185" i="1"/>
  <c r="D185" i="1"/>
  <c r="I184" i="1"/>
  <c r="F184" i="1"/>
  <c r="E184" i="1"/>
  <c r="D184" i="1"/>
  <c r="I183" i="1"/>
  <c r="F183" i="1"/>
  <c r="E183" i="1"/>
  <c r="D183" i="1"/>
  <c r="I182" i="1"/>
  <c r="F182" i="1"/>
  <c r="E182" i="1"/>
  <c r="D182" i="1"/>
  <c r="I181" i="1"/>
  <c r="F181" i="1"/>
  <c r="E181" i="1"/>
  <c r="D181" i="1"/>
  <c r="I180" i="1"/>
  <c r="F180" i="1"/>
  <c r="E180" i="1"/>
  <c r="D180" i="1"/>
  <c r="I179" i="1"/>
  <c r="F179" i="1"/>
  <c r="E179" i="1"/>
  <c r="D179" i="1"/>
  <c r="I178" i="1"/>
  <c r="F178" i="1"/>
  <c r="E178" i="1"/>
  <c r="D178" i="1"/>
  <c r="I177" i="1"/>
  <c r="F177" i="1"/>
  <c r="E177" i="1"/>
  <c r="D177" i="1"/>
  <c r="I176" i="1"/>
  <c r="F176" i="1"/>
  <c r="E176" i="1"/>
  <c r="D176" i="1"/>
  <c r="I175" i="1"/>
  <c r="F175" i="1"/>
  <c r="E175" i="1"/>
  <c r="D175" i="1"/>
  <c r="I174" i="1"/>
  <c r="F174" i="1"/>
  <c r="E174" i="1"/>
  <c r="D174" i="1"/>
  <c r="I173" i="1"/>
  <c r="F173" i="1"/>
  <c r="E173" i="1"/>
  <c r="D173" i="1"/>
  <c r="I172" i="1"/>
  <c r="F172" i="1"/>
  <c r="E172" i="1"/>
  <c r="D172" i="1"/>
  <c r="I171" i="1"/>
  <c r="F171" i="1"/>
  <c r="E171" i="1"/>
  <c r="D171" i="1"/>
  <c r="I170" i="1"/>
  <c r="F170" i="1"/>
  <c r="E170" i="1"/>
  <c r="D170" i="1"/>
  <c r="I169" i="1"/>
  <c r="F169" i="1"/>
  <c r="E169" i="1"/>
  <c r="D169" i="1"/>
  <c r="I168" i="1"/>
  <c r="F168" i="1"/>
  <c r="E168" i="1"/>
  <c r="D168" i="1"/>
  <c r="I167" i="1"/>
  <c r="F167" i="1"/>
  <c r="E167" i="1"/>
  <c r="D167" i="1"/>
  <c r="I166" i="1"/>
  <c r="F166" i="1"/>
  <c r="E166" i="1"/>
  <c r="D166" i="1"/>
  <c r="I165" i="1"/>
  <c r="F165" i="1"/>
  <c r="E165" i="1"/>
  <c r="D165" i="1"/>
  <c r="I164" i="1"/>
  <c r="F164" i="1"/>
  <c r="E164" i="1"/>
  <c r="D164" i="1"/>
  <c r="I163" i="1"/>
  <c r="F163" i="1"/>
  <c r="E163" i="1"/>
  <c r="D163" i="1"/>
  <c r="I162" i="1"/>
  <c r="F162" i="1"/>
  <c r="E162" i="1"/>
  <c r="D162" i="1"/>
  <c r="I161" i="1"/>
  <c r="F161" i="1"/>
  <c r="E161" i="1"/>
  <c r="D161" i="1"/>
  <c r="I160" i="1"/>
  <c r="F160" i="1"/>
  <c r="E160" i="1"/>
  <c r="D160" i="1"/>
  <c r="I159" i="1"/>
  <c r="F159" i="1"/>
  <c r="E159" i="1"/>
  <c r="D159" i="1"/>
  <c r="I158" i="1"/>
  <c r="F158" i="1"/>
  <c r="E158" i="1"/>
  <c r="D158" i="1"/>
  <c r="I157" i="1"/>
  <c r="F157" i="1"/>
  <c r="E157" i="1"/>
  <c r="D157" i="1"/>
  <c r="I156" i="1"/>
  <c r="F156" i="1"/>
  <c r="E156" i="1"/>
  <c r="D156" i="1"/>
  <c r="I155" i="1"/>
  <c r="F155" i="1"/>
  <c r="E155" i="1"/>
  <c r="D155" i="1"/>
  <c r="I154" i="1"/>
  <c r="F154" i="1"/>
  <c r="E154" i="1"/>
  <c r="D154" i="1"/>
  <c r="I153" i="1"/>
  <c r="F153" i="1"/>
  <c r="E153" i="1"/>
  <c r="D153" i="1"/>
  <c r="I152" i="1"/>
  <c r="F152" i="1"/>
  <c r="E152" i="1"/>
  <c r="D152" i="1"/>
  <c r="I151" i="1"/>
  <c r="F151" i="1"/>
  <c r="E151" i="1"/>
  <c r="D151" i="1"/>
  <c r="I150" i="1"/>
  <c r="F150" i="1"/>
  <c r="E150" i="1"/>
  <c r="D150" i="1"/>
  <c r="I149" i="1"/>
  <c r="F149" i="1"/>
  <c r="E149" i="1"/>
  <c r="D149" i="1"/>
  <c r="I148" i="1"/>
  <c r="F148" i="1"/>
  <c r="E148" i="1"/>
  <c r="D148" i="1"/>
  <c r="I147" i="1"/>
  <c r="F147" i="1"/>
  <c r="E147" i="1"/>
  <c r="D147" i="1"/>
  <c r="I146" i="1"/>
  <c r="F146" i="1"/>
  <c r="E146" i="1"/>
  <c r="D146" i="1"/>
  <c r="I145" i="1"/>
  <c r="F145" i="1"/>
  <c r="E145" i="1"/>
  <c r="D145" i="1"/>
  <c r="I144" i="1"/>
  <c r="F144" i="1"/>
  <c r="E144" i="1"/>
  <c r="D144" i="1"/>
  <c r="I143" i="1"/>
  <c r="F143" i="1"/>
  <c r="E143" i="1"/>
  <c r="D143" i="1"/>
  <c r="I142" i="1"/>
  <c r="F142" i="1"/>
  <c r="E142" i="1"/>
  <c r="D142" i="1"/>
  <c r="I141" i="1"/>
  <c r="F141" i="1"/>
  <c r="E141" i="1"/>
  <c r="D141" i="1"/>
  <c r="I140" i="1"/>
  <c r="F140" i="1"/>
  <c r="E140" i="1"/>
  <c r="D140" i="1"/>
  <c r="I139" i="1"/>
  <c r="F139" i="1"/>
  <c r="E139" i="1"/>
  <c r="D139" i="1"/>
  <c r="I138" i="1"/>
  <c r="F138" i="1"/>
  <c r="E138" i="1"/>
  <c r="D138" i="1"/>
  <c r="I137" i="1"/>
  <c r="F137" i="1"/>
  <c r="E137" i="1"/>
  <c r="D137" i="1"/>
  <c r="I136" i="1"/>
  <c r="F136" i="1"/>
  <c r="E136" i="1"/>
  <c r="D136" i="1"/>
  <c r="I135" i="1"/>
  <c r="F135" i="1"/>
  <c r="E135" i="1"/>
  <c r="D135" i="1"/>
  <c r="I134" i="1"/>
  <c r="F134" i="1"/>
  <c r="E134" i="1"/>
  <c r="D134" i="1"/>
  <c r="I133" i="1"/>
  <c r="F133" i="1"/>
  <c r="E133" i="1"/>
  <c r="D133" i="1"/>
  <c r="I132" i="1"/>
  <c r="F132" i="1"/>
  <c r="E132" i="1"/>
  <c r="D132" i="1"/>
  <c r="I131" i="1"/>
  <c r="F131" i="1"/>
  <c r="E131" i="1"/>
  <c r="D131" i="1"/>
  <c r="I130" i="1"/>
  <c r="F130" i="1"/>
  <c r="E130" i="1"/>
  <c r="D130" i="1"/>
  <c r="I129" i="1"/>
  <c r="F129" i="1"/>
  <c r="E129" i="1"/>
  <c r="D129" i="1"/>
  <c r="I128" i="1"/>
  <c r="F128" i="1"/>
  <c r="E128" i="1"/>
  <c r="D128" i="1"/>
  <c r="I127" i="1"/>
  <c r="F127" i="1"/>
  <c r="E127" i="1"/>
  <c r="D127" i="1"/>
  <c r="I126" i="1"/>
  <c r="F126" i="1"/>
  <c r="E126" i="1"/>
  <c r="D126" i="1"/>
  <c r="I125" i="1"/>
  <c r="F125" i="1"/>
  <c r="E125" i="1"/>
  <c r="D125" i="1"/>
  <c r="I124" i="1"/>
  <c r="F124" i="1"/>
  <c r="E124" i="1"/>
  <c r="D124" i="1"/>
  <c r="I123" i="1"/>
  <c r="F123" i="1"/>
  <c r="E123" i="1"/>
  <c r="D123" i="1"/>
  <c r="I122" i="1"/>
  <c r="F122" i="1"/>
  <c r="E122" i="1"/>
  <c r="D122" i="1"/>
  <c r="I121" i="1"/>
  <c r="F121" i="1"/>
  <c r="E121" i="1"/>
  <c r="D121" i="1"/>
  <c r="I120" i="1"/>
  <c r="F120" i="1"/>
  <c r="E120" i="1"/>
  <c r="D120" i="1"/>
  <c r="I119" i="1"/>
  <c r="F119" i="1"/>
  <c r="E119" i="1"/>
  <c r="D119" i="1"/>
  <c r="I118" i="1"/>
  <c r="F118" i="1"/>
  <c r="E118" i="1"/>
  <c r="D118" i="1"/>
  <c r="I117" i="1"/>
  <c r="F117" i="1"/>
  <c r="E117" i="1"/>
  <c r="D117" i="1"/>
  <c r="I116" i="1"/>
  <c r="F116" i="1"/>
  <c r="E116" i="1"/>
  <c r="D116" i="1"/>
  <c r="I115" i="1"/>
  <c r="F115" i="1"/>
  <c r="E115" i="1"/>
  <c r="D115" i="1"/>
  <c r="I114" i="1"/>
  <c r="F114" i="1"/>
  <c r="E114" i="1"/>
  <c r="D114" i="1"/>
  <c r="I113" i="1"/>
  <c r="F113" i="1"/>
  <c r="E113" i="1"/>
  <c r="D113" i="1"/>
  <c r="I112" i="1"/>
  <c r="F112" i="1"/>
  <c r="E112" i="1"/>
  <c r="D112" i="1"/>
  <c r="I111" i="1"/>
  <c r="F111" i="1"/>
  <c r="E111" i="1"/>
  <c r="D111" i="1"/>
  <c r="I110" i="1"/>
  <c r="F110" i="1"/>
  <c r="E110" i="1"/>
  <c r="D110" i="1"/>
  <c r="I109" i="1"/>
  <c r="F109" i="1"/>
  <c r="E109" i="1"/>
  <c r="D109" i="1"/>
  <c r="I108" i="1"/>
  <c r="F108" i="1"/>
  <c r="E108" i="1"/>
  <c r="D108" i="1"/>
  <c r="I107" i="1"/>
  <c r="F107" i="1"/>
  <c r="E107" i="1"/>
  <c r="D107" i="1"/>
  <c r="I106" i="1"/>
  <c r="F106" i="1"/>
  <c r="E106" i="1"/>
  <c r="D106" i="1"/>
  <c r="I105" i="1"/>
  <c r="F105" i="1"/>
  <c r="E105" i="1"/>
  <c r="D105" i="1"/>
  <c r="I104" i="1"/>
  <c r="F104" i="1"/>
  <c r="E104" i="1"/>
  <c r="D104" i="1"/>
  <c r="I103" i="1"/>
  <c r="F103" i="1"/>
  <c r="E103" i="1"/>
  <c r="D103" i="1"/>
  <c r="I102" i="1"/>
  <c r="F102" i="1"/>
  <c r="E102" i="1"/>
  <c r="D102" i="1"/>
  <c r="I101" i="1"/>
  <c r="F101" i="1"/>
  <c r="E101" i="1"/>
  <c r="D101" i="1"/>
  <c r="I100" i="1"/>
  <c r="F100" i="1"/>
  <c r="E100" i="1"/>
  <c r="D100" i="1"/>
  <c r="I99" i="1"/>
  <c r="F99" i="1"/>
  <c r="E99" i="1"/>
  <c r="D99" i="1"/>
  <c r="I98" i="1"/>
  <c r="F98" i="1"/>
  <c r="E98" i="1"/>
  <c r="D98" i="1"/>
  <c r="I97" i="1"/>
  <c r="F97" i="1"/>
  <c r="E97" i="1"/>
  <c r="D97" i="1"/>
  <c r="I96" i="1"/>
  <c r="F96" i="1"/>
  <c r="E96" i="1"/>
  <c r="D96" i="1"/>
  <c r="I95" i="1"/>
  <c r="F95" i="1"/>
  <c r="E95" i="1"/>
  <c r="D95" i="1"/>
  <c r="I94" i="1"/>
  <c r="F94" i="1"/>
  <c r="E94" i="1"/>
  <c r="D94" i="1"/>
  <c r="I93" i="1"/>
  <c r="F93" i="1"/>
  <c r="E93" i="1"/>
  <c r="D93" i="1"/>
  <c r="I92" i="1"/>
  <c r="F92" i="1"/>
  <c r="E92" i="1"/>
  <c r="D92" i="1"/>
  <c r="I91" i="1"/>
  <c r="F91" i="1"/>
  <c r="E91" i="1"/>
  <c r="D91" i="1"/>
  <c r="I90" i="1"/>
  <c r="F90" i="1"/>
  <c r="E90" i="1"/>
  <c r="D90" i="1"/>
  <c r="I89" i="1"/>
  <c r="F89" i="1"/>
  <c r="E89" i="1"/>
  <c r="D89" i="1"/>
  <c r="I88" i="1"/>
  <c r="F88" i="1"/>
  <c r="E88" i="1"/>
  <c r="D88" i="1"/>
  <c r="I87" i="1"/>
  <c r="F87" i="1"/>
  <c r="E87" i="1"/>
  <c r="D87" i="1"/>
  <c r="I86" i="1"/>
  <c r="F86" i="1"/>
  <c r="E86" i="1"/>
  <c r="D86" i="1"/>
  <c r="I85" i="1"/>
  <c r="F85" i="1"/>
  <c r="E85" i="1"/>
  <c r="D85" i="1"/>
  <c r="I84" i="1"/>
  <c r="F84" i="1"/>
  <c r="E84" i="1"/>
  <c r="D84" i="1"/>
  <c r="I83" i="1"/>
  <c r="F83" i="1"/>
  <c r="E83" i="1"/>
  <c r="D83" i="1"/>
  <c r="I82" i="1"/>
  <c r="F82" i="1"/>
  <c r="E82" i="1"/>
  <c r="D82" i="1"/>
  <c r="I81" i="1"/>
  <c r="F81" i="1"/>
  <c r="E81" i="1"/>
  <c r="D81" i="1"/>
  <c r="I80" i="1"/>
  <c r="F80" i="1"/>
  <c r="E80" i="1"/>
  <c r="D80" i="1"/>
  <c r="I79" i="1"/>
  <c r="F79" i="1"/>
  <c r="E79" i="1"/>
  <c r="D79" i="1"/>
  <c r="I78" i="1"/>
  <c r="F78" i="1"/>
  <c r="E78" i="1"/>
  <c r="D78" i="1"/>
  <c r="I77" i="1"/>
  <c r="F77" i="1"/>
  <c r="E77" i="1"/>
  <c r="D77" i="1"/>
  <c r="I76" i="1"/>
  <c r="F76" i="1"/>
  <c r="E76" i="1"/>
  <c r="D76" i="1"/>
  <c r="I75" i="1"/>
  <c r="F75" i="1"/>
  <c r="E75" i="1"/>
  <c r="D75" i="1"/>
  <c r="I74" i="1"/>
  <c r="F74" i="1"/>
  <c r="E74" i="1"/>
  <c r="D74" i="1"/>
  <c r="I73" i="1"/>
  <c r="F73" i="1"/>
  <c r="E73" i="1"/>
  <c r="D73" i="1"/>
  <c r="I72" i="1"/>
  <c r="F72" i="1"/>
  <c r="E72" i="1"/>
  <c r="D72" i="1"/>
  <c r="I71" i="1"/>
  <c r="F71" i="1"/>
  <c r="E71" i="1"/>
  <c r="D71" i="1"/>
  <c r="I70" i="1"/>
  <c r="F70" i="1"/>
  <c r="E70" i="1"/>
  <c r="D70" i="1"/>
  <c r="I69" i="1"/>
  <c r="F69" i="1"/>
  <c r="E69" i="1"/>
  <c r="D69" i="1"/>
  <c r="I68" i="1"/>
  <c r="F68" i="1"/>
  <c r="E68" i="1"/>
  <c r="D68" i="1"/>
  <c r="I67" i="1"/>
  <c r="F67" i="1"/>
  <c r="E67" i="1"/>
  <c r="D67" i="1"/>
  <c r="I66" i="1"/>
  <c r="F66" i="1"/>
  <c r="E66" i="1"/>
  <c r="D66" i="1"/>
  <c r="I65" i="1"/>
  <c r="F65" i="1"/>
  <c r="E65" i="1"/>
  <c r="D65" i="1"/>
  <c r="I64" i="1"/>
  <c r="F64" i="1"/>
  <c r="E64" i="1"/>
  <c r="D64" i="1"/>
  <c r="I63" i="1"/>
  <c r="F63" i="1"/>
  <c r="E63" i="1"/>
  <c r="D63" i="1"/>
  <c r="I62" i="1"/>
  <c r="F62" i="1"/>
  <c r="E62" i="1"/>
  <c r="D62" i="1"/>
  <c r="I61" i="1"/>
  <c r="F61" i="1"/>
  <c r="E61" i="1"/>
  <c r="D61" i="1"/>
  <c r="I60" i="1"/>
  <c r="F60" i="1"/>
  <c r="E60" i="1"/>
  <c r="D60" i="1"/>
  <c r="I59" i="1"/>
  <c r="F59" i="1"/>
  <c r="E59" i="1"/>
  <c r="D59" i="1"/>
  <c r="I58" i="1"/>
  <c r="F58" i="1"/>
  <c r="E58" i="1"/>
  <c r="D58" i="1"/>
  <c r="I57" i="1"/>
  <c r="F57" i="1"/>
  <c r="E57" i="1"/>
  <c r="D57" i="1"/>
  <c r="I56" i="1"/>
  <c r="F56" i="1"/>
  <c r="E56" i="1"/>
  <c r="D56" i="1"/>
  <c r="I55" i="1"/>
  <c r="F55" i="1"/>
  <c r="E55" i="1"/>
  <c r="D55" i="1"/>
  <c r="I54" i="1"/>
  <c r="F54" i="1"/>
  <c r="E54" i="1"/>
  <c r="D54" i="1"/>
  <c r="I53" i="1"/>
  <c r="F53" i="1"/>
  <c r="E53" i="1"/>
  <c r="D53" i="1"/>
  <c r="I52" i="1"/>
  <c r="F52" i="1"/>
  <c r="E52" i="1"/>
  <c r="D52" i="1"/>
  <c r="I51" i="1"/>
  <c r="F51" i="1"/>
  <c r="E51" i="1"/>
  <c r="D51" i="1"/>
  <c r="I50" i="1"/>
  <c r="F50" i="1"/>
  <c r="E50" i="1"/>
  <c r="D50" i="1"/>
  <c r="I49" i="1"/>
  <c r="F49" i="1"/>
  <c r="E49" i="1"/>
  <c r="D49" i="1"/>
  <c r="I48" i="1"/>
  <c r="F48" i="1"/>
  <c r="E48" i="1"/>
  <c r="D48" i="1"/>
  <c r="I47" i="1"/>
  <c r="F47" i="1"/>
  <c r="E47" i="1"/>
  <c r="D47" i="1"/>
  <c r="I46" i="1"/>
  <c r="F46" i="1"/>
  <c r="E46" i="1"/>
  <c r="D46" i="1"/>
  <c r="I45" i="1"/>
  <c r="F45" i="1"/>
  <c r="E45" i="1"/>
  <c r="D45" i="1"/>
  <c r="I44" i="1"/>
  <c r="F44" i="1"/>
  <c r="E44" i="1"/>
  <c r="D44" i="1"/>
  <c r="I43" i="1"/>
  <c r="F43" i="1"/>
  <c r="E43" i="1"/>
  <c r="D43" i="1"/>
  <c r="I42" i="1"/>
  <c r="F42" i="1"/>
  <c r="E42" i="1"/>
  <c r="D42" i="1"/>
  <c r="I41" i="1"/>
  <c r="F41" i="1"/>
  <c r="E41" i="1"/>
  <c r="D41" i="1"/>
  <c r="I40" i="1"/>
  <c r="F40" i="1"/>
  <c r="E40" i="1"/>
  <c r="D40" i="1"/>
  <c r="I39" i="1"/>
  <c r="F39" i="1"/>
  <c r="E39" i="1"/>
  <c r="D39" i="1"/>
  <c r="I38" i="1"/>
  <c r="F38" i="1"/>
  <c r="E38" i="1"/>
  <c r="D38" i="1"/>
  <c r="I37" i="1"/>
  <c r="F37" i="1"/>
  <c r="E37" i="1"/>
  <c r="D37" i="1"/>
  <c r="I36" i="1"/>
  <c r="F36" i="1"/>
  <c r="E36" i="1"/>
  <c r="D36" i="1"/>
  <c r="I35" i="1"/>
  <c r="F35" i="1"/>
  <c r="E35" i="1"/>
  <c r="D35" i="1"/>
  <c r="I34" i="1"/>
  <c r="F34" i="1"/>
  <c r="E34" i="1"/>
  <c r="D34" i="1"/>
  <c r="I33" i="1"/>
  <c r="F33" i="1"/>
  <c r="E33" i="1"/>
  <c r="D33" i="1"/>
  <c r="I32" i="1"/>
  <c r="F32" i="1"/>
  <c r="E32" i="1"/>
  <c r="D32" i="1"/>
  <c r="I31" i="1"/>
  <c r="F31" i="1"/>
  <c r="E31" i="1"/>
  <c r="D31" i="1"/>
  <c r="I30" i="1"/>
  <c r="F30" i="1"/>
  <c r="E30" i="1"/>
  <c r="D30" i="1"/>
  <c r="I29" i="1"/>
  <c r="F29" i="1"/>
  <c r="E29" i="1"/>
  <c r="D29" i="1"/>
  <c r="I28" i="1"/>
  <c r="F28" i="1"/>
  <c r="E28" i="1"/>
  <c r="D28" i="1"/>
  <c r="I27" i="1"/>
  <c r="F27" i="1"/>
  <c r="E27" i="1"/>
  <c r="D27" i="1"/>
  <c r="I26" i="1"/>
  <c r="F26" i="1"/>
  <c r="E26" i="1"/>
  <c r="D26" i="1"/>
  <c r="I25" i="1"/>
  <c r="F25" i="1"/>
  <c r="E25" i="1"/>
  <c r="D25" i="1"/>
  <c r="I24" i="1"/>
  <c r="F24" i="1"/>
  <c r="E24" i="1"/>
  <c r="D24" i="1"/>
  <c r="I23" i="1"/>
  <c r="F23" i="1"/>
  <c r="E23" i="1"/>
  <c r="D23" i="1"/>
  <c r="I22" i="1"/>
  <c r="F22" i="1"/>
  <c r="E22" i="1"/>
  <c r="D22" i="1"/>
  <c r="I21" i="1"/>
  <c r="F21" i="1"/>
  <c r="E21" i="1"/>
  <c r="D21" i="1"/>
  <c r="I20" i="1"/>
  <c r="F20" i="1"/>
  <c r="E20" i="1"/>
  <c r="D20" i="1"/>
  <c r="I2" i="1"/>
  <c r="I6" i="1"/>
  <c r="F19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3" i="1"/>
  <c r="D4" i="1"/>
  <c r="D5" i="1"/>
  <c r="E6" i="1"/>
  <c r="E15" i="1"/>
  <c r="E16" i="1"/>
  <c r="E18" i="1"/>
  <c r="E19" i="1"/>
  <c r="E2" i="1"/>
  <c r="E17" i="1"/>
  <c r="E13" i="1"/>
  <c r="E12" i="1"/>
  <c r="D11" i="1"/>
  <c r="D8" i="1"/>
  <c r="E4" i="1" l="1"/>
  <c r="D6" i="1"/>
  <c r="D19" i="1"/>
  <c r="E5" i="1"/>
  <c r="D3" i="1"/>
  <c r="D7" i="1"/>
  <c r="D9" i="1"/>
  <c r="E7" i="1"/>
  <c r="D12" i="1"/>
  <c r="D10" i="1"/>
  <c r="D15" i="1"/>
  <c r="D16" i="1"/>
  <c r="D18" i="1"/>
  <c r="D17" i="1"/>
  <c r="D14" i="1"/>
  <c r="E10" i="1"/>
  <c r="E11" i="1"/>
  <c r="D13" i="1"/>
  <c r="E9" i="1"/>
  <c r="E8" i="1"/>
  <c r="E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<sst xmlns="http://schemas.openxmlformats.org/spreadsheetml/2006/main" count="1104" uniqueCount="750">
  <si>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</si>
  <si>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</si>
  <si>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</si>
  <si>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</si>
  <si>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</si>
  <si>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</si>
  <si>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</si>
  <si>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</si>
  <si>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</si>
  <si>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</si>
  <si>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</si>
  <si>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</si>
  <si>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</si>
  <si>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representative at the unit of analysis of the HNO</t>
    </r>
    <r>
      <rPr>
        <sz val="11"/>
        <color rgb="FFFF0000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Calibri"/>
        <family val="2"/>
        <scheme val="minor"/>
      </rPr>
      <t xml:space="preserve"> ----  </t>
    </r>
    <r>
      <rPr>
        <i/>
        <sz val="11"/>
        <rFont val="Calibri"/>
        <family val="2"/>
        <scheme val="minor"/>
      </rPr>
      <t xml:space="preserve">Liste des codes admin où les données </t>
    </r>
    <r>
      <rPr>
        <b/>
        <i/>
        <sz val="11"/>
        <color rgb="FFFF0000"/>
        <rFont val="Calibri"/>
        <family val="2"/>
        <scheme val="minor"/>
      </rPr>
      <t>MSNA sont représentatives à l'unité d'analyse de l'HNO</t>
    </r>
    <r>
      <rPr>
        <i/>
        <sz val="8"/>
        <rFont val="Calibri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Calibri"/>
        <family val="2"/>
        <scheme val="minor"/>
      </rPr>
      <t xml:space="preserve"> </t>
    </r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</si>
  <si>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not representative at the unit of analysis of the HNO</t>
    </r>
    <r>
      <rPr>
        <sz val="11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Calibri"/>
        <family val="2"/>
        <scheme val="minor"/>
      </rPr>
      <t>----</t>
    </r>
    <r>
      <rPr>
        <i/>
        <sz val="11"/>
        <rFont val="Calibri"/>
        <family val="2"/>
        <scheme val="minor"/>
      </rPr>
      <t xml:space="preserve"> Liste des codes admin où les données </t>
    </r>
    <r>
      <rPr>
        <b/>
        <i/>
        <sz val="11"/>
        <color rgb="FFFF0000"/>
        <rFont val="Calibri"/>
        <family val="2"/>
        <scheme val="minor"/>
      </rPr>
      <t>MSNA ne sont pas représentatives à l'unité d'analyse de la HNO</t>
    </r>
    <r>
      <rPr>
        <i/>
        <sz val="8"/>
        <rFont val="Calibri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</si>
  <si>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Unique list of admin codes at </t>
    </r>
    <r>
      <rPr>
        <sz val="11"/>
        <color rgb="FFC00000"/>
        <rFont val="Calibri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Calibri"/>
        <family val="2"/>
        <scheme val="minor"/>
      </rPr>
      <t xml:space="preserve">. ---- Liste unique de codes administratifs à un </t>
    </r>
    <r>
      <rPr>
        <sz val="11"/>
        <color rgb="FFC00000"/>
        <rFont val="Calibri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Calibri"/>
        <family val="2"/>
        <scheme val="minor"/>
      </rPr>
      <t>.</t>
    </r>
  </si>
  <si>
    <t>BF5603</t>
  </si>
  <si>
    <t>BF4801</t>
  </si>
  <si>
    <t>BF5601</t>
  </si>
  <si>
    <t>BF5602</t>
  </si>
  <si>
    <t>BF4601</t>
  </si>
  <si>
    <t>BF4701</t>
  </si>
  <si>
    <t>BF5604</t>
  </si>
  <si>
    <t>BF4602</t>
  </si>
  <si>
    <t>BF4702</t>
  </si>
  <si>
    <t>Ambsouya</t>
  </si>
  <si>
    <t>BF550301</t>
  </si>
  <si>
    <t>Andemtenga</t>
  </si>
  <si>
    <t>BF480301</t>
  </si>
  <si>
    <t>Arbinda</t>
  </si>
  <si>
    <t>BF560301</t>
  </si>
  <si>
    <t>Arbollé</t>
  </si>
  <si>
    <t>BF540201</t>
  </si>
  <si>
    <t>Bagaré</t>
  </si>
  <si>
    <t>BF540202</t>
  </si>
  <si>
    <t>Bagassi</t>
  </si>
  <si>
    <t>BF460101</t>
  </si>
  <si>
    <t>Bagré</t>
  </si>
  <si>
    <t>BF480101</t>
  </si>
  <si>
    <t>Bahn</t>
  </si>
  <si>
    <t>BF540101</t>
  </si>
  <si>
    <t>Bakata</t>
  </si>
  <si>
    <t>BF500401</t>
  </si>
  <si>
    <t>Balavé</t>
  </si>
  <si>
    <t>BF460201</t>
  </si>
  <si>
    <t>Bama</t>
  </si>
  <si>
    <t>BF530101</t>
  </si>
  <si>
    <t>Bana</t>
  </si>
  <si>
    <t>BF460102</t>
  </si>
  <si>
    <t>Bané</t>
  </si>
  <si>
    <t>BF480102</t>
  </si>
  <si>
    <t>Banfora</t>
  </si>
  <si>
    <t>BF470101</t>
  </si>
  <si>
    <t>Bani</t>
  </si>
  <si>
    <t>BF560201</t>
  </si>
  <si>
    <t>Banzon</t>
  </si>
  <si>
    <t>BF530201</t>
  </si>
  <si>
    <t>Baraboulé</t>
  </si>
  <si>
    <t>BF560302</t>
  </si>
  <si>
    <t>Barani</t>
  </si>
  <si>
    <t>BF460301</t>
  </si>
  <si>
    <t>Barga</t>
  </si>
  <si>
    <t>BF540301</t>
  </si>
  <si>
    <t>Barsalogho</t>
  </si>
  <si>
    <t>BF490301</t>
  </si>
  <si>
    <t>Bartiébougou</t>
  </si>
  <si>
    <t>BF520301</t>
  </si>
  <si>
    <t>Baskouré</t>
  </si>
  <si>
    <t>BF480302</t>
  </si>
  <si>
    <t>Bassi</t>
  </si>
  <si>
    <t>BF540401</t>
  </si>
  <si>
    <t>Batié</t>
  </si>
  <si>
    <t>BF570301</t>
  </si>
  <si>
    <t>Béguédo</t>
  </si>
  <si>
    <t>BF480103</t>
  </si>
  <si>
    <t>Békui</t>
  </si>
  <si>
    <t>BF530301</t>
  </si>
  <si>
    <t>Béré</t>
  </si>
  <si>
    <t>BF510301</t>
  </si>
  <si>
    <t>Béréba</t>
  </si>
  <si>
    <t>BF530302</t>
  </si>
  <si>
    <t>Bérégadougou</t>
  </si>
  <si>
    <t>BF470102</t>
  </si>
  <si>
    <t>Bieha</t>
  </si>
  <si>
    <t>BF500301</t>
  </si>
  <si>
    <t>Bilanga</t>
  </si>
  <si>
    <t>BF520101</t>
  </si>
  <si>
    <t>Bindé</t>
  </si>
  <si>
    <t>BF510302</t>
  </si>
  <si>
    <t>Bingo</t>
  </si>
  <si>
    <t>BF500101</t>
  </si>
  <si>
    <t>Bissiga</t>
  </si>
  <si>
    <t>BF480104</t>
  </si>
  <si>
    <t>Bitou</t>
  </si>
  <si>
    <t>BF480105</t>
  </si>
  <si>
    <t>Boala</t>
  </si>
  <si>
    <t>BF490201</t>
  </si>
  <si>
    <t>Bobo-Dioulasso</t>
  </si>
  <si>
    <t>BF530102</t>
  </si>
  <si>
    <t>Bogandé</t>
  </si>
  <si>
    <t>BF520102</t>
  </si>
  <si>
    <t>Boken</t>
  </si>
  <si>
    <t>BF540204</t>
  </si>
  <si>
    <t>Bomborokui</t>
  </si>
  <si>
    <t>BF460302</t>
  </si>
  <si>
    <t>Bondokui</t>
  </si>
  <si>
    <t>BF460401</t>
  </si>
  <si>
    <t>Boni</t>
  </si>
  <si>
    <t>BF530303</t>
  </si>
  <si>
    <t>Boromo</t>
  </si>
  <si>
    <t>BF460103</t>
  </si>
  <si>
    <t>Botou</t>
  </si>
  <si>
    <t>BF520501</t>
  </si>
  <si>
    <t>Boudri</t>
  </si>
  <si>
    <t>BF550101</t>
  </si>
  <si>
    <t>Bougnounou</t>
  </si>
  <si>
    <t>BF500402</t>
  </si>
  <si>
    <t>Boulsa</t>
  </si>
  <si>
    <t>BF490202</t>
  </si>
  <si>
    <t>Boundoré</t>
  </si>
  <si>
    <t>BF560401</t>
  </si>
  <si>
    <t>Boura</t>
  </si>
  <si>
    <t>BF500302</t>
  </si>
  <si>
    <t>Bourasso</t>
  </si>
  <si>
    <t>BF460303</t>
  </si>
  <si>
    <t>Bouroum</t>
  </si>
  <si>
    <t>BF490203</t>
  </si>
  <si>
    <t>Bouroum-Bouroum</t>
  </si>
  <si>
    <t>BF570401</t>
  </si>
  <si>
    <t>Bourzanga</t>
  </si>
  <si>
    <t>BF490101</t>
  </si>
  <si>
    <t>Boussé</t>
  </si>
  <si>
    <t>BF550201</t>
  </si>
  <si>
    <t>Bousséra</t>
  </si>
  <si>
    <t>BF570402</t>
  </si>
  <si>
    <t>Boussou</t>
  </si>
  <si>
    <t>BF540402</t>
  </si>
  <si>
    <t>Boussou-Koula</t>
  </si>
  <si>
    <t>BF570302</t>
  </si>
  <si>
    <t>Boussouma</t>
  </si>
  <si>
    <t>BF480106</t>
  </si>
  <si>
    <t>BF490302</t>
  </si>
  <si>
    <t>Dablo</t>
  </si>
  <si>
    <t>BF490303</t>
  </si>
  <si>
    <t>Dakôrô</t>
  </si>
  <si>
    <t>BF470201</t>
  </si>
  <si>
    <t>Dalô</t>
  </si>
  <si>
    <t>BF500404</t>
  </si>
  <si>
    <t>Dandé</t>
  </si>
  <si>
    <t>BF530103</t>
  </si>
  <si>
    <t>Dano</t>
  </si>
  <si>
    <t>BF570201</t>
  </si>
  <si>
    <t>Dapeolgo</t>
  </si>
  <si>
    <t>BF550302</t>
  </si>
  <si>
    <t>Dargo</t>
  </si>
  <si>
    <t>BF490204</t>
  </si>
  <si>
    <t>Dassa</t>
  </si>
  <si>
    <t>BF500201</t>
  </si>
  <si>
    <t>Dédougou</t>
  </si>
  <si>
    <t>BF460402</t>
  </si>
  <si>
    <t>Déou</t>
  </si>
  <si>
    <t>BF560101</t>
  </si>
  <si>
    <t>Di</t>
  </si>
  <si>
    <t>BF460601</t>
  </si>
  <si>
    <t>Diabo</t>
  </si>
  <si>
    <t>BF520201</t>
  </si>
  <si>
    <t>Dialgaye</t>
  </si>
  <si>
    <t>BF480303</t>
  </si>
  <si>
    <t>Diapaga</t>
  </si>
  <si>
    <t>BF520502</t>
  </si>
  <si>
    <t>Diapangou</t>
  </si>
  <si>
    <t>BF520202</t>
  </si>
  <si>
    <t>Didyr</t>
  </si>
  <si>
    <t>BF500202</t>
  </si>
  <si>
    <t>Diébougou</t>
  </si>
  <si>
    <t>BF570102</t>
  </si>
  <si>
    <t>Diguel</t>
  </si>
  <si>
    <t>BF560303</t>
  </si>
  <si>
    <t>Dissihn</t>
  </si>
  <si>
    <t>BF570202</t>
  </si>
  <si>
    <t>Djibasso</t>
  </si>
  <si>
    <t>BF460304</t>
  </si>
  <si>
    <t>Djibo</t>
  </si>
  <si>
    <t>BF560304</t>
  </si>
  <si>
    <t>Djigouè</t>
  </si>
  <si>
    <t>BF570403</t>
  </si>
  <si>
    <t>Djigouèra</t>
  </si>
  <si>
    <t>BF530202</t>
  </si>
  <si>
    <t>Dokui</t>
  </si>
  <si>
    <t>BF460305</t>
  </si>
  <si>
    <t>Dolo</t>
  </si>
  <si>
    <t>BF570103</t>
  </si>
  <si>
    <t>Dori</t>
  </si>
  <si>
    <t>BF560202</t>
  </si>
  <si>
    <t>Doulougou</t>
  </si>
  <si>
    <t>BF510101</t>
  </si>
  <si>
    <t>Doumbala</t>
  </si>
  <si>
    <t>BF460306</t>
  </si>
  <si>
    <t>Douna</t>
  </si>
  <si>
    <t>BF470202</t>
  </si>
  <si>
    <t>Douroula</t>
  </si>
  <si>
    <t>BF460403</t>
  </si>
  <si>
    <t>Dourtenga</t>
  </si>
  <si>
    <t>BF480202</t>
  </si>
  <si>
    <t>Fada-Ngourma</t>
  </si>
  <si>
    <t>BF520203</t>
  </si>
  <si>
    <t>Falagountou</t>
  </si>
  <si>
    <t>BF560203</t>
  </si>
  <si>
    <t>Fara</t>
  </si>
  <si>
    <t>BF460104</t>
  </si>
  <si>
    <t>Faramana</t>
  </si>
  <si>
    <t>BF530104</t>
  </si>
  <si>
    <t>Fo</t>
  </si>
  <si>
    <t>BF530105</t>
  </si>
  <si>
    <t>Founzan</t>
  </si>
  <si>
    <t>BF530304</t>
  </si>
  <si>
    <t>Foutouri</t>
  </si>
  <si>
    <t>BF520302</t>
  </si>
  <si>
    <t>Gaô</t>
  </si>
  <si>
    <t>BF500405</t>
  </si>
  <si>
    <t>Gaongo</t>
  </si>
  <si>
    <t>BF510102</t>
  </si>
  <si>
    <t>Gaoua</t>
  </si>
  <si>
    <t>BF570404</t>
  </si>
  <si>
    <t>Garango</t>
  </si>
  <si>
    <t>BF480107</t>
  </si>
  <si>
    <t>Gassan</t>
  </si>
  <si>
    <t>BF460501</t>
  </si>
  <si>
    <t>Gayéri</t>
  </si>
  <si>
    <t>BF520303</t>
  </si>
  <si>
    <t>Gbomblora</t>
  </si>
  <si>
    <t>BF570405</t>
  </si>
  <si>
    <t>Gbondjigui</t>
  </si>
  <si>
    <t>BF570101</t>
  </si>
  <si>
    <t>Godyr</t>
  </si>
  <si>
    <t>BF500203</t>
  </si>
  <si>
    <t>Gogo</t>
  </si>
  <si>
    <t>BF510303</t>
  </si>
  <si>
    <t>Gomboro</t>
  </si>
  <si>
    <t>BF460602</t>
  </si>
  <si>
    <t>Gomboussougou</t>
  </si>
  <si>
    <t>BF510304</t>
  </si>
  <si>
    <t>Gomponsom</t>
  </si>
  <si>
    <t>BF540205</t>
  </si>
  <si>
    <t>Gorgadji</t>
  </si>
  <si>
    <t>BF560204</t>
  </si>
  <si>
    <t>Gorom-Gorom</t>
  </si>
  <si>
    <t>BF560102</t>
  </si>
  <si>
    <t>Gossina</t>
  </si>
  <si>
    <t>BF460502</t>
  </si>
  <si>
    <t>Gounguen</t>
  </si>
  <si>
    <t>BF480304</t>
  </si>
  <si>
    <t>Goursi</t>
  </si>
  <si>
    <t>BF540403</t>
  </si>
  <si>
    <t>Guéguéré</t>
  </si>
  <si>
    <t>BF570203</t>
  </si>
  <si>
    <t>Guiaro</t>
  </si>
  <si>
    <t>BF510201</t>
  </si>
  <si>
    <t>Guiba</t>
  </si>
  <si>
    <t>BF510305</t>
  </si>
  <si>
    <t>Guibaré</t>
  </si>
  <si>
    <t>BF490102</t>
  </si>
  <si>
    <t>Houndé</t>
  </si>
  <si>
    <t>BF530305</t>
  </si>
  <si>
    <t>Imasgho</t>
  </si>
  <si>
    <t>BF500102</t>
  </si>
  <si>
    <t>Iôlôniôrô</t>
  </si>
  <si>
    <t>BF570104</t>
  </si>
  <si>
    <t>Ipelsé</t>
  </si>
  <si>
    <t>BF510103</t>
  </si>
  <si>
    <t>Kaïn</t>
  </si>
  <si>
    <t>BF540302</t>
  </si>
  <si>
    <t>Kalsaka</t>
  </si>
  <si>
    <t>BF540303</t>
  </si>
  <si>
    <t>Kampti</t>
  </si>
  <si>
    <t>BF570406</t>
  </si>
  <si>
    <t>Kando</t>
  </si>
  <si>
    <t>BF480305</t>
  </si>
  <si>
    <t>Kangala</t>
  </si>
  <si>
    <t>BF530203</t>
  </si>
  <si>
    <t>Kankalaba</t>
  </si>
  <si>
    <t>BF470203</t>
  </si>
  <si>
    <t>Kantchari</t>
  </si>
  <si>
    <t>BF520503</t>
  </si>
  <si>
    <t>Karangasso-Sambla</t>
  </si>
  <si>
    <t>BF530106</t>
  </si>
  <si>
    <t>Karangasso-Vigué</t>
  </si>
  <si>
    <t>BF530107</t>
  </si>
  <si>
    <t>Kassou</t>
  </si>
  <si>
    <t>BF500403</t>
  </si>
  <si>
    <t>Kassoum</t>
  </si>
  <si>
    <t>BF460603</t>
  </si>
  <si>
    <t>Kaya</t>
  </si>
  <si>
    <t>BF490304</t>
  </si>
  <si>
    <t>Kayan</t>
  </si>
  <si>
    <t>BF530204</t>
  </si>
  <si>
    <t>Kayao</t>
  </si>
  <si>
    <t>BF510104</t>
  </si>
  <si>
    <t>Kelbo</t>
  </si>
  <si>
    <t>BF560305</t>
  </si>
  <si>
    <t>Kiembara</t>
  </si>
  <si>
    <t>BF460604</t>
  </si>
  <si>
    <t>Kindi</t>
  </si>
  <si>
    <t>BF500103</t>
  </si>
  <si>
    <t>Kirsi</t>
  </si>
  <si>
    <t>BF540206</t>
  </si>
  <si>
    <t>Koala</t>
  </si>
  <si>
    <t>BF520103</t>
  </si>
  <si>
    <t>Kogho</t>
  </si>
  <si>
    <t>BF550102</t>
  </si>
  <si>
    <t>Kokologo</t>
  </si>
  <si>
    <t>BF500104</t>
  </si>
  <si>
    <t>Kôlôkô</t>
  </si>
  <si>
    <t>BF530205</t>
  </si>
  <si>
    <t>Kombissiri</t>
  </si>
  <si>
    <t>BF510105</t>
  </si>
  <si>
    <t>Kombori</t>
  </si>
  <si>
    <t>BF460307</t>
  </si>
  <si>
    <t>Komin-Yanga</t>
  </si>
  <si>
    <t>BF480201</t>
  </si>
  <si>
    <t>Komki-Ipala</t>
  </si>
  <si>
    <t>BF130001</t>
  </si>
  <si>
    <t>Kompienga</t>
  </si>
  <si>
    <t>BF520401</t>
  </si>
  <si>
    <t>Komsilga</t>
  </si>
  <si>
    <t>BF130002</t>
  </si>
  <si>
    <t>Komtoèga</t>
  </si>
  <si>
    <t>BF480108</t>
  </si>
  <si>
    <t>Kona</t>
  </si>
  <si>
    <t>BF460404</t>
  </si>
  <si>
    <t>Kongoussi</t>
  </si>
  <si>
    <t>BF490103</t>
  </si>
  <si>
    <t>Koper</t>
  </si>
  <si>
    <t>BF570204</t>
  </si>
  <si>
    <t>Kordié</t>
  </si>
  <si>
    <t>BF500204</t>
  </si>
  <si>
    <t>Korsimoro</t>
  </si>
  <si>
    <t>BF490305</t>
  </si>
  <si>
    <t>Kossouka</t>
  </si>
  <si>
    <t>BF540304</t>
  </si>
  <si>
    <t>Koti</t>
  </si>
  <si>
    <t>BF530306</t>
  </si>
  <si>
    <t>Koubri</t>
  </si>
  <si>
    <t>BF130003</t>
  </si>
  <si>
    <t>Koudougou</t>
  </si>
  <si>
    <t>BF500105</t>
  </si>
  <si>
    <t>Kougny</t>
  </si>
  <si>
    <t>BF460503</t>
  </si>
  <si>
    <t>Kouka</t>
  </si>
  <si>
    <t>BF460202</t>
  </si>
  <si>
    <t>Koumbia</t>
  </si>
  <si>
    <t>BF530307</t>
  </si>
  <si>
    <t>Koumbri</t>
  </si>
  <si>
    <t>BF540305</t>
  </si>
  <si>
    <t>Koundougou</t>
  </si>
  <si>
    <t>BF530108</t>
  </si>
  <si>
    <t>Koupèla</t>
  </si>
  <si>
    <t>BF480306</t>
  </si>
  <si>
    <t>Kourinion</t>
  </si>
  <si>
    <t>BF530206</t>
  </si>
  <si>
    <t>Kourouma</t>
  </si>
  <si>
    <t>BF530207</t>
  </si>
  <si>
    <t>Koutougou</t>
  </si>
  <si>
    <t>BF560306</t>
  </si>
  <si>
    <t>Kpuéré</t>
  </si>
  <si>
    <t>BF570303</t>
  </si>
  <si>
    <t>Kyon</t>
  </si>
  <si>
    <t>BF500205</t>
  </si>
  <si>
    <t>La-Toden</t>
  </si>
  <si>
    <t>BF540207</t>
  </si>
  <si>
    <t>Lalgaye</t>
  </si>
  <si>
    <t>BF480203</t>
  </si>
  <si>
    <t>Lanfièra</t>
  </si>
  <si>
    <t>BF460605</t>
  </si>
  <si>
    <t>Lankoué</t>
  </si>
  <si>
    <t>BF460606</t>
  </si>
  <si>
    <t>Laye</t>
  </si>
  <si>
    <t>BF550202</t>
  </si>
  <si>
    <t>Lèba</t>
  </si>
  <si>
    <t>BF540404</t>
  </si>
  <si>
    <t>Legmoin</t>
  </si>
  <si>
    <t>BF570304</t>
  </si>
  <si>
    <t>Lèna</t>
  </si>
  <si>
    <t>BF530109</t>
  </si>
  <si>
    <t>Léo</t>
  </si>
  <si>
    <t>BF500303</t>
  </si>
  <si>
    <t>Liptougou</t>
  </si>
  <si>
    <t>BF520104</t>
  </si>
  <si>
    <t>Lôgbou</t>
  </si>
  <si>
    <t>BF520504</t>
  </si>
  <si>
    <t>Loropéni</t>
  </si>
  <si>
    <t>BF570407</t>
  </si>
  <si>
    <t>Loumana</t>
  </si>
  <si>
    <t>BF470204</t>
  </si>
  <si>
    <t>Loumbila</t>
  </si>
  <si>
    <t>BF550303</t>
  </si>
  <si>
    <t>Madjoari</t>
  </si>
  <si>
    <t>BF520402</t>
  </si>
  <si>
    <t>Madouba</t>
  </si>
  <si>
    <t>BF460308</t>
  </si>
  <si>
    <t>Malba</t>
  </si>
  <si>
    <t>BF570408</t>
  </si>
  <si>
    <t>Mané</t>
  </si>
  <si>
    <t>BF490306</t>
  </si>
  <si>
    <t>Manga</t>
  </si>
  <si>
    <t>BF510306</t>
  </si>
  <si>
    <t>Mangodara</t>
  </si>
  <si>
    <t>BF470103</t>
  </si>
  <si>
    <t>Mani</t>
  </si>
  <si>
    <t>BF520105</t>
  </si>
  <si>
    <t>Mansila</t>
  </si>
  <si>
    <t>BF560402</t>
  </si>
  <si>
    <t>Markoye</t>
  </si>
  <si>
    <t>BF560103</t>
  </si>
  <si>
    <t>Matiakoali</t>
  </si>
  <si>
    <t>BF520204</t>
  </si>
  <si>
    <t>Mégué</t>
  </si>
  <si>
    <t>BF550103</t>
  </si>
  <si>
    <t>Midebdo</t>
  </si>
  <si>
    <t>BF570305</t>
  </si>
  <si>
    <t>Môgtédo</t>
  </si>
  <si>
    <t>BF550104</t>
  </si>
  <si>
    <t>Morlaba</t>
  </si>
  <si>
    <t>BF530208</t>
  </si>
  <si>
    <t>Moussodougou</t>
  </si>
  <si>
    <t>BF470104</t>
  </si>
  <si>
    <t>Nagbingou</t>
  </si>
  <si>
    <t>BF490205</t>
  </si>
  <si>
    <t>Nagréongo</t>
  </si>
  <si>
    <t>BF550304</t>
  </si>
  <si>
    <t>Nako</t>
  </si>
  <si>
    <t>BF570409</t>
  </si>
  <si>
    <t>Namissiguima</t>
  </si>
  <si>
    <t>BF490307</t>
  </si>
  <si>
    <t>BF540306</t>
  </si>
  <si>
    <t>Namouno</t>
  </si>
  <si>
    <t>BF520505</t>
  </si>
  <si>
    <t>Nandiala</t>
  </si>
  <si>
    <t>BF500107</t>
  </si>
  <si>
    <t>Nanoro</t>
  </si>
  <si>
    <t>BF500106</t>
  </si>
  <si>
    <t>Nasséré</t>
  </si>
  <si>
    <t>BF490104</t>
  </si>
  <si>
    <t>Nassoumbou</t>
  </si>
  <si>
    <t>BF560307</t>
  </si>
  <si>
    <t>Ndôrôla</t>
  </si>
  <si>
    <t>BF530209</t>
  </si>
  <si>
    <t>Nébiélianayou</t>
  </si>
  <si>
    <t>BF500304</t>
  </si>
  <si>
    <t>Niabouri</t>
  </si>
  <si>
    <t>BF500305</t>
  </si>
  <si>
    <t>Niangoloko</t>
  </si>
  <si>
    <t>BF470105</t>
  </si>
  <si>
    <t>Niankôrôdougou</t>
  </si>
  <si>
    <t>BF470205</t>
  </si>
  <si>
    <t>Niaogho</t>
  </si>
  <si>
    <t>BF480109</t>
  </si>
  <si>
    <t>Niégo</t>
  </si>
  <si>
    <t>BF570205</t>
  </si>
  <si>
    <t>Niou</t>
  </si>
  <si>
    <t>BF550203</t>
  </si>
  <si>
    <t>Nobéré</t>
  </si>
  <si>
    <t>BF510307</t>
  </si>
  <si>
    <t>Nouna</t>
  </si>
  <si>
    <t>BF460309</t>
  </si>
  <si>
    <t>Orodara</t>
  </si>
  <si>
    <t>BF530210</t>
  </si>
  <si>
    <t>Oronkua</t>
  </si>
  <si>
    <t>BF570206</t>
  </si>
  <si>
    <t>Ouagadougou</t>
  </si>
  <si>
    <t>BF130004</t>
  </si>
  <si>
    <t>Ouahigouya</t>
  </si>
  <si>
    <t>BF540307</t>
  </si>
  <si>
    <t>Ouargaye</t>
  </si>
  <si>
    <t>BF480204</t>
  </si>
  <si>
    <t>Ouarkoye</t>
  </si>
  <si>
    <t>BF460405</t>
  </si>
  <si>
    <t>Ouéléni</t>
  </si>
  <si>
    <t>BF470206</t>
  </si>
  <si>
    <t>Ouéssa</t>
  </si>
  <si>
    <t>BF570207</t>
  </si>
  <si>
    <t>Ouindigui</t>
  </si>
  <si>
    <t>BF540102</t>
  </si>
  <si>
    <t>Oula</t>
  </si>
  <si>
    <t>BF540308</t>
  </si>
  <si>
    <t>Ouô</t>
  </si>
  <si>
    <t>BF470106</t>
  </si>
  <si>
    <t>Ourgou-Manéga</t>
  </si>
  <si>
    <t>BF550305</t>
  </si>
  <si>
    <t>Ouri</t>
  </si>
  <si>
    <t>BF460105</t>
  </si>
  <si>
    <t>Oursi</t>
  </si>
  <si>
    <t>BF560104</t>
  </si>
  <si>
    <t>Pâ</t>
  </si>
  <si>
    <t>BF460106</t>
  </si>
  <si>
    <t>Pabré</t>
  </si>
  <si>
    <t>BF130005</t>
  </si>
  <si>
    <t>Padéma</t>
  </si>
  <si>
    <t>BF530110</t>
  </si>
  <si>
    <t>Pama</t>
  </si>
  <si>
    <t>BF520403</t>
  </si>
  <si>
    <t>Partiaga</t>
  </si>
  <si>
    <t>BF520506</t>
  </si>
  <si>
    <t>Pella</t>
  </si>
  <si>
    <t>BF500108</t>
  </si>
  <si>
    <t>Péni</t>
  </si>
  <si>
    <t>BF530111</t>
  </si>
  <si>
    <t>Pensa</t>
  </si>
  <si>
    <t>BF490308</t>
  </si>
  <si>
    <t>Périgban</t>
  </si>
  <si>
    <t>BF570410</t>
  </si>
  <si>
    <t>Pibaoré</t>
  </si>
  <si>
    <t>BF490309</t>
  </si>
  <si>
    <t>Piéla</t>
  </si>
  <si>
    <t>BF520106</t>
  </si>
  <si>
    <t>Pilimpikou</t>
  </si>
  <si>
    <t>BF540208</t>
  </si>
  <si>
    <t>Pissila</t>
  </si>
  <si>
    <t>BF490310</t>
  </si>
  <si>
    <t>Po</t>
  </si>
  <si>
    <t>BF510202</t>
  </si>
  <si>
    <t>Poa</t>
  </si>
  <si>
    <t>BF500109</t>
  </si>
  <si>
    <t>Pobé-Mengao</t>
  </si>
  <si>
    <t>BF560308</t>
  </si>
  <si>
    <t>Pompoï</t>
  </si>
  <si>
    <t>BF460107</t>
  </si>
  <si>
    <t>Pouni</t>
  </si>
  <si>
    <t>BF500206</t>
  </si>
  <si>
    <t>Poura</t>
  </si>
  <si>
    <t>BF460108</t>
  </si>
  <si>
    <t>Pouytenga</t>
  </si>
  <si>
    <t>BF480307</t>
  </si>
  <si>
    <t>Rambo</t>
  </si>
  <si>
    <t>BF540309</t>
  </si>
  <si>
    <t>Ramongo</t>
  </si>
  <si>
    <t>BF500110</t>
  </si>
  <si>
    <t>Réo</t>
  </si>
  <si>
    <t>BF500207</t>
  </si>
  <si>
    <t>Rollo</t>
  </si>
  <si>
    <t>BF490105</t>
  </si>
  <si>
    <t>Roukô</t>
  </si>
  <si>
    <t>BF490106</t>
  </si>
  <si>
    <t>Saaba</t>
  </si>
  <si>
    <t>BF130006</t>
  </si>
  <si>
    <t>Sabou</t>
  </si>
  <si>
    <t>BF500111</t>
  </si>
  <si>
    <t>Sabsé</t>
  </si>
  <si>
    <t>BF490107</t>
  </si>
  <si>
    <t>Safané</t>
  </si>
  <si>
    <t>BF460406</t>
  </si>
  <si>
    <t>Samba</t>
  </si>
  <si>
    <t>BF540209</t>
  </si>
  <si>
    <t>Sami</t>
  </si>
  <si>
    <t>BF460203</t>
  </si>
  <si>
    <t>Samôgôgouan</t>
  </si>
  <si>
    <t>BF530212</t>
  </si>
  <si>
    <t>Samôgôyiri</t>
  </si>
  <si>
    <t>BF530211</t>
  </si>
  <si>
    <t>Sampelga</t>
  </si>
  <si>
    <t>BF560205</t>
  </si>
  <si>
    <t>Sanaba</t>
  </si>
  <si>
    <t>BF460204</t>
  </si>
  <si>
    <t>Sangha</t>
  </si>
  <si>
    <t>BF480205</t>
  </si>
  <si>
    <t>Saolgo</t>
  </si>
  <si>
    <t>BF550105</t>
  </si>
  <si>
    <t>Saponé</t>
  </si>
  <si>
    <t>BF510106</t>
  </si>
  <si>
    <t>Sapouy</t>
  </si>
  <si>
    <t>BF500406</t>
  </si>
  <si>
    <t>Satiri</t>
  </si>
  <si>
    <t>BF530112</t>
  </si>
  <si>
    <t>Sebba</t>
  </si>
  <si>
    <t>BF560403</t>
  </si>
  <si>
    <t>Senguènèga</t>
  </si>
  <si>
    <t>BF540310</t>
  </si>
  <si>
    <t>Seytenga</t>
  </si>
  <si>
    <t>BF560206</t>
  </si>
  <si>
    <t>Siby</t>
  </si>
  <si>
    <t>BF460109</t>
  </si>
  <si>
    <t>Sidéradougou</t>
  </si>
  <si>
    <t>BF470107</t>
  </si>
  <si>
    <t>Siglé</t>
  </si>
  <si>
    <t>BF500112</t>
  </si>
  <si>
    <t>Silly</t>
  </si>
  <si>
    <t>BF500306</t>
  </si>
  <si>
    <t>Sindo</t>
  </si>
  <si>
    <t>BF530213</t>
  </si>
  <si>
    <t>Sindou</t>
  </si>
  <si>
    <t>BF470207</t>
  </si>
  <si>
    <t>Soa</t>
  </si>
  <si>
    <t>BF500113</t>
  </si>
  <si>
    <t>Solenzo</t>
  </si>
  <si>
    <t>BF460205</t>
  </si>
  <si>
    <t>Solhan</t>
  </si>
  <si>
    <t>BF560404</t>
  </si>
  <si>
    <t>Sollé</t>
  </si>
  <si>
    <t>BF540103</t>
  </si>
  <si>
    <t>Sônô</t>
  </si>
  <si>
    <t>BF460311</t>
  </si>
  <si>
    <t>Soubakaniédougou</t>
  </si>
  <si>
    <t>BF470108</t>
  </si>
  <si>
    <t>Soudougui</t>
  </si>
  <si>
    <t>BF480206</t>
  </si>
  <si>
    <t>Sourgou</t>
  </si>
  <si>
    <t>BF500114</t>
  </si>
  <si>
    <t>Sourgoubila</t>
  </si>
  <si>
    <t>BF550204</t>
  </si>
  <si>
    <t>Tambaga</t>
  </si>
  <si>
    <t>BF520507</t>
  </si>
  <si>
    <t>Tangaye</t>
  </si>
  <si>
    <t>BF540311</t>
  </si>
  <si>
    <t>Tanguen-Dassouri</t>
  </si>
  <si>
    <t>BF130007</t>
  </si>
  <si>
    <t>Tankougounadié</t>
  </si>
  <si>
    <t>BF560405</t>
  </si>
  <si>
    <t>Tansarga</t>
  </si>
  <si>
    <t>BF520508</t>
  </si>
  <si>
    <t>Tansila</t>
  </si>
  <si>
    <t>BF460206</t>
  </si>
  <si>
    <t>Tchériba</t>
  </si>
  <si>
    <t>BF460407</t>
  </si>
  <si>
    <t>Ténado</t>
  </si>
  <si>
    <t>BF500208</t>
  </si>
  <si>
    <t>Tenkodogo</t>
  </si>
  <si>
    <t>BF480110</t>
  </si>
  <si>
    <t>Tensobentenga</t>
  </si>
  <si>
    <t>BF480308</t>
  </si>
  <si>
    <t>Thion</t>
  </si>
  <si>
    <t>BF520107</t>
  </si>
  <si>
    <t>Thiou</t>
  </si>
  <si>
    <t>BF500115</t>
  </si>
  <si>
    <t>BF540312</t>
  </si>
  <si>
    <t>Tiankoura</t>
  </si>
  <si>
    <t>BF570105</t>
  </si>
  <si>
    <t>Tibga</t>
  </si>
  <si>
    <t>BF520205</t>
  </si>
  <si>
    <t>Tiébélé</t>
  </si>
  <si>
    <t>BF510203</t>
  </si>
  <si>
    <t>Tiéfora</t>
  </si>
  <si>
    <t>BF470109</t>
  </si>
  <si>
    <t>Tikaré</t>
  </si>
  <si>
    <t>BF490108</t>
  </si>
  <si>
    <t>Tin-Akoff</t>
  </si>
  <si>
    <t>BF560105</t>
  </si>
  <si>
    <t>Titabè</t>
  </si>
  <si>
    <t>BF560406</t>
  </si>
  <si>
    <t>Titao</t>
  </si>
  <si>
    <t>BF540104</t>
  </si>
  <si>
    <t>To</t>
  </si>
  <si>
    <t>BF500307</t>
  </si>
  <si>
    <t>Toécé</t>
  </si>
  <si>
    <t>BF510107</t>
  </si>
  <si>
    <t>Toèguen</t>
  </si>
  <si>
    <t>BF550205</t>
  </si>
  <si>
    <t>Toéni</t>
  </si>
  <si>
    <t>BF460607</t>
  </si>
  <si>
    <t>Toma</t>
  </si>
  <si>
    <t>BF460504</t>
  </si>
  <si>
    <t>Tongomayel</t>
  </si>
  <si>
    <t>BF560309</t>
  </si>
  <si>
    <t>Tougan</t>
  </si>
  <si>
    <t>BF460608</t>
  </si>
  <si>
    <t>Tougo</t>
  </si>
  <si>
    <t>BF540405</t>
  </si>
  <si>
    <t>Tougouri</t>
  </si>
  <si>
    <t>BF490206</t>
  </si>
  <si>
    <t>Toussiana</t>
  </si>
  <si>
    <t>BF530113</t>
  </si>
  <si>
    <t>Wolonkoto</t>
  </si>
  <si>
    <t>BF470208</t>
  </si>
  <si>
    <t>Yaba</t>
  </si>
  <si>
    <t>BF460505</t>
  </si>
  <si>
    <t>Yaho</t>
  </si>
  <si>
    <t>BF460110</t>
  </si>
  <si>
    <t>Yako</t>
  </si>
  <si>
    <t>BF540210</t>
  </si>
  <si>
    <t>Yalgo</t>
  </si>
  <si>
    <t>BF490207</t>
  </si>
  <si>
    <t>Yamba</t>
  </si>
  <si>
    <t>BF520206</t>
  </si>
  <si>
    <t>Yargatenga</t>
  </si>
  <si>
    <t>BF480207</t>
  </si>
  <si>
    <t>Yargo</t>
  </si>
  <si>
    <t>BF480309</t>
  </si>
  <si>
    <t>Yé</t>
  </si>
  <si>
    <t>BF460506</t>
  </si>
  <si>
    <t>Yondé</t>
  </si>
  <si>
    <t>BF480208</t>
  </si>
  <si>
    <t>Zabré</t>
  </si>
  <si>
    <t>BF480111</t>
  </si>
  <si>
    <t>Zam</t>
  </si>
  <si>
    <t>BF550106</t>
  </si>
  <si>
    <t>Zambo</t>
  </si>
  <si>
    <t>BF570208</t>
  </si>
  <si>
    <t>Zamo</t>
  </si>
  <si>
    <t>BF500209</t>
  </si>
  <si>
    <t>Zawara</t>
  </si>
  <si>
    <t>BF500210</t>
  </si>
  <si>
    <t>Zecco</t>
  </si>
  <si>
    <t>BF510204</t>
  </si>
  <si>
    <t>Zéguédéguen</t>
  </si>
  <si>
    <t>BF490208</t>
  </si>
  <si>
    <t>Ziga</t>
  </si>
  <si>
    <t>BF490311</t>
  </si>
  <si>
    <t>Zimtanga</t>
  </si>
  <si>
    <t>BF490109</t>
  </si>
  <si>
    <t>Ziniaré</t>
  </si>
  <si>
    <t>BF550306</t>
  </si>
  <si>
    <t>Ziou</t>
  </si>
  <si>
    <t>BF510205</t>
  </si>
  <si>
    <t>Zitenga</t>
  </si>
  <si>
    <t>BF550307</t>
  </si>
  <si>
    <t>Zoaga</t>
  </si>
  <si>
    <t>BF480112</t>
  </si>
  <si>
    <t>Zogoré</t>
  </si>
  <si>
    <t>BF540313</t>
  </si>
  <si>
    <t>Zonsé</t>
  </si>
  <si>
    <t>BF480113</t>
  </si>
  <si>
    <t>Zôrgho</t>
  </si>
  <si>
    <t>BF550107</t>
  </si>
  <si>
    <t>Zoungou</t>
  </si>
  <si>
    <t>BF550108</t>
  </si>
  <si>
    <t>BF13</t>
  </si>
  <si>
    <t>BF4603</t>
  </si>
  <si>
    <t>BF4604</t>
  </si>
  <si>
    <t>BF4605</t>
  </si>
  <si>
    <t>BF4606</t>
  </si>
  <si>
    <t>BF4802</t>
  </si>
  <si>
    <t>BF4803</t>
  </si>
  <si>
    <t>BF4901</t>
  </si>
  <si>
    <t>BF4902</t>
  </si>
  <si>
    <t>BF4903</t>
  </si>
  <si>
    <t>BF50</t>
  </si>
  <si>
    <t>BF51</t>
  </si>
  <si>
    <t>BF5201</t>
  </si>
  <si>
    <t>BF5202</t>
  </si>
  <si>
    <t>BF5203</t>
  </si>
  <si>
    <t>BF5204</t>
  </si>
  <si>
    <t>BF5205</t>
  </si>
  <si>
    <t>BF5301</t>
  </si>
  <si>
    <t>BF5302</t>
  </si>
  <si>
    <t>BF5303</t>
  </si>
  <si>
    <t>BF5401</t>
  </si>
  <si>
    <t>BF5402</t>
  </si>
  <si>
    <t>BF5403</t>
  </si>
  <si>
    <t>BF5404</t>
  </si>
  <si>
    <t>BF55</t>
  </si>
  <si>
    <t>BF57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</si>
</sst>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11"/>
      <color rgb="FF000000"/>
      <name val="Arial Narrow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E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" fontId="0" fillId="7" borderId="1" xfId="0" applyNumberFormat="1" applyFill="1" applyBorder="1"/>
    <xf numFmtId="1" fontId="0" fillId="0" borderId="1" xfId="0" applyNumberFormat="1" applyBorder="1"/>
    <xf numFmtId="0" fontId="4" fillId="8" borderId="1" xfId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9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0" borderId="1" xfId="0" applyNumberFormat="1" applyFill="1" applyBorder="1"/>
    <xf numFmtId="1" fontId="0" fillId="8" borderId="1" xfId="0" applyNumberFormat="1" applyFill="1" applyBorder="1"/>
    <xf numFmtId="0" fontId="10" fillId="0" borderId="2" xfId="0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0" fillId="9" borderId="0" xfId="0" applyFill="1"/>
    <xf numFmtId="0" fontId="10" fillId="0" borderId="3" xfId="0" applyFont="1" applyBorder="1" applyAlignment="1">
      <alignment horizontal="left" vertical="center"/>
    </xf>
    <xf numFmtId="0" fontId="13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19" fillId="0" borderId="0" xfId="0" applyFont="1"/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colors>
    <mruColors>
      <color rgb="FFFFFFE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9"/>
  <sheetViews>
    <sheetView topLeftCell="A332" workbookViewId="0">
      <selection activeCell="B2" sqref="B2:B352"/>
    </sheetView>
  </sheetViews>
  <sheetFormatPr defaultRowHeight="15" x14ac:dyDescent="0.25"/>
  <cols>
    <col min="1" max="1" width="20.42578125" customWidth="1"/>
    <col min="2" max="2" width="16.85546875" style="18" customWidth="1"/>
    <col min="3" max="3" width="17.42578125" style="13" customWidth="1"/>
  </cols>
  <sheetData>
    <row r="1" spans="1:15" s="11" customFormat="1" ht="39.4" customHeight="1" x14ac:dyDescent="0.25">
      <c r="A1" s="4" t="s">
        <v>0</v>
      </c>
      <c r="B1" s="4" t="s">
        <v>1</v>
      </c>
      <c r="C1" s="12" t="s">
        <v>4</v>
      </c>
      <c r="D1" s="5" t="s">
        <v>5</v>
      </c>
      <c r="E1" s="5" t="s">
        <v>6</v>
      </c>
      <c r="F1" s="5" t="s">
        <v>12</v>
      </c>
      <c r="G1" s="3" t="s">
        <v>8</v>
      </c>
      <c r="H1" s="3" t="s">
        <v>9</v>
      </c>
      <c r="I1" s="5" t="s">
        <v>7</v>
      </c>
      <c r="J1" s="6" t="s">
        <v>2</v>
      </c>
      <c r="K1" s="7" t="s">
        <v>3</v>
      </c>
      <c r="L1" s="8" t="s">
        <v>10</v>
      </c>
      <c r="M1" s="9" t="s">
        <v>11</v>
      </c>
      <c r="N1" s="10"/>
    </row>
    <row r="2" spans="1:15" x14ac:dyDescent="0.25">
      <c r="A2" s="22" t="s">
        <v>25</v>
      </c>
      <c r="B2" s="22" t="s">
        <v>26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C2*0.3</f>
        <v>88601.4</v>
      </c>
      <c r="O2" s="14"/>
    </row>
    <row r="3" spans="1:15" x14ac:dyDescent="0.25">
      <c r="A3" s="22" t="s">
        <v>27</v>
      </c>
      <c r="B3" s="22" t="s">
        <v>28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19" si="2">C3*0.7</f>
        <v>94126.9</v>
      </c>
      <c r="J3">
        <f t="shared" ref="J3:J66" si="3">C3*0.3</f>
        <v>40340.1</v>
      </c>
      <c r="O3" s="15"/>
    </row>
    <row r="4" spans="1:15" x14ac:dyDescent="0.25">
      <c r="A4" s="22" t="s">
        <v>29</v>
      </c>
      <c r="B4" s="22" t="s">
        <v>30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4">C4*0.1</f>
        <v>12182.2</v>
      </c>
      <c r="I4">
        <f t="shared" si="2"/>
        <v>85275.4</v>
      </c>
      <c r="J4">
        <f t="shared" si="3"/>
        <v>36546.6</v>
      </c>
      <c r="O4" s="14"/>
    </row>
    <row r="5" spans="1:15" x14ac:dyDescent="0.25">
      <c r="A5" s="22" t="s">
        <v>31</v>
      </c>
      <c r="B5" s="22" t="s">
        <v>32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34010.1</v>
      </c>
      <c r="O5" s="15"/>
    </row>
    <row r="6" spans="1:15" x14ac:dyDescent="0.25">
      <c r="A6" s="22" t="s">
        <v>33</v>
      </c>
      <c r="B6" s="22" t="s">
        <v>34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4"/>
        <v>24796.2</v>
      </c>
      <c r="I6">
        <f t="shared" si="2"/>
        <v>173573.4</v>
      </c>
      <c r="J6">
        <f t="shared" si="3"/>
        <v>74388.599999999991</v>
      </c>
      <c r="O6" s="14"/>
    </row>
    <row r="7" spans="1:15" x14ac:dyDescent="0.25">
      <c r="A7" s="22" t="s">
        <v>35</v>
      </c>
      <c r="B7" s="22" t="s">
        <v>36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30471.599999999999</v>
      </c>
      <c r="O7" s="15"/>
    </row>
    <row r="8" spans="1:15" x14ac:dyDescent="0.25">
      <c r="A8" s="22" t="s">
        <v>37</v>
      </c>
      <c r="B8" s="22" t="s">
        <v>38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4"/>
        <v>14769.6</v>
      </c>
      <c r="I8">
        <f t="shared" si="2"/>
        <v>103387.2</v>
      </c>
      <c r="J8">
        <f t="shared" si="3"/>
        <v>44308.799999999996</v>
      </c>
      <c r="O8" s="14"/>
    </row>
    <row r="9" spans="1:15" x14ac:dyDescent="0.25">
      <c r="A9" s="22" t="s">
        <v>39</v>
      </c>
      <c r="B9" s="22" t="s">
        <v>40</v>
      </c>
      <c r="C9" s="2">
        <v>133947</v>
      </c>
      <c r="D9">
        <f t="shared" si="0"/>
        <v>53578.8</v>
      </c>
      <c r="E9">
        <f t="shared" si="1"/>
        <v>80368.2</v>
      </c>
      <c r="F9">
        <f t="shared" si="4"/>
        <v>13394.7</v>
      </c>
      <c r="I9">
        <f t="shared" si="2"/>
        <v>93762.9</v>
      </c>
      <c r="J9">
        <f t="shared" si="3"/>
        <v>40184.1</v>
      </c>
      <c r="O9" s="15"/>
    </row>
    <row r="10" spans="1:15" x14ac:dyDescent="0.25">
      <c r="A10" s="22" t="s">
        <v>41</v>
      </c>
      <c r="B10" s="22" t="s">
        <v>42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102863.4</v>
      </c>
      <c r="O10" s="14"/>
    </row>
    <row r="11" spans="1:15" x14ac:dyDescent="0.25">
      <c r="A11" s="22" t="s">
        <v>43</v>
      </c>
      <c r="B11" s="22" t="s">
        <v>44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4"/>
        <v>7040.6</v>
      </c>
      <c r="I11">
        <f t="shared" si="2"/>
        <v>49284.2</v>
      </c>
      <c r="J11">
        <f t="shared" si="3"/>
        <v>21121.8</v>
      </c>
      <c r="O11" s="15"/>
    </row>
    <row r="12" spans="1:15" x14ac:dyDescent="0.25">
      <c r="A12" s="22" t="s">
        <v>45</v>
      </c>
      <c r="B12" s="22" t="s">
        <v>46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4"/>
        <v>67087.5</v>
      </c>
      <c r="I12">
        <f t="shared" si="2"/>
        <v>469612.49999999994</v>
      </c>
      <c r="J12">
        <f t="shared" si="3"/>
        <v>201262.5</v>
      </c>
      <c r="O12" s="14"/>
    </row>
    <row r="13" spans="1:15" x14ac:dyDescent="0.25">
      <c r="A13" s="22" t="s">
        <v>47</v>
      </c>
      <c r="B13" s="22" t="s">
        <v>48</v>
      </c>
      <c r="C13" s="2">
        <v>163046</v>
      </c>
      <c r="D13">
        <f>C13*0.53</f>
        <v>86414.38</v>
      </c>
      <c r="E13">
        <f>C13*0.47</f>
        <v>76631.62</v>
      </c>
      <c r="F13">
        <f t="shared" si="4"/>
        <v>16304.6</v>
      </c>
      <c r="I13">
        <f t="shared" si="2"/>
        <v>114132.2</v>
      </c>
      <c r="J13">
        <f t="shared" si="3"/>
        <v>48913.799999999996</v>
      </c>
      <c r="O13" s="15"/>
    </row>
    <row r="14" spans="1:15" x14ac:dyDescent="0.25">
      <c r="A14" s="22" t="s">
        <v>49</v>
      </c>
      <c r="B14" s="22" t="s">
        <v>50</v>
      </c>
      <c r="C14" s="1">
        <v>134357</v>
      </c>
      <c r="D14">
        <f t="shared" ref="D14:D19" si="5">C14*0.53</f>
        <v>71209.210000000006</v>
      </c>
      <c r="E14">
        <f t="shared" ref="E14:E19" si="6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40307.1</v>
      </c>
      <c r="O14" s="14"/>
    </row>
    <row r="15" spans="1:15" x14ac:dyDescent="0.25">
      <c r="A15" s="22" t="s">
        <v>51</v>
      </c>
      <c r="B15" s="22" t="s">
        <v>52</v>
      </c>
      <c r="C15" s="2">
        <v>116915</v>
      </c>
      <c r="D15">
        <f t="shared" si="5"/>
        <v>61964.950000000004</v>
      </c>
      <c r="E15">
        <f t="shared" si="6"/>
        <v>54950.049999999996</v>
      </c>
      <c r="F15">
        <f>C15*0.11</f>
        <v>12860.65</v>
      </c>
      <c r="I15">
        <f t="shared" si="2"/>
        <v>81840.5</v>
      </c>
      <c r="J15">
        <f t="shared" si="3"/>
        <v>35074.5</v>
      </c>
      <c r="O15" s="15"/>
    </row>
    <row r="16" spans="1:15" x14ac:dyDescent="0.25">
      <c r="A16" s="22" t="s">
        <v>53</v>
      </c>
      <c r="B16" s="22" t="s">
        <v>54</v>
      </c>
      <c r="C16" s="1">
        <v>111385</v>
      </c>
      <c r="D16">
        <f t="shared" si="5"/>
        <v>59034.05</v>
      </c>
      <c r="E16">
        <f t="shared" si="6"/>
        <v>52350.95</v>
      </c>
      <c r="F16">
        <f t="shared" si="4"/>
        <v>11138.5</v>
      </c>
      <c r="I16">
        <f t="shared" si="2"/>
        <v>77969.5</v>
      </c>
      <c r="J16">
        <f t="shared" si="3"/>
        <v>33415.5</v>
      </c>
      <c r="O16" s="14"/>
    </row>
    <row r="17" spans="1:15" x14ac:dyDescent="0.25">
      <c r="A17" s="22" t="s">
        <v>55</v>
      </c>
      <c r="B17" s="22" t="s">
        <v>56</v>
      </c>
      <c r="C17" s="2">
        <v>117686</v>
      </c>
      <c r="D17">
        <f t="shared" si="5"/>
        <v>62373.58</v>
      </c>
      <c r="E17">
        <f t="shared" si="6"/>
        <v>55312.42</v>
      </c>
      <c r="F17">
        <f>C17*0.1</f>
        <v>11768.6</v>
      </c>
      <c r="I17">
        <f t="shared" si="2"/>
        <v>82380.2</v>
      </c>
      <c r="J17">
        <f t="shared" si="3"/>
        <v>35305.799999999996</v>
      </c>
      <c r="O17" s="15"/>
    </row>
    <row r="18" spans="1:15" x14ac:dyDescent="0.25">
      <c r="A18" s="22" t="s">
        <v>57</v>
      </c>
      <c r="B18" s="22" t="s">
        <v>58</v>
      </c>
      <c r="C18" s="1">
        <v>406036</v>
      </c>
      <c r="D18">
        <f t="shared" si="5"/>
        <v>215199.08000000002</v>
      </c>
      <c r="E18">
        <f t="shared" si="6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121810.79999999999</v>
      </c>
      <c r="O18" s="14"/>
    </row>
    <row r="19" spans="1:15" x14ac:dyDescent="0.25">
      <c r="A19" s="22" t="s">
        <v>59</v>
      </c>
      <c r="B19" s="22" t="s">
        <v>60</v>
      </c>
      <c r="C19" s="2">
        <v>101086</v>
      </c>
      <c r="D19">
        <f t="shared" si="5"/>
        <v>53575.58</v>
      </c>
      <c r="E19">
        <f t="shared" si="6"/>
        <v>47510.42</v>
      </c>
      <c r="F19">
        <f t="shared" ref="F19" si="7">C19*0.13</f>
        <v>13141.18</v>
      </c>
      <c r="I19">
        <f t="shared" si="2"/>
        <v>70760.2</v>
      </c>
      <c r="J19">
        <f t="shared" si="3"/>
        <v>30325.8</v>
      </c>
      <c r="O19" s="15"/>
    </row>
    <row r="20" spans="1:15" x14ac:dyDescent="0.25">
      <c r="A20" s="22" t="s">
        <v>61</v>
      </c>
      <c r="B20" s="22" t="s">
        <v>62</v>
      </c>
      <c r="C20" s="1">
        <v>295338</v>
      </c>
      <c r="D20">
        <f>C20*0.4</f>
        <v>118135.20000000001</v>
      </c>
      <c r="E20">
        <f>C20*0.6</f>
        <v>177202.8</v>
      </c>
      <c r="F20">
        <f>C20*0.1</f>
        <v>29533.800000000003</v>
      </c>
      <c r="I20">
        <f>C20*0.7</f>
        <v>206736.59999999998</v>
      </c>
      <c r="J20">
        <f t="shared" si="3"/>
        <v>88601.4</v>
      </c>
      <c r="O20" s="14"/>
    </row>
    <row r="21" spans="1:15" x14ac:dyDescent="0.25">
      <c r="A21" s="22" t="s">
        <v>63</v>
      </c>
      <c r="B21" s="22" t="s">
        <v>64</v>
      </c>
      <c r="C21" s="2">
        <v>134467</v>
      </c>
      <c r="D21">
        <f t="shared" ref="D21:D30" si="8">C21*0.4</f>
        <v>53786.8</v>
      </c>
      <c r="E21">
        <f t="shared" ref="E21:E30" si="9">C21*0.6</f>
        <v>80680.2</v>
      </c>
      <c r="F21">
        <f>C21*0.11</f>
        <v>14791.37</v>
      </c>
      <c r="I21">
        <f t="shared" ref="I21:I37" si="10">C21*0.7</f>
        <v>94126.9</v>
      </c>
      <c r="J21">
        <f t="shared" si="3"/>
        <v>40340.1</v>
      </c>
      <c r="O21" s="15"/>
    </row>
    <row r="22" spans="1:15" x14ac:dyDescent="0.25">
      <c r="A22" s="22" t="s">
        <v>65</v>
      </c>
      <c r="B22" s="22" t="s">
        <v>66</v>
      </c>
      <c r="C22" s="1">
        <v>121822</v>
      </c>
      <c r="D22">
        <f t="shared" si="8"/>
        <v>48728.800000000003</v>
      </c>
      <c r="E22">
        <f t="shared" si="9"/>
        <v>73093.2</v>
      </c>
      <c r="F22">
        <f t="shared" ref="F22" si="11">C22*0.1</f>
        <v>12182.2</v>
      </c>
      <c r="I22">
        <f t="shared" si="10"/>
        <v>85275.4</v>
      </c>
      <c r="J22">
        <f t="shared" si="3"/>
        <v>36546.6</v>
      </c>
      <c r="O22" s="14"/>
    </row>
    <row r="23" spans="1:15" x14ac:dyDescent="0.25">
      <c r="A23" s="22" t="s">
        <v>67</v>
      </c>
      <c r="B23" s="22" t="s">
        <v>68</v>
      </c>
      <c r="C23" s="2">
        <v>113367</v>
      </c>
      <c r="D23">
        <f t="shared" si="8"/>
        <v>45346.8</v>
      </c>
      <c r="E23">
        <f t="shared" si="9"/>
        <v>68020.2</v>
      </c>
      <c r="F23">
        <f>C23*0.12</f>
        <v>13604.039999999999</v>
      </c>
      <c r="I23">
        <f t="shared" si="10"/>
        <v>79356.899999999994</v>
      </c>
      <c r="J23">
        <f t="shared" si="3"/>
        <v>34010.1</v>
      </c>
      <c r="O23" s="15"/>
    </row>
    <row r="24" spans="1:15" x14ac:dyDescent="0.25">
      <c r="A24" s="22" t="s">
        <v>69</v>
      </c>
      <c r="B24" s="22" t="s">
        <v>70</v>
      </c>
      <c r="C24" s="1">
        <v>247962</v>
      </c>
      <c r="D24">
        <f t="shared" si="8"/>
        <v>99184.8</v>
      </c>
      <c r="E24">
        <f t="shared" si="9"/>
        <v>148777.19999999998</v>
      </c>
      <c r="F24">
        <f t="shared" ref="F24" si="12">C24*0.1</f>
        <v>24796.2</v>
      </c>
      <c r="I24">
        <f t="shared" si="10"/>
        <v>173573.4</v>
      </c>
      <c r="J24">
        <f t="shared" si="3"/>
        <v>74388.599999999991</v>
      </c>
      <c r="O24" s="14"/>
    </row>
    <row r="25" spans="1:15" x14ac:dyDescent="0.25">
      <c r="A25" s="22" t="s">
        <v>71</v>
      </c>
      <c r="B25" s="22" t="s">
        <v>72</v>
      </c>
      <c r="C25" s="2">
        <v>101572</v>
      </c>
      <c r="D25">
        <f t="shared" si="8"/>
        <v>40628.800000000003</v>
      </c>
      <c r="E25">
        <f t="shared" si="9"/>
        <v>60943.199999999997</v>
      </c>
      <c r="F25">
        <f>C25*0.08</f>
        <v>8125.76</v>
      </c>
      <c r="I25">
        <f t="shared" si="10"/>
        <v>71100.399999999994</v>
      </c>
      <c r="J25">
        <f t="shared" si="3"/>
        <v>30471.599999999999</v>
      </c>
      <c r="O25" s="15"/>
    </row>
    <row r="26" spans="1:15" x14ac:dyDescent="0.25">
      <c r="A26" s="22" t="s">
        <v>73</v>
      </c>
      <c r="B26" s="22" t="s">
        <v>74</v>
      </c>
      <c r="C26" s="1">
        <v>147696</v>
      </c>
      <c r="D26">
        <f t="shared" si="8"/>
        <v>59078.400000000001</v>
      </c>
      <c r="E26">
        <f t="shared" si="9"/>
        <v>88617.599999999991</v>
      </c>
      <c r="F26">
        <f t="shared" ref="F26:F27" si="13">C26*0.1</f>
        <v>14769.6</v>
      </c>
      <c r="I26">
        <f t="shared" si="10"/>
        <v>103387.2</v>
      </c>
      <c r="J26">
        <f t="shared" si="3"/>
        <v>44308.799999999996</v>
      </c>
    </row>
    <row r="27" spans="1:15" x14ac:dyDescent="0.25">
      <c r="A27" s="22" t="s">
        <v>75</v>
      </c>
      <c r="B27" s="22" t="s">
        <v>76</v>
      </c>
      <c r="C27" s="2">
        <v>133947</v>
      </c>
      <c r="D27">
        <f t="shared" si="8"/>
        <v>53578.8</v>
      </c>
      <c r="E27">
        <f t="shared" si="9"/>
        <v>80368.2</v>
      </c>
      <c r="F27">
        <f t="shared" si="13"/>
        <v>13394.7</v>
      </c>
      <c r="I27">
        <f t="shared" si="10"/>
        <v>93762.9</v>
      </c>
      <c r="J27">
        <f t="shared" si="3"/>
        <v>40184.1</v>
      </c>
    </row>
    <row r="28" spans="1:15" x14ac:dyDescent="0.25">
      <c r="A28" s="22" t="s">
        <v>77</v>
      </c>
      <c r="B28" s="22" t="s">
        <v>78</v>
      </c>
      <c r="C28" s="1">
        <v>342878</v>
      </c>
      <c r="D28">
        <f t="shared" si="8"/>
        <v>137151.20000000001</v>
      </c>
      <c r="E28">
        <f t="shared" si="9"/>
        <v>205726.8</v>
      </c>
      <c r="F28">
        <f>C28*0.07</f>
        <v>24001.460000000003</v>
      </c>
      <c r="I28">
        <f t="shared" si="10"/>
        <v>240014.59999999998</v>
      </c>
      <c r="J28">
        <f t="shared" si="3"/>
        <v>102863.4</v>
      </c>
    </row>
    <row r="29" spans="1:15" x14ac:dyDescent="0.25">
      <c r="A29" s="22" t="s">
        <v>79</v>
      </c>
      <c r="B29" s="22" t="s">
        <v>80</v>
      </c>
      <c r="C29" s="2">
        <v>70406</v>
      </c>
      <c r="D29">
        <f t="shared" si="8"/>
        <v>28162.400000000001</v>
      </c>
      <c r="E29">
        <f t="shared" si="9"/>
        <v>42243.6</v>
      </c>
      <c r="F29">
        <f t="shared" ref="F29:F31" si="14">C29*0.1</f>
        <v>7040.6</v>
      </c>
      <c r="I29">
        <f t="shared" si="10"/>
        <v>49284.2</v>
      </c>
      <c r="J29">
        <f t="shared" si="3"/>
        <v>21121.8</v>
      </c>
    </row>
    <row r="30" spans="1:15" x14ac:dyDescent="0.25">
      <c r="A30" s="22" t="s">
        <v>81</v>
      </c>
      <c r="B30" s="22" t="s">
        <v>82</v>
      </c>
      <c r="C30" s="1">
        <v>670875</v>
      </c>
      <c r="D30">
        <f t="shared" si="8"/>
        <v>268350</v>
      </c>
      <c r="E30">
        <f t="shared" si="9"/>
        <v>402525</v>
      </c>
      <c r="F30">
        <f t="shared" si="14"/>
        <v>67087.5</v>
      </c>
      <c r="I30">
        <f t="shared" si="10"/>
        <v>469612.49999999994</v>
      </c>
      <c r="J30">
        <f t="shared" si="3"/>
        <v>201262.5</v>
      </c>
    </row>
    <row r="31" spans="1:15" x14ac:dyDescent="0.25">
      <c r="A31" s="22" t="s">
        <v>83</v>
      </c>
      <c r="B31" s="22" t="s">
        <v>84</v>
      </c>
      <c r="C31" s="2">
        <v>163046</v>
      </c>
      <c r="D31">
        <f>C31*0.53</f>
        <v>86414.38</v>
      </c>
      <c r="E31">
        <f>C31*0.47</f>
        <v>76631.62</v>
      </c>
      <c r="F31">
        <f t="shared" si="14"/>
        <v>16304.6</v>
      </c>
      <c r="I31">
        <f t="shared" si="10"/>
        <v>114132.2</v>
      </c>
      <c r="J31">
        <f t="shared" si="3"/>
        <v>48913.799999999996</v>
      </c>
    </row>
    <row r="32" spans="1:15" x14ac:dyDescent="0.25">
      <c r="A32" s="22" t="s">
        <v>85</v>
      </c>
      <c r="B32" s="22" t="s">
        <v>86</v>
      </c>
      <c r="C32" s="1">
        <v>134357</v>
      </c>
      <c r="D32">
        <f t="shared" ref="D32:D37" si="15">C32*0.53</f>
        <v>71209.210000000006</v>
      </c>
      <c r="E32">
        <f t="shared" ref="E32:E37" si="16">C32*0.47</f>
        <v>63147.789999999994</v>
      </c>
      <c r="F32">
        <f>C32*0.11</f>
        <v>14779.27</v>
      </c>
      <c r="I32">
        <f t="shared" si="10"/>
        <v>94049.9</v>
      </c>
      <c r="J32">
        <f t="shared" si="3"/>
        <v>40307.1</v>
      </c>
    </row>
    <row r="33" spans="1:10" x14ac:dyDescent="0.25">
      <c r="A33" s="22" t="s">
        <v>87</v>
      </c>
      <c r="B33" s="22" t="s">
        <v>88</v>
      </c>
      <c r="C33" s="2">
        <v>116915</v>
      </c>
      <c r="D33">
        <f t="shared" si="15"/>
        <v>61964.950000000004</v>
      </c>
      <c r="E33">
        <f t="shared" si="16"/>
        <v>54950.049999999996</v>
      </c>
      <c r="F33">
        <f>C33*0.11</f>
        <v>12860.65</v>
      </c>
      <c r="I33">
        <f t="shared" si="10"/>
        <v>81840.5</v>
      </c>
      <c r="J33">
        <f t="shared" si="3"/>
        <v>35074.5</v>
      </c>
    </row>
    <row r="34" spans="1:10" x14ac:dyDescent="0.25">
      <c r="A34" s="22" t="s">
        <v>89</v>
      </c>
      <c r="B34" s="22" t="s">
        <v>90</v>
      </c>
      <c r="C34" s="1">
        <v>111385</v>
      </c>
      <c r="D34">
        <f t="shared" si="15"/>
        <v>59034.05</v>
      </c>
      <c r="E34">
        <f t="shared" si="16"/>
        <v>52350.95</v>
      </c>
      <c r="F34">
        <f t="shared" ref="F34" si="17">C34*0.1</f>
        <v>11138.5</v>
      </c>
      <c r="I34">
        <f t="shared" si="10"/>
        <v>77969.5</v>
      </c>
      <c r="J34">
        <f t="shared" si="3"/>
        <v>33415.5</v>
      </c>
    </row>
    <row r="35" spans="1:10" x14ac:dyDescent="0.25">
      <c r="A35" s="22" t="s">
        <v>91</v>
      </c>
      <c r="B35" s="22" t="s">
        <v>92</v>
      </c>
      <c r="C35" s="2">
        <v>117686</v>
      </c>
      <c r="D35">
        <f t="shared" si="15"/>
        <v>62373.58</v>
      </c>
      <c r="E35">
        <f t="shared" si="16"/>
        <v>55312.42</v>
      </c>
      <c r="F35">
        <f>C35*0.1</f>
        <v>11768.6</v>
      </c>
      <c r="I35">
        <f t="shared" si="10"/>
        <v>82380.2</v>
      </c>
      <c r="J35">
        <f t="shared" si="3"/>
        <v>35305.799999999996</v>
      </c>
    </row>
    <row r="36" spans="1:10" x14ac:dyDescent="0.25">
      <c r="A36" s="22" t="s">
        <v>93</v>
      </c>
      <c r="B36" s="22" t="s">
        <v>94</v>
      </c>
      <c r="C36" s="1">
        <v>406036</v>
      </c>
      <c r="D36">
        <f t="shared" si="15"/>
        <v>215199.08000000002</v>
      </c>
      <c r="E36">
        <f t="shared" si="16"/>
        <v>190836.91999999998</v>
      </c>
      <c r="F36">
        <f>C36*0.13</f>
        <v>52784.68</v>
      </c>
      <c r="I36">
        <f t="shared" si="10"/>
        <v>284225.19999999995</v>
      </c>
      <c r="J36">
        <f t="shared" si="3"/>
        <v>121810.79999999999</v>
      </c>
    </row>
    <row r="37" spans="1:10" x14ac:dyDescent="0.25">
      <c r="A37" s="22" t="s">
        <v>95</v>
      </c>
      <c r="B37" s="22" t="s">
        <v>96</v>
      </c>
      <c r="C37" s="2">
        <v>101086</v>
      </c>
      <c r="D37">
        <f t="shared" si="15"/>
        <v>53575.58</v>
      </c>
      <c r="E37">
        <f t="shared" si="16"/>
        <v>47510.42</v>
      </c>
      <c r="F37">
        <f t="shared" ref="F37" si="18">C37*0.13</f>
        <v>13141.18</v>
      </c>
      <c r="I37">
        <f t="shared" si="10"/>
        <v>70760.2</v>
      </c>
      <c r="J37">
        <f t="shared" si="3"/>
        <v>30325.8</v>
      </c>
    </row>
    <row r="38" spans="1:10" x14ac:dyDescent="0.25">
      <c r="A38" s="22" t="s">
        <v>97</v>
      </c>
      <c r="B38" s="22" t="s">
        <v>98</v>
      </c>
      <c r="C38" s="1">
        <v>295338</v>
      </c>
      <c r="D38">
        <f>C38*0.4</f>
        <v>118135.20000000001</v>
      </c>
      <c r="E38">
        <f>C38*0.6</f>
        <v>177202.8</v>
      </c>
      <c r="F38">
        <f>C38*0.1</f>
        <v>29533.800000000003</v>
      </c>
      <c r="I38">
        <f>C38*0.7</f>
        <v>206736.59999999998</v>
      </c>
      <c r="J38">
        <f t="shared" si="3"/>
        <v>88601.4</v>
      </c>
    </row>
    <row r="39" spans="1:10" x14ac:dyDescent="0.25">
      <c r="A39" s="22" t="s">
        <v>99</v>
      </c>
      <c r="B39" s="22" t="s">
        <v>100</v>
      </c>
      <c r="C39" s="2">
        <v>134467</v>
      </c>
      <c r="D39">
        <f t="shared" ref="D39:D48" si="19">C39*0.4</f>
        <v>53786.8</v>
      </c>
      <c r="E39">
        <f t="shared" ref="E39:E48" si="20">C39*0.6</f>
        <v>80680.2</v>
      </c>
      <c r="F39">
        <f>C39*0.11</f>
        <v>14791.37</v>
      </c>
      <c r="I39">
        <f t="shared" ref="I39:I55" si="21">C39*0.7</f>
        <v>94126.9</v>
      </c>
      <c r="J39">
        <f t="shared" si="3"/>
        <v>40340.1</v>
      </c>
    </row>
    <row r="40" spans="1:10" x14ac:dyDescent="0.25">
      <c r="A40" s="22" t="s">
        <v>101</v>
      </c>
      <c r="B40" s="22" t="s">
        <v>102</v>
      </c>
      <c r="C40" s="1">
        <v>121822</v>
      </c>
      <c r="D40">
        <f t="shared" si="19"/>
        <v>48728.800000000003</v>
      </c>
      <c r="E40">
        <f t="shared" si="20"/>
        <v>73093.2</v>
      </c>
      <c r="F40">
        <f t="shared" ref="F40" si="22">C40*0.1</f>
        <v>12182.2</v>
      </c>
      <c r="I40">
        <f t="shared" si="21"/>
        <v>85275.4</v>
      </c>
      <c r="J40">
        <f t="shared" si="3"/>
        <v>36546.6</v>
      </c>
    </row>
    <row r="41" spans="1:10" x14ac:dyDescent="0.25">
      <c r="A41" s="22" t="s">
        <v>103</v>
      </c>
      <c r="B41" s="22" t="s">
        <v>104</v>
      </c>
      <c r="C41" s="2">
        <v>113367</v>
      </c>
      <c r="D41">
        <f t="shared" si="19"/>
        <v>45346.8</v>
      </c>
      <c r="E41">
        <f t="shared" si="20"/>
        <v>68020.2</v>
      </c>
      <c r="F41">
        <f>C41*0.12</f>
        <v>13604.039999999999</v>
      </c>
      <c r="I41">
        <f t="shared" si="21"/>
        <v>79356.899999999994</v>
      </c>
      <c r="J41">
        <f t="shared" si="3"/>
        <v>34010.1</v>
      </c>
    </row>
    <row r="42" spans="1:10" x14ac:dyDescent="0.25">
      <c r="A42" s="22" t="s">
        <v>105</v>
      </c>
      <c r="B42" s="22" t="s">
        <v>106</v>
      </c>
      <c r="C42" s="1">
        <v>247962</v>
      </c>
      <c r="D42">
        <f t="shared" si="19"/>
        <v>99184.8</v>
      </c>
      <c r="E42">
        <f t="shared" si="20"/>
        <v>148777.19999999998</v>
      </c>
      <c r="F42">
        <f t="shared" ref="F42" si="23">C42*0.1</f>
        <v>24796.2</v>
      </c>
      <c r="I42">
        <f t="shared" si="21"/>
        <v>173573.4</v>
      </c>
      <c r="J42">
        <f t="shared" si="3"/>
        <v>74388.599999999991</v>
      </c>
    </row>
    <row r="43" spans="1:10" x14ac:dyDescent="0.25">
      <c r="A43" s="22" t="s">
        <v>107</v>
      </c>
      <c r="B43" s="22" t="s">
        <v>108</v>
      </c>
      <c r="C43" s="2">
        <v>101572</v>
      </c>
      <c r="D43">
        <f t="shared" si="19"/>
        <v>40628.800000000003</v>
      </c>
      <c r="E43">
        <f t="shared" si="20"/>
        <v>60943.199999999997</v>
      </c>
      <c r="F43">
        <f>C43*0.08</f>
        <v>8125.76</v>
      </c>
      <c r="I43">
        <f t="shared" si="21"/>
        <v>71100.399999999994</v>
      </c>
      <c r="J43">
        <f t="shared" si="3"/>
        <v>30471.599999999999</v>
      </c>
    </row>
    <row r="44" spans="1:10" x14ac:dyDescent="0.25">
      <c r="A44" s="22" t="s">
        <v>109</v>
      </c>
      <c r="B44" s="22" t="s">
        <v>110</v>
      </c>
      <c r="C44" s="1">
        <v>147696</v>
      </c>
      <c r="D44">
        <f t="shared" si="19"/>
        <v>59078.400000000001</v>
      </c>
      <c r="E44">
        <f t="shared" si="20"/>
        <v>88617.599999999991</v>
      </c>
      <c r="F44">
        <f t="shared" ref="F44:F45" si="24">C44*0.1</f>
        <v>14769.6</v>
      </c>
      <c r="I44">
        <f t="shared" si="21"/>
        <v>103387.2</v>
      </c>
      <c r="J44">
        <f t="shared" si="3"/>
        <v>44308.799999999996</v>
      </c>
    </row>
    <row r="45" spans="1:10" x14ac:dyDescent="0.25">
      <c r="A45" s="22" t="s">
        <v>111</v>
      </c>
      <c r="B45" s="22" t="s">
        <v>112</v>
      </c>
      <c r="C45" s="2">
        <v>133947</v>
      </c>
      <c r="D45">
        <f t="shared" si="19"/>
        <v>53578.8</v>
      </c>
      <c r="E45">
        <f t="shared" si="20"/>
        <v>80368.2</v>
      </c>
      <c r="F45">
        <f t="shared" si="24"/>
        <v>13394.7</v>
      </c>
      <c r="I45">
        <f t="shared" si="21"/>
        <v>93762.9</v>
      </c>
      <c r="J45">
        <f t="shared" si="3"/>
        <v>40184.1</v>
      </c>
    </row>
    <row r="46" spans="1:10" x14ac:dyDescent="0.25">
      <c r="A46" s="22" t="s">
        <v>113</v>
      </c>
      <c r="B46" s="22" t="s">
        <v>114</v>
      </c>
      <c r="C46" s="1">
        <v>342878</v>
      </c>
      <c r="D46">
        <f t="shared" si="19"/>
        <v>137151.20000000001</v>
      </c>
      <c r="E46">
        <f t="shared" si="20"/>
        <v>205726.8</v>
      </c>
      <c r="F46">
        <f>C46*0.07</f>
        <v>24001.460000000003</v>
      </c>
      <c r="I46">
        <f t="shared" si="21"/>
        <v>240014.59999999998</v>
      </c>
      <c r="J46">
        <f t="shared" si="3"/>
        <v>102863.4</v>
      </c>
    </row>
    <row r="47" spans="1:10" x14ac:dyDescent="0.25">
      <c r="A47" s="22" t="s">
        <v>115</v>
      </c>
      <c r="B47" s="22" t="s">
        <v>116</v>
      </c>
      <c r="C47" s="2">
        <v>70406</v>
      </c>
      <c r="D47">
        <f t="shared" si="19"/>
        <v>28162.400000000001</v>
      </c>
      <c r="E47">
        <f t="shared" si="20"/>
        <v>42243.6</v>
      </c>
      <c r="F47">
        <f t="shared" ref="F47:F49" si="25">C47*0.1</f>
        <v>7040.6</v>
      </c>
      <c r="I47">
        <f t="shared" si="21"/>
        <v>49284.2</v>
      </c>
      <c r="J47">
        <f t="shared" si="3"/>
        <v>21121.8</v>
      </c>
    </row>
    <row r="48" spans="1:10" x14ac:dyDescent="0.25">
      <c r="A48" s="22" t="s">
        <v>117</v>
      </c>
      <c r="B48" s="22" t="s">
        <v>118</v>
      </c>
      <c r="C48" s="1">
        <v>670875</v>
      </c>
      <c r="D48">
        <f t="shared" si="19"/>
        <v>268350</v>
      </c>
      <c r="E48">
        <f t="shared" si="20"/>
        <v>402525</v>
      </c>
      <c r="F48">
        <f t="shared" si="25"/>
        <v>67087.5</v>
      </c>
      <c r="I48">
        <f t="shared" si="21"/>
        <v>469612.49999999994</v>
      </c>
      <c r="J48">
        <f t="shared" si="3"/>
        <v>201262.5</v>
      </c>
    </row>
    <row r="49" spans="1:10" x14ac:dyDescent="0.25">
      <c r="A49" s="22" t="s">
        <v>119</v>
      </c>
      <c r="B49" s="22" t="s">
        <v>120</v>
      </c>
      <c r="C49" s="2">
        <v>163046</v>
      </c>
      <c r="D49">
        <f>C49*0.53</f>
        <v>86414.38</v>
      </c>
      <c r="E49">
        <f>C49*0.47</f>
        <v>76631.62</v>
      </c>
      <c r="F49">
        <f t="shared" si="25"/>
        <v>16304.6</v>
      </c>
      <c r="I49">
        <f t="shared" si="21"/>
        <v>114132.2</v>
      </c>
      <c r="J49">
        <f t="shared" si="3"/>
        <v>48913.799999999996</v>
      </c>
    </row>
    <row r="50" spans="1:10" x14ac:dyDescent="0.25">
      <c r="A50" s="22" t="s">
        <v>121</v>
      </c>
      <c r="B50" s="22" t="s">
        <v>122</v>
      </c>
      <c r="C50" s="1">
        <v>134357</v>
      </c>
      <c r="D50">
        <f t="shared" ref="D50:D55" si="26">C50*0.53</f>
        <v>71209.210000000006</v>
      </c>
      <c r="E50">
        <f t="shared" ref="E50:E55" si="27">C50*0.47</f>
        <v>63147.789999999994</v>
      </c>
      <c r="F50">
        <f>C50*0.11</f>
        <v>14779.27</v>
      </c>
      <c r="I50">
        <f t="shared" si="21"/>
        <v>94049.9</v>
      </c>
      <c r="J50">
        <f t="shared" si="3"/>
        <v>40307.1</v>
      </c>
    </row>
    <row r="51" spans="1:10" x14ac:dyDescent="0.25">
      <c r="A51" s="22" t="s">
        <v>123</v>
      </c>
      <c r="B51" s="22" t="s">
        <v>124</v>
      </c>
      <c r="C51" s="2">
        <v>116915</v>
      </c>
      <c r="D51">
        <f t="shared" si="26"/>
        <v>61964.950000000004</v>
      </c>
      <c r="E51">
        <f t="shared" si="27"/>
        <v>54950.049999999996</v>
      </c>
      <c r="F51">
        <f>C51*0.11</f>
        <v>12860.65</v>
      </c>
      <c r="I51">
        <f t="shared" si="21"/>
        <v>81840.5</v>
      </c>
      <c r="J51">
        <f t="shared" si="3"/>
        <v>35074.5</v>
      </c>
    </row>
    <row r="52" spans="1:10" x14ac:dyDescent="0.25">
      <c r="A52" s="22" t="s">
        <v>125</v>
      </c>
      <c r="B52" s="22" t="s">
        <v>126</v>
      </c>
      <c r="C52" s="1">
        <v>111385</v>
      </c>
      <c r="D52">
        <f t="shared" si="26"/>
        <v>59034.05</v>
      </c>
      <c r="E52">
        <f t="shared" si="27"/>
        <v>52350.95</v>
      </c>
      <c r="F52">
        <f t="shared" ref="F52" si="28">C52*0.1</f>
        <v>11138.5</v>
      </c>
      <c r="I52">
        <f t="shared" si="21"/>
        <v>77969.5</v>
      </c>
      <c r="J52">
        <f t="shared" si="3"/>
        <v>33415.5</v>
      </c>
    </row>
    <row r="53" spans="1:10" x14ac:dyDescent="0.25">
      <c r="A53" s="22" t="s">
        <v>127</v>
      </c>
      <c r="B53" s="22" t="s">
        <v>128</v>
      </c>
      <c r="C53" s="2">
        <v>117686</v>
      </c>
      <c r="D53">
        <f t="shared" si="26"/>
        <v>62373.58</v>
      </c>
      <c r="E53">
        <f t="shared" si="27"/>
        <v>55312.42</v>
      </c>
      <c r="F53">
        <f>C53*0.1</f>
        <v>11768.6</v>
      </c>
      <c r="I53">
        <f t="shared" si="21"/>
        <v>82380.2</v>
      </c>
      <c r="J53">
        <f t="shared" si="3"/>
        <v>35305.799999999996</v>
      </c>
    </row>
    <row r="54" spans="1:10" x14ac:dyDescent="0.25">
      <c r="A54" s="22" t="s">
        <v>129</v>
      </c>
      <c r="B54" s="22" t="s">
        <v>130</v>
      </c>
      <c r="C54" s="1">
        <v>406036</v>
      </c>
      <c r="D54">
        <f t="shared" si="26"/>
        <v>215199.08000000002</v>
      </c>
      <c r="E54">
        <f t="shared" si="27"/>
        <v>190836.91999999998</v>
      </c>
      <c r="F54">
        <f>C54*0.13</f>
        <v>52784.68</v>
      </c>
      <c r="I54">
        <f t="shared" si="21"/>
        <v>284225.19999999995</v>
      </c>
      <c r="J54">
        <f t="shared" si="3"/>
        <v>121810.79999999999</v>
      </c>
    </row>
    <row r="55" spans="1:10" x14ac:dyDescent="0.25">
      <c r="A55" s="22" t="s">
        <v>131</v>
      </c>
      <c r="B55" s="22" t="s">
        <v>132</v>
      </c>
      <c r="C55" s="2">
        <v>101086</v>
      </c>
      <c r="D55">
        <f t="shared" si="26"/>
        <v>53575.58</v>
      </c>
      <c r="E55">
        <f t="shared" si="27"/>
        <v>47510.42</v>
      </c>
      <c r="F55">
        <f t="shared" ref="F55" si="29">C55*0.13</f>
        <v>13141.18</v>
      </c>
      <c r="I55">
        <f t="shared" si="21"/>
        <v>70760.2</v>
      </c>
      <c r="J55">
        <f t="shared" si="3"/>
        <v>30325.8</v>
      </c>
    </row>
    <row r="56" spans="1:10" x14ac:dyDescent="0.25">
      <c r="A56" s="22" t="s">
        <v>133</v>
      </c>
      <c r="B56" s="22" t="s">
        <v>134</v>
      </c>
      <c r="C56" s="1">
        <v>295338</v>
      </c>
      <c r="D56">
        <f>C56*0.4</f>
        <v>118135.20000000001</v>
      </c>
      <c r="E56">
        <f>C56*0.6</f>
        <v>177202.8</v>
      </c>
      <c r="F56">
        <f>C56*0.1</f>
        <v>29533.800000000003</v>
      </c>
      <c r="I56">
        <f>C56*0.7</f>
        <v>206736.59999999998</v>
      </c>
      <c r="J56">
        <f t="shared" si="3"/>
        <v>88601.4</v>
      </c>
    </row>
    <row r="57" spans="1:10" x14ac:dyDescent="0.25">
      <c r="A57" s="22" t="s">
        <v>135</v>
      </c>
      <c r="B57" s="22" t="s">
        <v>136</v>
      </c>
      <c r="C57" s="2">
        <v>134467</v>
      </c>
      <c r="D57">
        <f t="shared" ref="D57:D66" si="30">C57*0.4</f>
        <v>53786.8</v>
      </c>
      <c r="E57">
        <f t="shared" ref="E57:E66" si="31">C57*0.6</f>
        <v>80680.2</v>
      </c>
      <c r="F57">
        <f>C57*0.11</f>
        <v>14791.37</v>
      </c>
      <c r="I57">
        <f t="shared" ref="I57:I73" si="32">C57*0.7</f>
        <v>94126.9</v>
      </c>
      <c r="J57">
        <f t="shared" si="3"/>
        <v>40340.1</v>
      </c>
    </row>
    <row r="58" spans="1:10" x14ac:dyDescent="0.25">
      <c r="A58" s="22" t="s">
        <v>137</v>
      </c>
      <c r="B58" s="22" t="s">
        <v>138</v>
      </c>
      <c r="C58" s="1">
        <v>121822</v>
      </c>
      <c r="D58">
        <f t="shared" si="30"/>
        <v>48728.800000000003</v>
      </c>
      <c r="E58">
        <f t="shared" si="31"/>
        <v>73093.2</v>
      </c>
      <c r="F58">
        <f t="shared" ref="F58" si="33">C58*0.1</f>
        <v>12182.2</v>
      </c>
      <c r="I58">
        <f t="shared" si="32"/>
        <v>85275.4</v>
      </c>
      <c r="J58">
        <f t="shared" si="3"/>
        <v>36546.6</v>
      </c>
    </row>
    <row r="59" spans="1:10" x14ac:dyDescent="0.25">
      <c r="A59" s="22" t="s">
        <v>139</v>
      </c>
      <c r="B59" s="22" t="s">
        <v>140</v>
      </c>
      <c r="C59" s="2">
        <v>113367</v>
      </c>
      <c r="D59">
        <f t="shared" si="30"/>
        <v>45346.8</v>
      </c>
      <c r="E59">
        <f t="shared" si="31"/>
        <v>68020.2</v>
      </c>
      <c r="F59">
        <f>C59*0.12</f>
        <v>13604.039999999999</v>
      </c>
      <c r="I59">
        <f t="shared" si="32"/>
        <v>79356.899999999994</v>
      </c>
      <c r="J59">
        <f t="shared" si="3"/>
        <v>34010.1</v>
      </c>
    </row>
    <row r="60" spans="1:10" x14ac:dyDescent="0.25">
      <c r="A60" s="22" t="s">
        <v>139</v>
      </c>
      <c r="B60" s="22" t="s">
        <v>141</v>
      </c>
      <c r="C60" s="1">
        <v>247962</v>
      </c>
      <c r="D60">
        <f t="shared" si="30"/>
        <v>99184.8</v>
      </c>
      <c r="E60">
        <f t="shared" si="31"/>
        <v>148777.19999999998</v>
      </c>
      <c r="F60">
        <f t="shared" ref="F60" si="34">C60*0.1</f>
        <v>24796.2</v>
      </c>
      <c r="I60">
        <f t="shared" si="32"/>
        <v>173573.4</v>
      </c>
      <c r="J60">
        <f t="shared" si="3"/>
        <v>74388.599999999991</v>
      </c>
    </row>
    <row r="61" spans="1:10" x14ac:dyDescent="0.25">
      <c r="A61" s="22" t="s">
        <v>142</v>
      </c>
      <c r="B61" s="22" t="s">
        <v>143</v>
      </c>
      <c r="C61" s="2">
        <v>101572</v>
      </c>
      <c r="D61">
        <f t="shared" si="30"/>
        <v>40628.800000000003</v>
      </c>
      <c r="E61">
        <f t="shared" si="31"/>
        <v>60943.199999999997</v>
      </c>
      <c r="F61">
        <f>C61*0.08</f>
        <v>8125.76</v>
      </c>
      <c r="I61">
        <f t="shared" si="32"/>
        <v>71100.399999999994</v>
      </c>
      <c r="J61">
        <f t="shared" si="3"/>
        <v>30471.599999999999</v>
      </c>
    </row>
    <row r="62" spans="1:10" x14ac:dyDescent="0.25">
      <c r="A62" s="22" t="s">
        <v>144</v>
      </c>
      <c r="B62" s="22" t="s">
        <v>145</v>
      </c>
      <c r="C62" s="1">
        <v>147696</v>
      </c>
      <c r="D62">
        <f t="shared" si="30"/>
        <v>59078.400000000001</v>
      </c>
      <c r="E62">
        <f t="shared" si="31"/>
        <v>88617.599999999991</v>
      </c>
      <c r="F62">
        <f t="shared" ref="F62:F63" si="35">C62*0.1</f>
        <v>14769.6</v>
      </c>
      <c r="I62">
        <f t="shared" si="32"/>
        <v>103387.2</v>
      </c>
      <c r="J62">
        <f t="shared" si="3"/>
        <v>44308.799999999996</v>
      </c>
    </row>
    <row r="63" spans="1:10" x14ac:dyDescent="0.25">
      <c r="A63" s="22" t="s">
        <v>146</v>
      </c>
      <c r="B63" s="22" t="s">
        <v>147</v>
      </c>
      <c r="C63" s="2">
        <v>133947</v>
      </c>
      <c r="D63">
        <f t="shared" si="30"/>
        <v>53578.8</v>
      </c>
      <c r="E63">
        <f t="shared" si="31"/>
        <v>80368.2</v>
      </c>
      <c r="F63">
        <f t="shared" si="35"/>
        <v>13394.7</v>
      </c>
      <c r="I63">
        <f t="shared" si="32"/>
        <v>93762.9</v>
      </c>
      <c r="J63">
        <f t="shared" si="3"/>
        <v>40184.1</v>
      </c>
    </row>
    <row r="64" spans="1:10" x14ac:dyDescent="0.25">
      <c r="A64" s="22" t="s">
        <v>148</v>
      </c>
      <c r="B64" s="22" t="s">
        <v>149</v>
      </c>
      <c r="C64" s="1">
        <v>342878</v>
      </c>
      <c r="D64">
        <f t="shared" si="30"/>
        <v>137151.20000000001</v>
      </c>
      <c r="E64">
        <f t="shared" si="31"/>
        <v>205726.8</v>
      </c>
      <c r="F64">
        <f>C64*0.07</f>
        <v>24001.460000000003</v>
      </c>
      <c r="I64">
        <f t="shared" si="32"/>
        <v>240014.59999999998</v>
      </c>
      <c r="J64">
        <f t="shared" si="3"/>
        <v>102863.4</v>
      </c>
    </row>
    <row r="65" spans="1:10" x14ac:dyDescent="0.25">
      <c r="A65" s="22" t="s">
        <v>150</v>
      </c>
      <c r="B65" s="22" t="s">
        <v>151</v>
      </c>
      <c r="C65" s="2">
        <v>70406</v>
      </c>
      <c r="D65">
        <f t="shared" si="30"/>
        <v>28162.400000000001</v>
      </c>
      <c r="E65">
        <f t="shared" si="31"/>
        <v>42243.6</v>
      </c>
      <c r="F65">
        <f t="shared" ref="F65:F67" si="36">C65*0.1</f>
        <v>7040.6</v>
      </c>
      <c r="I65">
        <f t="shared" si="32"/>
        <v>49284.2</v>
      </c>
      <c r="J65">
        <f t="shared" si="3"/>
        <v>21121.8</v>
      </c>
    </row>
    <row r="66" spans="1:10" x14ac:dyDescent="0.25">
      <c r="A66" s="22" t="s">
        <v>152</v>
      </c>
      <c r="B66" s="22" t="s">
        <v>153</v>
      </c>
      <c r="C66" s="1">
        <v>670875</v>
      </c>
      <c r="D66">
        <f t="shared" si="30"/>
        <v>268350</v>
      </c>
      <c r="E66">
        <f t="shared" si="31"/>
        <v>402525</v>
      </c>
      <c r="F66">
        <f t="shared" si="36"/>
        <v>67087.5</v>
      </c>
      <c r="I66">
        <f t="shared" si="32"/>
        <v>469612.49999999994</v>
      </c>
      <c r="J66">
        <f t="shared" si="3"/>
        <v>201262.5</v>
      </c>
    </row>
    <row r="67" spans="1:10" x14ac:dyDescent="0.25">
      <c r="A67" s="22" t="s">
        <v>154</v>
      </c>
      <c r="B67" s="22" t="s">
        <v>155</v>
      </c>
      <c r="C67" s="2">
        <v>163046</v>
      </c>
      <c r="D67">
        <f>C67*0.53</f>
        <v>86414.38</v>
      </c>
      <c r="E67">
        <f>C67*0.47</f>
        <v>76631.62</v>
      </c>
      <c r="F67">
        <f t="shared" si="36"/>
        <v>16304.6</v>
      </c>
      <c r="I67">
        <f t="shared" si="32"/>
        <v>114132.2</v>
      </c>
      <c r="J67">
        <f t="shared" ref="J67:J130" si="37">C67*0.3</f>
        <v>48913.799999999996</v>
      </c>
    </row>
    <row r="68" spans="1:10" x14ac:dyDescent="0.25">
      <c r="A68" s="22" t="s">
        <v>156</v>
      </c>
      <c r="B68" s="22" t="s">
        <v>157</v>
      </c>
      <c r="C68" s="1">
        <v>134357</v>
      </c>
      <c r="D68">
        <f t="shared" ref="D68:D73" si="38">C68*0.53</f>
        <v>71209.210000000006</v>
      </c>
      <c r="E68">
        <f t="shared" ref="E68:E73" si="39">C68*0.47</f>
        <v>63147.789999999994</v>
      </c>
      <c r="F68">
        <f>C68*0.11</f>
        <v>14779.27</v>
      </c>
      <c r="I68">
        <f t="shared" si="32"/>
        <v>94049.9</v>
      </c>
      <c r="J68">
        <f t="shared" si="37"/>
        <v>40307.1</v>
      </c>
    </row>
    <row r="69" spans="1:10" x14ac:dyDescent="0.25">
      <c r="A69" s="22" t="s">
        <v>158</v>
      </c>
      <c r="B69" s="22" t="s">
        <v>159</v>
      </c>
      <c r="C69" s="2">
        <v>116915</v>
      </c>
      <c r="D69">
        <f t="shared" si="38"/>
        <v>61964.950000000004</v>
      </c>
      <c r="E69">
        <f t="shared" si="39"/>
        <v>54950.049999999996</v>
      </c>
      <c r="F69">
        <f>C69*0.11</f>
        <v>12860.65</v>
      </c>
      <c r="I69">
        <f t="shared" si="32"/>
        <v>81840.5</v>
      </c>
      <c r="J69">
        <f t="shared" si="37"/>
        <v>35074.5</v>
      </c>
    </row>
    <row r="70" spans="1:10" x14ac:dyDescent="0.25">
      <c r="A70" s="22" t="s">
        <v>160</v>
      </c>
      <c r="B70" s="22" t="s">
        <v>161</v>
      </c>
      <c r="C70" s="1">
        <v>111385</v>
      </c>
      <c r="D70">
        <f t="shared" si="38"/>
        <v>59034.05</v>
      </c>
      <c r="E70">
        <f t="shared" si="39"/>
        <v>52350.95</v>
      </c>
      <c r="F70">
        <f t="shared" ref="F70" si="40">C70*0.1</f>
        <v>11138.5</v>
      </c>
      <c r="I70">
        <f t="shared" si="32"/>
        <v>77969.5</v>
      </c>
      <c r="J70">
        <f t="shared" si="37"/>
        <v>33415.5</v>
      </c>
    </row>
    <row r="71" spans="1:10" x14ac:dyDescent="0.25">
      <c r="A71" s="22" t="s">
        <v>162</v>
      </c>
      <c r="B71" s="22" t="s">
        <v>163</v>
      </c>
      <c r="C71" s="2">
        <v>117686</v>
      </c>
      <c r="D71">
        <f t="shared" si="38"/>
        <v>62373.58</v>
      </c>
      <c r="E71">
        <f t="shared" si="39"/>
        <v>55312.42</v>
      </c>
      <c r="F71">
        <f>C71*0.1</f>
        <v>11768.6</v>
      </c>
      <c r="I71">
        <f t="shared" si="32"/>
        <v>82380.2</v>
      </c>
      <c r="J71">
        <f t="shared" si="37"/>
        <v>35305.799999999996</v>
      </c>
    </row>
    <row r="72" spans="1:10" x14ac:dyDescent="0.25">
      <c r="A72" s="22" t="s">
        <v>164</v>
      </c>
      <c r="B72" s="22" t="s">
        <v>165</v>
      </c>
      <c r="C72" s="1">
        <v>406036</v>
      </c>
      <c r="D72">
        <f t="shared" si="38"/>
        <v>215199.08000000002</v>
      </c>
      <c r="E72">
        <f t="shared" si="39"/>
        <v>190836.91999999998</v>
      </c>
      <c r="F72">
        <f>C72*0.13</f>
        <v>52784.68</v>
      </c>
      <c r="I72">
        <f t="shared" si="32"/>
        <v>284225.19999999995</v>
      </c>
      <c r="J72">
        <f t="shared" si="37"/>
        <v>121810.79999999999</v>
      </c>
    </row>
    <row r="73" spans="1:10" x14ac:dyDescent="0.25">
      <c r="A73" s="22" t="s">
        <v>166</v>
      </c>
      <c r="B73" s="22" t="s">
        <v>167</v>
      </c>
      <c r="C73" s="2">
        <v>101086</v>
      </c>
      <c r="D73">
        <f t="shared" si="38"/>
        <v>53575.58</v>
      </c>
      <c r="E73">
        <f t="shared" si="39"/>
        <v>47510.42</v>
      </c>
      <c r="F73">
        <f t="shared" ref="F73" si="41">C73*0.13</f>
        <v>13141.18</v>
      </c>
      <c r="I73">
        <f t="shared" si="32"/>
        <v>70760.2</v>
      </c>
      <c r="J73">
        <f t="shared" si="37"/>
        <v>30325.8</v>
      </c>
    </row>
    <row r="74" spans="1:10" x14ac:dyDescent="0.25">
      <c r="A74" s="22" t="s">
        <v>168</v>
      </c>
      <c r="B74" s="22" t="s">
        <v>169</v>
      </c>
      <c r="C74" s="1">
        <v>295338</v>
      </c>
      <c r="D74">
        <f>C74*0.4</f>
        <v>118135.20000000001</v>
      </c>
      <c r="E74">
        <f>C74*0.6</f>
        <v>177202.8</v>
      </c>
      <c r="F74">
        <f>C74*0.1</f>
        <v>29533.800000000003</v>
      </c>
      <c r="I74">
        <f>C74*0.7</f>
        <v>206736.59999999998</v>
      </c>
      <c r="J74">
        <f t="shared" si="37"/>
        <v>88601.4</v>
      </c>
    </row>
    <row r="75" spans="1:10" x14ac:dyDescent="0.25">
      <c r="A75" s="22" t="s">
        <v>170</v>
      </c>
      <c r="B75" s="22" t="s">
        <v>171</v>
      </c>
      <c r="C75" s="2">
        <v>134467</v>
      </c>
      <c r="D75">
        <f t="shared" ref="D75:D84" si="42">C75*0.4</f>
        <v>53786.8</v>
      </c>
      <c r="E75">
        <f t="shared" ref="E75:E84" si="43">C75*0.6</f>
        <v>80680.2</v>
      </c>
      <c r="F75">
        <f>C75*0.11</f>
        <v>14791.37</v>
      </c>
      <c r="I75">
        <f t="shared" ref="I75:I91" si="44">C75*0.7</f>
        <v>94126.9</v>
      </c>
      <c r="J75">
        <f t="shared" si="37"/>
        <v>40340.1</v>
      </c>
    </row>
    <row r="76" spans="1:10" x14ac:dyDescent="0.25">
      <c r="A76" s="22" t="s">
        <v>172</v>
      </c>
      <c r="B76" s="22" t="s">
        <v>173</v>
      </c>
      <c r="C76" s="1">
        <v>121822</v>
      </c>
      <c r="D76">
        <f t="shared" si="42"/>
        <v>48728.800000000003</v>
      </c>
      <c r="E76">
        <f t="shared" si="43"/>
        <v>73093.2</v>
      </c>
      <c r="F76">
        <f t="shared" ref="F76" si="45">C76*0.1</f>
        <v>12182.2</v>
      </c>
      <c r="I76">
        <f t="shared" si="44"/>
        <v>85275.4</v>
      </c>
      <c r="J76">
        <f t="shared" si="37"/>
        <v>36546.6</v>
      </c>
    </row>
    <row r="77" spans="1:10" x14ac:dyDescent="0.25">
      <c r="A77" s="22" t="s">
        <v>174</v>
      </c>
      <c r="B77" s="22" t="s">
        <v>175</v>
      </c>
      <c r="C77" s="2">
        <v>113367</v>
      </c>
      <c r="D77">
        <f t="shared" si="42"/>
        <v>45346.8</v>
      </c>
      <c r="E77">
        <f t="shared" si="43"/>
        <v>68020.2</v>
      </c>
      <c r="F77">
        <f>C77*0.12</f>
        <v>13604.039999999999</v>
      </c>
      <c r="I77">
        <f t="shared" si="44"/>
        <v>79356.899999999994</v>
      </c>
      <c r="J77">
        <f t="shared" si="37"/>
        <v>34010.1</v>
      </c>
    </row>
    <row r="78" spans="1:10" x14ac:dyDescent="0.25">
      <c r="A78" s="22" t="s">
        <v>176</v>
      </c>
      <c r="B78" s="22" t="s">
        <v>177</v>
      </c>
      <c r="C78" s="1">
        <v>247962</v>
      </c>
      <c r="D78">
        <f t="shared" si="42"/>
        <v>99184.8</v>
      </c>
      <c r="E78">
        <f t="shared" si="43"/>
        <v>148777.19999999998</v>
      </c>
      <c r="F78">
        <f t="shared" ref="F78" si="46">C78*0.1</f>
        <v>24796.2</v>
      </c>
      <c r="I78">
        <f t="shared" si="44"/>
        <v>173573.4</v>
      </c>
      <c r="J78">
        <f t="shared" si="37"/>
        <v>74388.599999999991</v>
      </c>
    </row>
    <row r="79" spans="1:10" x14ac:dyDescent="0.25">
      <c r="A79" s="22" t="s">
        <v>178</v>
      </c>
      <c r="B79" s="22" t="s">
        <v>179</v>
      </c>
      <c r="C79" s="2">
        <v>101572</v>
      </c>
      <c r="D79">
        <f t="shared" si="42"/>
        <v>40628.800000000003</v>
      </c>
      <c r="E79">
        <f t="shared" si="43"/>
        <v>60943.199999999997</v>
      </c>
      <c r="F79">
        <f>C79*0.08</f>
        <v>8125.76</v>
      </c>
      <c r="I79">
        <f t="shared" si="44"/>
        <v>71100.399999999994</v>
      </c>
      <c r="J79">
        <f t="shared" si="37"/>
        <v>30471.599999999999</v>
      </c>
    </row>
    <row r="80" spans="1:10" x14ac:dyDescent="0.25">
      <c r="A80" s="22" t="s">
        <v>180</v>
      </c>
      <c r="B80" s="22" t="s">
        <v>181</v>
      </c>
      <c r="C80" s="1">
        <v>147696</v>
      </c>
      <c r="D80">
        <f t="shared" si="42"/>
        <v>59078.400000000001</v>
      </c>
      <c r="E80">
        <f t="shared" si="43"/>
        <v>88617.599999999991</v>
      </c>
      <c r="F80">
        <f t="shared" ref="F80:F81" si="47">C80*0.1</f>
        <v>14769.6</v>
      </c>
      <c r="I80">
        <f t="shared" si="44"/>
        <v>103387.2</v>
      </c>
      <c r="J80">
        <f t="shared" si="37"/>
        <v>44308.799999999996</v>
      </c>
    </row>
    <row r="81" spans="1:10" x14ac:dyDescent="0.25">
      <c r="A81" s="22" t="s">
        <v>182</v>
      </c>
      <c r="B81" s="22" t="s">
        <v>183</v>
      </c>
      <c r="C81" s="2">
        <v>133947</v>
      </c>
      <c r="D81">
        <f t="shared" si="42"/>
        <v>53578.8</v>
      </c>
      <c r="E81">
        <f t="shared" si="43"/>
        <v>80368.2</v>
      </c>
      <c r="F81">
        <f t="shared" si="47"/>
        <v>13394.7</v>
      </c>
      <c r="I81">
        <f t="shared" si="44"/>
        <v>93762.9</v>
      </c>
      <c r="J81">
        <f t="shared" si="37"/>
        <v>40184.1</v>
      </c>
    </row>
    <row r="82" spans="1:10" x14ac:dyDescent="0.25">
      <c r="A82" s="22" t="s">
        <v>184</v>
      </c>
      <c r="B82" s="22" t="s">
        <v>185</v>
      </c>
      <c r="C82" s="1">
        <v>342878</v>
      </c>
      <c r="D82">
        <f t="shared" si="42"/>
        <v>137151.20000000001</v>
      </c>
      <c r="E82">
        <f t="shared" si="43"/>
        <v>205726.8</v>
      </c>
      <c r="F82">
        <f>C82*0.07</f>
        <v>24001.460000000003</v>
      </c>
      <c r="I82">
        <f t="shared" si="44"/>
        <v>240014.59999999998</v>
      </c>
      <c r="J82">
        <f t="shared" si="37"/>
        <v>102863.4</v>
      </c>
    </row>
    <row r="83" spans="1:10" x14ac:dyDescent="0.25">
      <c r="A83" s="22" t="s">
        <v>186</v>
      </c>
      <c r="B83" s="22" t="s">
        <v>187</v>
      </c>
      <c r="C83" s="2">
        <v>70406</v>
      </c>
      <c r="D83">
        <f t="shared" si="42"/>
        <v>28162.400000000001</v>
      </c>
      <c r="E83">
        <f t="shared" si="43"/>
        <v>42243.6</v>
      </c>
      <c r="F83">
        <f t="shared" ref="F83:F85" si="48">C83*0.1</f>
        <v>7040.6</v>
      </c>
      <c r="I83">
        <f t="shared" si="44"/>
        <v>49284.2</v>
      </c>
      <c r="J83">
        <f t="shared" si="37"/>
        <v>21121.8</v>
      </c>
    </row>
    <row r="84" spans="1:10" x14ac:dyDescent="0.25">
      <c r="A84" s="22" t="s">
        <v>188</v>
      </c>
      <c r="B84" s="22" t="s">
        <v>189</v>
      </c>
      <c r="C84" s="1">
        <v>670875</v>
      </c>
      <c r="D84">
        <f t="shared" si="42"/>
        <v>268350</v>
      </c>
      <c r="E84">
        <f t="shared" si="43"/>
        <v>402525</v>
      </c>
      <c r="F84">
        <f t="shared" si="48"/>
        <v>67087.5</v>
      </c>
      <c r="I84">
        <f t="shared" si="44"/>
        <v>469612.49999999994</v>
      </c>
      <c r="J84">
        <f t="shared" si="37"/>
        <v>201262.5</v>
      </c>
    </row>
    <row r="85" spans="1:10" x14ac:dyDescent="0.25">
      <c r="A85" s="22" t="s">
        <v>190</v>
      </c>
      <c r="B85" s="22" t="s">
        <v>191</v>
      </c>
      <c r="C85" s="2">
        <v>163046</v>
      </c>
      <c r="D85">
        <f>C85*0.53</f>
        <v>86414.38</v>
      </c>
      <c r="E85">
        <f>C85*0.47</f>
        <v>76631.62</v>
      </c>
      <c r="F85">
        <f t="shared" si="48"/>
        <v>16304.6</v>
      </c>
      <c r="I85">
        <f t="shared" si="44"/>
        <v>114132.2</v>
      </c>
      <c r="J85">
        <f t="shared" si="37"/>
        <v>48913.799999999996</v>
      </c>
    </row>
    <row r="86" spans="1:10" x14ac:dyDescent="0.25">
      <c r="A86" s="22" t="s">
        <v>192</v>
      </c>
      <c r="B86" s="22" t="s">
        <v>193</v>
      </c>
      <c r="C86" s="1">
        <v>134357</v>
      </c>
      <c r="D86">
        <f t="shared" ref="D86:D91" si="49">C86*0.53</f>
        <v>71209.210000000006</v>
      </c>
      <c r="E86">
        <f t="shared" ref="E86:E91" si="50">C86*0.47</f>
        <v>63147.789999999994</v>
      </c>
      <c r="F86">
        <f>C86*0.11</f>
        <v>14779.27</v>
      </c>
      <c r="I86">
        <f t="shared" si="44"/>
        <v>94049.9</v>
      </c>
      <c r="J86">
        <f t="shared" si="37"/>
        <v>40307.1</v>
      </c>
    </row>
    <row r="87" spans="1:10" x14ac:dyDescent="0.25">
      <c r="A87" s="22" t="s">
        <v>194</v>
      </c>
      <c r="B87" s="22" t="s">
        <v>195</v>
      </c>
      <c r="C87" s="2">
        <v>116915</v>
      </c>
      <c r="D87">
        <f t="shared" si="49"/>
        <v>61964.950000000004</v>
      </c>
      <c r="E87">
        <f t="shared" si="50"/>
        <v>54950.049999999996</v>
      </c>
      <c r="F87">
        <f>C87*0.11</f>
        <v>12860.65</v>
      </c>
      <c r="I87">
        <f t="shared" si="44"/>
        <v>81840.5</v>
      </c>
      <c r="J87">
        <f t="shared" si="37"/>
        <v>35074.5</v>
      </c>
    </row>
    <row r="88" spans="1:10" x14ac:dyDescent="0.25">
      <c r="A88" s="22" t="s">
        <v>196</v>
      </c>
      <c r="B88" s="22" t="s">
        <v>197</v>
      </c>
      <c r="C88" s="1">
        <v>111385</v>
      </c>
      <c r="D88">
        <f t="shared" si="49"/>
        <v>59034.05</v>
      </c>
      <c r="E88">
        <f t="shared" si="50"/>
        <v>52350.95</v>
      </c>
      <c r="F88">
        <f t="shared" ref="F88" si="51">C88*0.1</f>
        <v>11138.5</v>
      </c>
      <c r="I88">
        <f t="shared" si="44"/>
        <v>77969.5</v>
      </c>
      <c r="J88">
        <f t="shared" si="37"/>
        <v>33415.5</v>
      </c>
    </row>
    <row r="89" spans="1:10" x14ac:dyDescent="0.25">
      <c r="A89" s="22" t="s">
        <v>198</v>
      </c>
      <c r="B89" s="22" t="s">
        <v>199</v>
      </c>
      <c r="C89" s="2">
        <v>117686</v>
      </c>
      <c r="D89">
        <f t="shared" si="49"/>
        <v>62373.58</v>
      </c>
      <c r="E89">
        <f t="shared" si="50"/>
        <v>55312.42</v>
      </c>
      <c r="F89">
        <f>C89*0.1</f>
        <v>11768.6</v>
      </c>
      <c r="I89">
        <f t="shared" si="44"/>
        <v>82380.2</v>
      </c>
      <c r="J89">
        <f t="shared" si="37"/>
        <v>35305.799999999996</v>
      </c>
    </row>
    <row r="90" spans="1:10" x14ac:dyDescent="0.25">
      <c r="A90" s="22" t="s">
        <v>200</v>
      </c>
      <c r="B90" s="22" t="s">
        <v>201</v>
      </c>
      <c r="C90" s="1">
        <v>406036</v>
      </c>
      <c r="D90">
        <f t="shared" si="49"/>
        <v>215199.08000000002</v>
      </c>
      <c r="E90">
        <f t="shared" si="50"/>
        <v>190836.91999999998</v>
      </c>
      <c r="F90">
        <f>C90*0.13</f>
        <v>52784.68</v>
      </c>
      <c r="I90">
        <f t="shared" si="44"/>
        <v>284225.19999999995</v>
      </c>
      <c r="J90">
        <f t="shared" si="37"/>
        <v>121810.79999999999</v>
      </c>
    </row>
    <row r="91" spans="1:10" x14ac:dyDescent="0.25">
      <c r="A91" s="22" t="s">
        <v>202</v>
      </c>
      <c r="B91" s="22" t="s">
        <v>203</v>
      </c>
      <c r="C91" s="2">
        <v>101086</v>
      </c>
      <c r="D91">
        <f t="shared" si="49"/>
        <v>53575.58</v>
      </c>
      <c r="E91">
        <f t="shared" si="50"/>
        <v>47510.42</v>
      </c>
      <c r="F91">
        <f t="shared" ref="F91" si="52">C91*0.13</f>
        <v>13141.18</v>
      </c>
      <c r="I91">
        <f t="shared" si="44"/>
        <v>70760.2</v>
      </c>
      <c r="J91">
        <f t="shared" si="37"/>
        <v>30325.8</v>
      </c>
    </row>
    <row r="92" spans="1:10" x14ac:dyDescent="0.25">
      <c r="A92" s="22" t="s">
        <v>204</v>
      </c>
      <c r="B92" s="22" t="s">
        <v>205</v>
      </c>
      <c r="C92" s="1">
        <v>295338</v>
      </c>
      <c r="D92">
        <f>C92*0.4</f>
        <v>118135.20000000001</v>
      </c>
      <c r="E92">
        <f>C92*0.6</f>
        <v>177202.8</v>
      </c>
      <c r="F92">
        <f>C92*0.1</f>
        <v>29533.800000000003</v>
      </c>
      <c r="I92">
        <f>C92*0.7</f>
        <v>206736.59999999998</v>
      </c>
      <c r="J92">
        <f t="shared" si="37"/>
        <v>88601.4</v>
      </c>
    </row>
    <row r="93" spans="1:10" x14ac:dyDescent="0.25">
      <c r="A93" s="22" t="s">
        <v>206</v>
      </c>
      <c r="B93" s="22" t="s">
        <v>207</v>
      </c>
      <c r="C93" s="2">
        <v>134467</v>
      </c>
      <c r="D93">
        <f t="shared" ref="D93:D102" si="53">C93*0.4</f>
        <v>53786.8</v>
      </c>
      <c r="E93">
        <f t="shared" ref="E93:E102" si="54">C93*0.6</f>
        <v>80680.2</v>
      </c>
      <c r="F93">
        <f>C93*0.11</f>
        <v>14791.37</v>
      </c>
      <c r="I93">
        <f t="shared" ref="I93:I109" si="55">C93*0.7</f>
        <v>94126.9</v>
      </c>
      <c r="J93">
        <f t="shared" si="37"/>
        <v>40340.1</v>
      </c>
    </row>
    <row r="94" spans="1:10" x14ac:dyDescent="0.25">
      <c r="A94" s="22" t="s">
        <v>208</v>
      </c>
      <c r="B94" s="22" t="s">
        <v>209</v>
      </c>
      <c r="C94" s="1">
        <v>121822</v>
      </c>
      <c r="D94">
        <f t="shared" si="53"/>
        <v>48728.800000000003</v>
      </c>
      <c r="E94">
        <f t="shared" si="54"/>
        <v>73093.2</v>
      </c>
      <c r="F94">
        <f t="shared" ref="F94" si="56">C94*0.1</f>
        <v>12182.2</v>
      </c>
      <c r="I94">
        <f t="shared" si="55"/>
        <v>85275.4</v>
      </c>
      <c r="J94">
        <f t="shared" si="37"/>
        <v>36546.6</v>
      </c>
    </row>
    <row r="95" spans="1:10" x14ac:dyDescent="0.25">
      <c r="A95" s="22" t="s">
        <v>210</v>
      </c>
      <c r="B95" s="22" t="s">
        <v>211</v>
      </c>
      <c r="C95" s="2">
        <v>113367</v>
      </c>
      <c r="D95">
        <f t="shared" si="53"/>
        <v>45346.8</v>
      </c>
      <c r="E95">
        <f t="shared" si="54"/>
        <v>68020.2</v>
      </c>
      <c r="F95">
        <f>C95*0.12</f>
        <v>13604.039999999999</v>
      </c>
      <c r="I95">
        <f t="shared" si="55"/>
        <v>79356.899999999994</v>
      </c>
      <c r="J95">
        <f t="shared" si="37"/>
        <v>34010.1</v>
      </c>
    </row>
    <row r="96" spans="1:10" x14ac:dyDescent="0.25">
      <c r="A96" s="22" t="s">
        <v>212</v>
      </c>
      <c r="B96" s="22" t="s">
        <v>213</v>
      </c>
      <c r="C96" s="1">
        <v>247962</v>
      </c>
      <c r="D96">
        <f t="shared" si="53"/>
        <v>99184.8</v>
      </c>
      <c r="E96">
        <f t="shared" si="54"/>
        <v>148777.19999999998</v>
      </c>
      <c r="F96">
        <f t="shared" ref="F96" si="57">C96*0.1</f>
        <v>24796.2</v>
      </c>
      <c r="I96">
        <f t="shared" si="55"/>
        <v>173573.4</v>
      </c>
      <c r="J96">
        <f t="shared" si="37"/>
        <v>74388.599999999991</v>
      </c>
    </row>
    <row r="97" spans="1:10" x14ac:dyDescent="0.25">
      <c r="A97" s="22" t="s">
        <v>214</v>
      </c>
      <c r="B97" s="22" t="s">
        <v>215</v>
      </c>
      <c r="C97" s="2">
        <v>101572</v>
      </c>
      <c r="D97">
        <f t="shared" si="53"/>
        <v>40628.800000000003</v>
      </c>
      <c r="E97">
        <f t="shared" si="54"/>
        <v>60943.199999999997</v>
      </c>
      <c r="F97">
        <f>C97*0.08</f>
        <v>8125.76</v>
      </c>
      <c r="I97">
        <f t="shared" si="55"/>
        <v>71100.399999999994</v>
      </c>
      <c r="J97">
        <f t="shared" si="37"/>
        <v>30471.599999999999</v>
      </c>
    </row>
    <row r="98" spans="1:10" x14ac:dyDescent="0.25">
      <c r="A98" s="22" t="s">
        <v>216</v>
      </c>
      <c r="B98" s="22" t="s">
        <v>217</v>
      </c>
      <c r="C98" s="1">
        <v>147696</v>
      </c>
      <c r="D98">
        <f t="shared" si="53"/>
        <v>59078.400000000001</v>
      </c>
      <c r="E98">
        <f t="shared" si="54"/>
        <v>88617.599999999991</v>
      </c>
      <c r="F98">
        <f t="shared" ref="F98:F99" si="58">C98*0.1</f>
        <v>14769.6</v>
      </c>
      <c r="I98">
        <f t="shared" si="55"/>
        <v>103387.2</v>
      </c>
      <c r="J98">
        <f t="shared" si="37"/>
        <v>44308.799999999996</v>
      </c>
    </row>
    <row r="99" spans="1:10" x14ac:dyDescent="0.25">
      <c r="A99" s="22" t="s">
        <v>218</v>
      </c>
      <c r="B99" s="22" t="s">
        <v>219</v>
      </c>
      <c r="C99" s="2">
        <v>133947</v>
      </c>
      <c r="D99">
        <f t="shared" si="53"/>
        <v>53578.8</v>
      </c>
      <c r="E99">
        <f t="shared" si="54"/>
        <v>80368.2</v>
      </c>
      <c r="F99">
        <f t="shared" si="58"/>
        <v>13394.7</v>
      </c>
      <c r="I99">
        <f t="shared" si="55"/>
        <v>93762.9</v>
      </c>
      <c r="J99">
        <f t="shared" si="37"/>
        <v>40184.1</v>
      </c>
    </row>
    <row r="100" spans="1:10" x14ac:dyDescent="0.25">
      <c r="A100" s="22" t="s">
        <v>220</v>
      </c>
      <c r="B100" s="22" t="s">
        <v>221</v>
      </c>
      <c r="C100" s="1">
        <v>342878</v>
      </c>
      <c r="D100">
        <f t="shared" si="53"/>
        <v>137151.20000000001</v>
      </c>
      <c r="E100">
        <f t="shared" si="54"/>
        <v>205726.8</v>
      </c>
      <c r="F100">
        <f>C100*0.07</f>
        <v>24001.460000000003</v>
      </c>
      <c r="I100">
        <f t="shared" si="55"/>
        <v>240014.59999999998</v>
      </c>
      <c r="J100">
        <f t="shared" si="37"/>
        <v>102863.4</v>
      </c>
    </row>
    <row r="101" spans="1:10" x14ac:dyDescent="0.25">
      <c r="A101" s="22" t="s">
        <v>222</v>
      </c>
      <c r="B101" s="22" t="s">
        <v>223</v>
      </c>
      <c r="C101" s="2">
        <v>70406</v>
      </c>
      <c r="D101">
        <f t="shared" si="53"/>
        <v>28162.400000000001</v>
      </c>
      <c r="E101">
        <f t="shared" si="54"/>
        <v>42243.6</v>
      </c>
      <c r="F101">
        <f t="shared" ref="F101:F103" si="59">C101*0.1</f>
        <v>7040.6</v>
      </c>
      <c r="I101">
        <f t="shared" si="55"/>
        <v>49284.2</v>
      </c>
      <c r="J101">
        <f t="shared" si="37"/>
        <v>21121.8</v>
      </c>
    </row>
    <row r="102" spans="1:10" x14ac:dyDescent="0.25">
      <c r="A102" s="22" t="s">
        <v>224</v>
      </c>
      <c r="B102" s="22" t="s">
        <v>225</v>
      </c>
      <c r="C102" s="1">
        <v>670875</v>
      </c>
      <c r="D102">
        <f t="shared" si="53"/>
        <v>268350</v>
      </c>
      <c r="E102">
        <f t="shared" si="54"/>
        <v>402525</v>
      </c>
      <c r="F102">
        <f t="shared" si="59"/>
        <v>67087.5</v>
      </c>
      <c r="I102">
        <f t="shared" si="55"/>
        <v>469612.49999999994</v>
      </c>
      <c r="J102">
        <f t="shared" si="37"/>
        <v>201262.5</v>
      </c>
    </row>
    <row r="103" spans="1:10" x14ac:dyDescent="0.25">
      <c r="A103" s="22" t="s">
        <v>226</v>
      </c>
      <c r="B103" s="22" t="s">
        <v>227</v>
      </c>
      <c r="C103" s="2">
        <v>163046</v>
      </c>
      <c r="D103">
        <f>C103*0.53</f>
        <v>86414.38</v>
      </c>
      <c r="E103">
        <f>C103*0.47</f>
        <v>76631.62</v>
      </c>
      <c r="F103">
        <f t="shared" si="59"/>
        <v>16304.6</v>
      </c>
      <c r="I103">
        <f t="shared" si="55"/>
        <v>114132.2</v>
      </c>
      <c r="J103">
        <f t="shared" si="37"/>
        <v>48913.799999999996</v>
      </c>
    </row>
    <row r="104" spans="1:10" x14ac:dyDescent="0.25">
      <c r="A104" s="22" t="s">
        <v>228</v>
      </c>
      <c r="B104" s="22" t="s">
        <v>229</v>
      </c>
      <c r="C104" s="1">
        <v>134357</v>
      </c>
      <c r="D104">
        <f t="shared" ref="D104:D109" si="60">C104*0.53</f>
        <v>71209.210000000006</v>
      </c>
      <c r="E104">
        <f t="shared" ref="E104:E109" si="61">C104*0.47</f>
        <v>63147.789999999994</v>
      </c>
      <c r="F104">
        <f>C104*0.11</f>
        <v>14779.27</v>
      </c>
      <c r="I104">
        <f t="shared" si="55"/>
        <v>94049.9</v>
      </c>
      <c r="J104">
        <f t="shared" si="37"/>
        <v>40307.1</v>
      </c>
    </row>
    <row r="105" spans="1:10" x14ac:dyDescent="0.25">
      <c r="A105" s="22" t="s">
        <v>230</v>
      </c>
      <c r="B105" s="22" t="s">
        <v>231</v>
      </c>
      <c r="C105" s="2">
        <v>116915</v>
      </c>
      <c r="D105">
        <f t="shared" si="60"/>
        <v>61964.950000000004</v>
      </c>
      <c r="E105">
        <f t="shared" si="61"/>
        <v>54950.049999999996</v>
      </c>
      <c r="F105">
        <f>C105*0.11</f>
        <v>12860.65</v>
      </c>
      <c r="I105">
        <f t="shared" si="55"/>
        <v>81840.5</v>
      </c>
      <c r="J105">
        <f t="shared" si="37"/>
        <v>35074.5</v>
      </c>
    </row>
    <row r="106" spans="1:10" x14ac:dyDescent="0.25">
      <c r="A106" s="22" t="s">
        <v>232</v>
      </c>
      <c r="B106" s="22" t="s">
        <v>233</v>
      </c>
      <c r="C106" s="1">
        <v>111385</v>
      </c>
      <c r="D106">
        <f t="shared" si="60"/>
        <v>59034.05</v>
      </c>
      <c r="E106">
        <f t="shared" si="61"/>
        <v>52350.95</v>
      </c>
      <c r="F106">
        <f t="shared" ref="F106" si="62">C106*0.1</f>
        <v>11138.5</v>
      </c>
      <c r="I106">
        <f t="shared" si="55"/>
        <v>77969.5</v>
      </c>
      <c r="J106">
        <f t="shared" si="37"/>
        <v>33415.5</v>
      </c>
    </row>
    <row r="107" spans="1:10" x14ac:dyDescent="0.25">
      <c r="A107" s="22" t="s">
        <v>234</v>
      </c>
      <c r="B107" s="22" t="s">
        <v>235</v>
      </c>
      <c r="C107" s="2">
        <v>117686</v>
      </c>
      <c r="D107">
        <f t="shared" si="60"/>
        <v>62373.58</v>
      </c>
      <c r="E107">
        <f t="shared" si="61"/>
        <v>55312.42</v>
      </c>
      <c r="F107">
        <f>C107*0.1</f>
        <v>11768.6</v>
      </c>
      <c r="I107">
        <f t="shared" si="55"/>
        <v>82380.2</v>
      </c>
      <c r="J107">
        <f t="shared" si="37"/>
        <v>35305.799999999996</v>
      </c>
    </row>
    <row r="108" spans="1:10" x14ac:dyDescent="0.25">
      <c r="A108" s="22" t="s">
        <v>236</v>
      </c>
      <c r="B108" s="22" t="s">
        <v>237</v>
      </c>
      <c r="C108" s="1">
        <v>406036</v>
      </c>
      <c r="D108">
        <f t="shared" si="60"/>
        <v>215199.08000000002</v>
      </c>
      <c r="E108">
        <f t="shared" si="61"/>
        <v>190836.91999999998</v>
      </c>
      <c r="F108">
        <f>C108*0.13</f>
        <v>52784.68</v>
      </c>
      <c r="I108">
        <f t="shared" si="55"/>
        <v>284225.19999999995</v>
      </c>
      <c r="J108">
        <f t="shared" si="37"/>
        <v>121810.79999999999</v>
      </c>
    </row>
    <row r="109" spans="1:10" x14ac:dyDescent="0.25">
      <c r="A109" s="22" t="s">
        <v>238</v>
      </c>
      <c r="B109" s="22" t="s">
        <v>239</v>
      </c>
      <c r="C109" s="2">
        <v>101086</v>
      </c>
      <c r="D109">
        <f t="shared" si="60"/>
        <v>53575.58</v>
      </c>
      <c r="E109">
        <f t="shared" si="61"/>
        <v>47510.42</v>
      </c>
      <c r="F109">
        <f t="shared" ref="F109" si="63">C109*0.13</f>
        <v>13141.18</v>
      </c>
      <c r="I109">
        <f t="shared" si="55"/>
        <v>70760.2</v>
      </c>
      <c r="J109">
        <f t="shared" si="37"/>
        <v>30325.8</v>
      </c>
    </row>
    <row r="110" spans="1:10" x14ac:dyDescent="0.25">
      <c r="A110" s="22" t="s">
        <v>240</v>
      </c>
      <c r="B110" s="22" t="s">
        <v>241</v>
      </c>
      <c r="C110" s="1">
        <v>295338</v>
      </c>
      <c r="D110">
        <f>C110*0.4</f>
        <v>118135.20000000001</v>
      </c>
      <c r="E110">
        <f>C110*0.6</f>
        <v>177202.8</v>
      </c>
      <c r="F110">
        <f>C110*0.1</f>
        <v>29533.800000000003</v>
      </c>
      <c r="I110">
        <f>C110*0.7</f>
        <v>206736.59999999998</v>
      </c>
      <c r="J110">
        <f t="shared" si="37"/>
        <v>88601.4</v>
      </c>
    </row>
    <row r="111" spans="1:10" x14ac:dyDescent="0.25">
      <c r="A111" s="22" t="s">
        <v>242</v>
      </c>
      <c r="B111" s="22" t="s">
        <v>243</v>
      </c>
      <c r="C111" s="2">
        <v>134467</v>
      </c>
      <c r="D111">
        <f t="shared" ref="D111:D120" si="64">C111*0.4</f>
        <v>53786.8</v>
      </c>
      <c r="E111">
        <f t="shared" ref="E111:E120" si="65">C111*0.6</f>
        <v>80680.2</v>
      </c>
      <c r="F111">
        <f>C111*0.11</f>
        <v>14791.37</v>
      </c>
      <c r="I111">
        <f t="shared" ref="I111:I127" si="66">C111*0.7</f>
        <v>94126.9</v>
      </c>
      <c r="J111">
        <f t="shared" si="37"/>
        <v>40340.1</v>
      </c>
    </row>
    <row r="112" spans="1:10" x14ac:dyDescent="0.25">
      <c r="A112" s="22" t="s">
        <v>244</v>
      </c>
      <c r="B112" s="22" t="s">
        <v>245</v>
      </c>
      <c r="C112" s="1">
        <v>121822</v>
      </c>
      <c r="D112">
        <f t="shared" si="64"/>
        <v>48728.800000000003</v>
      </c>
      <c r="E112">
        <f t="shared" si="65"/>
        <v>73093.2</v>
      </c>
      <c r="F112">
        <f t="shared" ref="F112" si="67">C112*0.1</f>
        <v>12182.2</v>
      </c>
      <c r="I112">
        <f t="shared" si="66"/>
        <v>85275.4</v>
      </c>
      <c r="J112">
        <f t="shared" si="37"/>
        <v>36546.6</v>
      </c>
    </row>
    <row r="113" spans="1:10" x14ac:dyDescent="0.25">
      <c r="A113" s="22" t="s">
        <v>246</v>
      </c>
      <c r="B113" s="22" t="s">
        <v>247</v>
      </c>
      <c r="C113" s="2">
        <v>113367</v>
      </c>
      <c r="D113">
        <f t="shared" si="64"/>
        <v>45346.8</v>
      </c>
      <c r="E113">
        <f t="shared" si="65"/>
        <v>68020.2</v>
      </c>
      <c r="F113">
        <f>C113*0.12</f>
        <v>13604.039999999999</v>
      </c>
      <c r="I113">
        <f t="shared" si="66"/>
        <v>79356.899999999994</v>
      </c>
      <c r="J113">
        <f t="shared" si="37"/>
        <v>34010.1</v>
      </c>
    </row>
    <row r="114" spans="1:10" x14ac:dyDescent="0.25">
      <c r="A114" s="22" t="s">
        <v>248</v>
      </c>
      <c r="B114" s="22" t="s">
        <v>249</v>
      </c>
      <c r="C114" s="1">
        <v>247962</v>
      </c>
      <c r="D114">
        <f t="shared" si="64"/>
        <v>99184.8</v>
      </c>
      <c r="E114">
        <f t="shared" si="65"/>
        <v>148777.19999999998</v>
      </c>
      <c r="F114">
        <f t="shared" ref="F114" si="68">C114*0.1</f>
        <v>24796.2</v>
      </c>
      <c r="I114">
        <f t="shared" si="66"/>
        <v>173573.4</v>
      </c>
      <c r="J114">
        <f t="shared" si="37"/>
        <v>74388.599999999991</v>
      </c>
    </row>
    <row r="115" spans="1:10" x14ac:dyDescent="0.25">
      <c r="A115" s="22" t="s">
        <v>250</v>
      </c>
      <c r="B115" s="22" t="s">
        <v>251</v>
      </c>
      <c r="C115" s="2">
        <v>101572</v>
      </c>
      <c r="D115">
        <f t="shared" si="64"/>
        <v>40628.800000000003</v>
      </c>
      <c r="E115">
        <f t="shared" si="65"/>
        <v>60943.199999999997</v>
      </c>
      <c r="F115">
        <f>C115*0.08</f>
        <v>8125.76</v>
      </c>
      <c r="I115">
        <f t="shared" si="66"/>
        <v>71100.399999999994</v>
      </c>
      <c r="J115">
        <f t="shared" si="37"/>
        <v>30471.599999999999</v>
      </c>
    </row>
    <row r="116" spans="1:10" x14ac:dyDescent="0.25">
      <c r="A116" s="22" t="s">
        <v>252</v>
      </c>
      <c r="B116" s="22" t="s">
        <v>253</v>
      </c>
      <c r="C116" s="1">
        <v>147696</v>
      </c>
      <c r="D116">
        <f t="shared" si="64"/>
        <v>59078.400000000001</v>
      </c>
      <c r="E116">
        <f t="shared" si="65"/>
        <v>88617.599999999991</v>
      </c>
      <c r="F116">
        <f t="shared" ref="F116:F117" si="69">C116*0.1</f>
        <v>14769.6</v>
      </c>
      <c r="I116">
        <f t="shared" si="66"/>
        <v>103387.2</v>
      </c>
      <c r="J116">
        <f t="shared" si="37"/>
        <v>44308.799999999996</v>
      </c>
    </row>
    <row r="117" spans="1:10" x14ac:dyDescent="0.25">
      <c r="A117" s="22" t="s">
        <v>254</v>
      </c>
      <c r="B117" s="22" t="s">
        <v>255</v>
      </c>
      <c r="C117" s="2">
        <v>133947</v>
      </c>
      <c r="D117">
        <f t="shared" si="64"/>
        <v>53578.8</v>
      </c>
      <c r="E117">
        <f t="shared" si="65"/>
        <v>80368.2</v>
      </c>
      <c r="F117">
        <f t="shared" si="69"/>
        <v>13394.7</v>
      </c>
      <c r="I117">
        <f t="shared" si="66"/>
        <v>93762.9</v>
      </c>
      <c r="J117">
        <f t="shared" si="37"/>
        <v>40184.1</v>
      </c>
    </row>
    <row r="118" spans="1:10" x14ac:dyDescent="0.25">
      <c r="A118" s="22" t="s">
        <v>256</v>
      </c>
      <c r="B118" s="22" t="s">
        <v>257</v>
      </c>
      <c r="C118" s="1">
        <v>342878</v>
      </c>
      <c r="D118">
        <f t="shared" si="64"/>
        <v>137151.20000000001</v>
      </c>
      <c r="E118">
        <f t="shared" si="65"/>
        <v>205726.8</v>
      </c>
      <c r="F118">
        <f>C118*0.07</f>
        <v>24001.460000000003</v>
      </c>
      <c r="I118">
        <f t="shared" si="66"/>
        <v>240014.59999999998</v>
      </c>
      <c r="J118">
        <f t="shared" si="37"/>
        <v>102863.4</v>
      </c>
    </row>
    <row r="119" spans="1:10" x14ac:dyDescent="0.25">
      <c r="A119" s="22" t="s">
        <v>258</v>
      </c>
      <c r="B119" s="22" t="s">
        <v>259</v>
      </c>
      <c r="C119" s="2">
        <v>70406</v>
      </c>
      <c r="D119">
        <f t="shared" si="64"/>
        <v>28162.400000000001</v>
      </c>
      <c r="E119">
        <f t="shared" si="65"/>
        <v>42243.6</v>
      </c>
      <c r="F119">
        <f t="shared" ref="F119:F121" si="70">C119*0.1</f>
        <v>7040.6</v>
      </c>
      <c r="I119">
        <f t="shared" si="66"/>
        <v>49284.2</v>
      </c>
      <c r="J119">
        <f t="shared" si="37"/>
        <v>21121.8</v>
      </c>
    </row>
    <row r="120" spans="1:10" x14ac:dyDescent="0.25">
      <c r="A120" s="22" t="s">
        <v>260</v>
      </c>
      <c r="B120" s="22" t="s">
        <v>261</v>
      </c>
      <c r="C120" s="1">
        <v>670875</v>
      </c>
      <c r="D120">
        <f t="shared" si="64"/>
        <v>268350</v>
      </c>
      <c r="E120">
        <f t="shared" si="65"/>
        <v>402525</v>
      </c>
      <c r="F120">
        <f t="shared" si="70"/>
        <v>67087.5</v>
      </c>
      <c r="I120">
        <f t="shared" si="66"/>
        <v>469612.49999999994</v>
      </c>
      <c r="J120">
        <f t="shared" si="37"/>
        <v>201262.5</v>
      </c>
    </row>
    <row r="121" spans="1:10" x14ac:dyDescent="0.25">
      <c r="A121" s="22" t="s">
        <v>262</v>
      </c>
      <c r="B121" s="22" t="s">
        <v>263</v>
      </c>
      <c r="C121" s="2">
        <v>163046</v>
      </c>
      <c r="D121">
        <f>C121*0.53</f>
        <v>86414.38</v>
      </c>
      <c r="E121">
        <f>C121*0.47</f>
        <v>76631.62</v>
      </c>
      <c r="F121">
        <f t="shared" si="70"/>
        <v>16304.6</v>
      </c>
      <c r="I121">
        <f t="shared" si="66"/>
        <v>114132.2</v>
      </c>
      <c r="J121">
        <f t="shared" si="37"/>
        <v>48913.799999999996</v>
      </c>
    </row>
    <row r="122" spans="1:10" x14ac:dyDescent="0.25">
      <c r="A122" s="22" t="s">
        <v>264</v>
      </c>
      <c r="B122" s="22" t="s">
        <v>265</v>
      </c>
      <c r="C122" s="1">
        <v>134357</v>
      </c>
      <c r="D122">
        <f t="shared" ref="D122:D127" si="71">C122*0.53</f>
        <v>71209.210000000006</v>
      </c>
      <c r="E122">
        <f t="shared" ref="E122:E127" si="72">C122*0.47</f>
        <v>63147.789999999994</v>
      </c>
      <c r="F122">
        <f>C122*0.11</f>
        <v>14779.27</v>
      </c>
      <c r="I122">
        <f t="shared" si="66"/>
        <v>94049.9</v>
      </c>
      <c r="J122">
        <f t="shared" si="37"/>
        <v>40307.1</v>
      </c>
    </row>
    <row r="123" spans="1:10" x14ac:dyDescent="0.25">
      <c r="A123" s="22" t="s">
        <v>266</v>
      </c>
      <c r="B123" s="22" t="s">
        <v>267</v>
      </c>
      <c r="C123" s="2">
        <v>116915</v>
      </c>
      <c r="D123">
        <f t="shared" si="71"/>
        <v>61964.950000000004</v>
      </c>
      <c r="E123">
        <f t="shared" si="72"/>
        <v>54950.049999999996</v>
      </c>
      <c r="F123">
        <f>C123*0.11</f>
        <v>12860.65</v>
      </c>
      <c r="I123">
        <f t="shared" si="66"/>
        <v>81840.5</v>
      </c>
      <c r="J123">
        <f t="shared" si="37"/>
        <v>35074.5</v>
      </c>
    </row>
    <row r="124" spans="1:10" x14ac:dyDescent="0.25">
      <c r="A124" s="22" t="s">
        <v>268</v>
      </c>
      <c r="B124" s="22" t="s">
        <v>269</v>
      </c>
      <c r="C124" s="1">
        <v>111385</v>
      </c>
      <c r="D124">
        <f t="shared" si="71"/>
        <v>59034.05</v>
      </c>
      <c r="E124">
        <f t="shared" si="72"/>
        <v>52350.95</v>
      </c>
      <c r="F124">
        <f t="shared" ref="F124" si="73">C124*0.1</f>
        <v>11138.5</v>
      </c>
      <c r="I124">
        <f t="shared" si="66"/>
        <v>77969.5</v>
      </c>
      <c r="J124">
        <f t="shared" si="37"/>
        <v>33415.5</v>
      </c>
    </row>
    <row r="125" spans="1:10" x14ac:dyDescent="0.25">
      <c r="A125" s="22" t="s">
        <v>270</v>
      </c>
      <c r="B125" s="22" t="s">
        <v>271</v>
      </c>
      <c r="C125" s="2">
        <v>117686</v>
      </c>
      <c r="D125">
        <f t="shared" si="71"/>
        <v>62373.58</v>
      </c>
      <c r="E125">
        <f t="shared" si="72"/>
        <v>55312.42</v>
      </c>
      <c r="F125">
        <f>C125*0.1</f>
        <v>11768.6</v>
      </c>
      <c r="I125">
        <f t="shared" si="66"/>
        <v>82380.2</v>
      </c>
      <c r="J125">
        <f t="shared" si="37"/>
        <v>35305.799999999996</v>
      </c>
    </row>
    <row r="126" spans="1:10" x14ac:dyDescent="0.25">
      <c r="A126" s="22" t="s">
        <v>272</v>
      </c>
      <c r="B126" s="22" t="s">
        <v>273</v>
      </c>
      <c r="C126" s="1">
        <v>406036</v>
      </c>
      <c r="D126">
        <f t="shared" si="71"/>
        <v>215199.08000000002</v>
      </c>
      <c r="E126">
        <f t="shared" si="72"/>
        <v>190836.91999999998</v>
      </c>
      <c r="F126">
        <f>C126*0.13</f>
        <v>52784.68</v>
      </c>
      <c r="I126">
        <f t="shared" si="66"/>
        <v>284225.19999999995</v>
      </c>
      <c r="J126">
        <f t="shared" si="37"/>
        <v>121810.79999999999</v>
      </c>
    </row>
    <row r="127" spans="1:10" x14ac:dyDescent="0.25">
      <c r="A127" s="22" t="s">
        <v>274</v>
      </c>
      <c r="B127" s="22" t="s">
        <v>275</v>
      </c>
      <c r="C127" s="2">
        <v>101086</v>
      </c>
      <c r="D127">
        <f t="shared" si="71"/>
        <v>53575.58</v>
      </c>
      <c r="E127">
        <f t="shared" si="72"/>
        <v>47510.42</v>
      </c>
      <c r="F127">
        <f t="shared" ref="F127" si="74">C127*0.13</f>
        <v>13141.18</v>
      </c>
      <c r="I127">
        <f t="shared" si="66"/>
        <v>70760.2</v>
      </c>
      <c r="J127">
        <f t="shared" si="37"/>
        <v>30325.8</v>
      </c>
    </row>
    <row r="128" spans="1:10" x14ac:dyDescent="0.25">
      <c r="A128" s="22" t="s">
        <v>276</v>
      </c>
      <c r="B128" s="22" t="s">
        <v>277</v>
      </c>
      <c r="C128" s="1">
        <v>295338</v>
      </c>
      <c r="D128">
        <f>C128*0.4</f>
        <v>118135.20000000001</v>
      </c>
      <c r="E128">
        <f>C128*0.6</f>
        <v>177202.8</v>
      </c>
      <c r="F128">
        <f>C128*0.1</f>
        <v>29533.800000000003</v>
      </c>
      <c r="I128">
        <f>C128*0.7</f>
        <v>206736.59999999998</v>
      </c>
      <c r="J128">
        <f t="shared" si="37"/>
        <v>88601.4</v>
      </c>
    </row>
    <row r="129" spans="1:10" x14ac:dyDescent="0.25">
      <c r="A129" s="22" t="s">
        <v>278</v>
      </c>
      <c r="B129" s="22" t="s">
        <v>279</v>
      </c>
      <c r="C129" s="2">
        <v>134467</v>
      </c>
      <c r="D129">
        <f t="shared" ref="D129:D138" si="75">C129*0.4</f>
        <v>53786.8</v>
      </c>
      <c r="E129">
        <f t="shared" ref="E129:E138" si="76">C129*0.6</f>
        <v>80680.2</v>
      </c>
      <c r="F129">
        <f>C129*0.11</f>
        <v>14791.37</v>
      </c>
      <c r="I129">
        <f t="shared" ref="I129:I145" si="77">C129*0.7</f>
        <v>94126.9</v>
      </c>
      <c r="J129">
        <f t="shared" si="37"/>
        <v>40340.1</v>
      </c>
    </row>
    <row r="130" spans="1:10" x14ac:dyDescent="0.25">
      <c r="A130" s="22" t="s">
        <v>280</v>
      </c>
      <c r="B130" s="22" t="s">
        <v>281</v>
      </c>
      <c r="C130" s="1">
        <v>121822</v>
      </c>
      <c r="D130">
        <f t="shared" si="75"/>
        <v>48728.800000000003</v>
      </c>
      <c r="E130">
        <f t="shared" si="76"/>
        <v>73093.2</v>
      </c>
      <c r="F130">
        <f t="shared" ref="F130" si="78">C130*0.1</f>
        <v>12182.2</v>
      </c>
      <c r="I130">
        <f t="shared" si="77"/>
        <v>85275.4</v>
      </c>
      <c r="J130">
        <f t="shared" si="37"/>
        <v>36546.6</v>
      </c>
    </row>
    <row r="131" spans="1:10" x14ac:dyDescent="0.25">
      <c r="A131" s="22" t="s">
        <v>282</v>
      </c>
      <c r="B131" s="22" t="s">
        <v>283</v>
      </c>
      <c r="C131" s="2">
        <v>113367</v>
      </c>
      <c r="D131">
        <f t="shared" si="75"/>
        <v>45346.8</v>
      </c>
      <c r="E131">
        <f t="shared" si="76"/>
        <v>68020.2</v>
      </c>
      <c r="F131">
        <f>C131*0.12</f>
        <v>13604.039999999999</v>
      </c>
      <c r="I131">
        <f t="shared" si="77"/>
        <v>79356.899999999994</v>
      </c>
      <c r="J131">
        <f t="shared" ref="J131:J194" si="79">C131*0.3</f>
        <v>34010.1</v>
      </c>
    </row>
    <row r="132" spans="1:10" x14ac:dyDescent="0.25">
      <c r="A132" s="22" t="s">
        <v>284</v>
      </c>
      <c r="B132" s="22" t="s">
        <v>285</v>
      </c>
      <c r="C132" s="1">
        <v>247962</v>
      </c>
      <c r="D132">
        <f t="shared" si="75"/>
        <v>99184.8</v>
      </c>
      <c r="E132">
        <f t="shared" si="76"/>
        <v>148777.19999999998</v>
      </c>
      <c r="F132">
        <f t="shared" ref="F132" si="80">C132*0.1</f>
        <v>24796.2</v>
      </c>
      <c r="I132">
        <f t="shared" si="77"/>
        <v>173573.4</v>
      </c>
      <c r="J132">
        <f t="shared" si="79"/>
        <v>74388.599999999991</v>
      </c>
    </row>
    <row r="133" spans="1:10" x14ac:dyDescent="0.25">
      <c r="A133" s="22" t="s">
        <v>286</v>
      </c>
      <c r="B133" s="22" t="s">
        <v>287</v>
      </c>
      <c r="C133" s="2">
        <v>101572</v>
      </c>
      <c r="D133">
        <f t="shared" si="75"/>
        <v>40628.800000000003</v>
      </c>
      <c r="E133">
        <f t="shared" si="76"/>
        <v>60943.199999999997</v>
      </c>
      <c r="F133">
        <f>C133*0.08</f>
        <v>8125.76</v>
      </c>
      <c r="I133">
        <f t="shared" si="77"/>
        <v>71100.399999999994</v>
      </c>
      <c r="J133">
        <f t="shared" si="79"/>
        <v>30471.599999999999</v>
      </c>
    </row>
    <row r="134" spans="1:10" x14ac:dyDescent="0.25">
      <c r="A134" s="22" t="s">
        <v>288</v>
      </c>
      <c r="B134" s="22" t="s">
        <v>289</v>
      </c>
      <c r="C134" s="1">
        <v>147696</v>
      </c>
      <c r="D134">
        <f t="shared" si="75"/>
        <v>59078.400000000001</v>
      </c>
      <c r="E134">
        <f t="shared" si="76"/>
        <v>88617.599999999991</v>
      </c>
      <c r="F134">
        <f t="shared" ref="F134:F135" si="81">C134*0.1</f>
        <v>14769.6</v>
      </c>
      <c r="I134">
        <f t="shared" si="77"/>
        <v>103387.2</v>
      </c>
      <c r="J134">
        <f t="shared" si="79"/>
        <v>44308.799999999996</v>
      </c>
    </row>
    <row r="135" spans="1:10" x14ac:dyDescent="0.25">
      <c r="A135" s="22" t="s">
        <v>290</v>
      </c>
      <c r="B135" s="22" t="s">
        <v>291</v>
      </c>
      <c r="C135" s="2">
        <v>133947</v>
      </c>
      <c r="D135">
        <f t="shared" si="75"/>
        <v>53578.8</v>
      </c>
      <c r="E135">
        <f t="shared" si="76"/>
        <v>80368.2</v>
      </c>
      <c r="F135">
        <f t="shared" si="81"/>
        <v>13394.7</v>
      </c>
      <c r="I135">
        <f t="shared" si="77"/>
        <v>93762.9</v>
      </c>
      <c r="J135">
        <f t="shared" si="79"/>
        <v>40184.1</v>
      </c>
    </row>
    <row r="136" spans="1:10" x14ac:dyDescent="0.25">
      <c r="A136" s="22" t="s">
        <v>292</v>
      </c>
      <c r="B136" s="22" t="s">
        <v>293</v>
      </c>
      <c r="C136" s="1">
        <v>342878</v>
      </c>
      <c r="D136">
        <f t="shared" si="75"/>
        <v>137151.20000000001</v>
      </c>
      <c r="E136">
        <f t="shared" si="76"/>
        <v>205726.8</v>
      </c>
      <c r="F136">
        <f>C136*0.07</f>
        <v>24001.460000000003</v>
      </c>
      <c r="I136">
        <f t="shared" si="77"/>
        <v>240014.59999999998</v>
      </c>
      <c r="J136">
        <f t="shared" si="79"/>
        <v>102863.4</v>
      </c>
    </row>
    <row r="137" spans="1:10" x14ac:dyDescent="0.25">
      <c r="A137" s="22" t="s">
        <v>294</v>
      </c>
      <c r="B137" s="22" t="s">
        <v>295</v>
      </c>
      <c r="C137" s="2">
        <v>70406</v>
      </c>
      <c r="D137">
        <f t="shared" si="75"/>
        <v>28162.400000000001</v>
      </c>
      <c r="E137">
        <f t="shared" si="76"/>
        <v>42243.6</v>
      </c>
      <c r="F137">
        <f t="shared" ref="F137:F139" si="82">C137*0.1</f>
        <v>7040.6</v>
      </c>
      <c r="I137">
        <f t="shared" si="77"/>
        <v>49284.2</v>
      </c>
      <c r="J137">
        <f t="shared" si="79"/>
        <v>21121.8</v>
      </c>
    </row>
    <row r="138" spans="1:10" x14ac:dyDescent="0.25">
      <c r="A138" s="22" t="s">
        <v>296</v>
      </c>
      <c r="B138" s="22" t="s">
        <v>297</v>
      </c>
      <c r="C138" s="1">
        <v>670875</v>
      </c>
      <c r="D138">
        <f t="shared" si="75"/>
        <v>268350</v>
      </c>
      <c r="E138">
        <f t="shared" si="76"/>
        <v>402525</v>
      </c>
      <c r="F138">
        <f t="shared" si="82"/>
        <v>67087.5</v>
      </c>
      <c r="I138">
        <f t="shared" si="77"/>
        <v>469612.49999999994</v>
      </c>
      <c r="J138">
        <f t="shared" si="79"/>
        <v>201262.5</v>
      </c>
    </row>
    <row r="139" spans="1:10" x14ac:dyDescent="0.25">
      <c r="A139" s="22" t="s">
        <v>298</v>
      </c>
      <c r="B139" s="22" t="s">
        <v>299</v>
      </c>
      <c r="C139" s="2">
        <v>163046</v>
      </c>
      <c r="D139">
        <f>C139*0.53</f>
        <v>86414.38</v>
      </c>
      <c r="E139">
        <f>C139*0.47</f>
        <v>76631.62</v>
      </c>
      <c r="F139">
        <f t="shared" si="82"/>
        <v>16304.6</v>
      </c>
      <c r="I139">
        <f t="shared" si="77"/>
        <v>114132.2</v>
      </c>
      <c r="J139">
        <f t="shared" si="79"/>
        <v>48913.799999999996</v>
      </c>
    </row>
    <row r="140" spans="1:10" x14ac:dyDescent="0.25">
      <c r="A140" s="22" t="s">
        <v>300</v>
      </c>
      <c r="B140" s="22" t="s">
        <v>301</v>
      </c>
      <c r="C140" s="1">
        <v>134357</v>
      </c>
      <c r="D140">
        <f t="shared" ref="D140:D145" si="83">C140*0.53</f>
        <v>71209.210000000006</v>
      </c>
      <c r="E140">
        <f t="shared" ref="E140:E145" si="84">C140*0.47</f>
        <v>63147.789999999994</v>
      </c>
      <c r="F140">
        <f>C140*0.11</f>
        <v>14779.27</v>
      </c>
      <c r="I140">
        <f t="shared" si="77"/>
        <v>94049.9</v>
      </c>
      <c r="J140">
        <f t="shared" si="79"/>
        <v>40307.1</v>
      </c>
    </row>
    <row r="141" spans="1:10" x14ac:dyDescent="0.25">
      <c r="A141" s="22" t="s">
        <v>302</v>
      </c>
      <c r="B141" s="22" t="s">
        <v>303</v>
      </c>
      <c r="C141" s="2">
        <v>116915</v>
      </c>
      <c r="D141">
        <f t="shared" si="83"/>
        <v>61964.950000000004</v>
      </c>
      <c r="E141">
        <f t="shared" si="84"/>
        <v>54950.049999999996</v>
      </c>
      <c r="F141">
        <f>C141*0.11</f>
        <v>12860.65</v>
      </c>
      <c r="I141">
        <f t="shared" si="77"/>
        <v>81840.5</v>
      </c>
      <c r="J141">
        <f t="shared" si="79"/>
        <v>35074.5</v>
      </c>
    </row>
    <row r="142" spans="1:10" x14ac:dyDescent="0.25">
      <c r="A142" s="22" t="s">
        <v>304</v>
      </c>
      <c r="B142" s="22" t="s">
        <v>305</v>
      </c>
      <c r="C142" s="1">
        <v>111385</v>
      </c>
      <c r="D142">
        <f t="shared" si="83"/>
        <v>59034.05</v>
      </c>
      <c r="E142">
        <f t="shared" si="84"/>
        <v>52350.95</v>
      </c>
      <c r="F142">
        <f t="shared" ref="F142" si="85">C142*0.1</f>
        <v>11138.5</v>
      </c>
      <c r="I142">
        <f t="shared" si="77"/>
        <v>77969.5</v>
      </c>
      <c r="J142">
        <f t="shared" si="79"/>
        <v>33415.5</v>
      </c>
    </row>
    <row r="143" spans="1:10" x14ac:dyDescent="0.25">
      <c r="A143" s="22" t="s">
        <v>306</v>
      </c>
      <c r="B143" s="22" t="s">
        <v>307</v>
      </c>
      <c r="C143" s="2">
        <v>117686</v>
      </c>
      <c r="D143">
        <f t="shared" si="83"/>
        <v>62373.58</v>
      </c>
      <c r="E143">
        <f t="shared" si="84"/>
        <v>55312.42</v>
      </c>
      <c r="F143">
        <f>C143*0.1</f>
        <v>11768.6</v>
      </c>
      <c r="I143">
        <f t="shared" si="77"/>
        <v>82380.2</v>
      </c>
      <c r="J143">
        <f t="shared" si="79"/>
        <v>35305.799999999996</v>
      </c>
    </row>
    <row r="144" spans="1:10" x14ac:dyDescent="0.25">
      <c r="A144" s="22" t="s">
        <v>308</v>
      </c>
      <c r="B144" s="22" t="s">
        <v>309</v>
      </c>
      <c r="C144" s="1">
        <v>406036</v>
      </c>
      <c r="D144">
        <f t="shared" si="83"/>
        <v>215199.08000000002</v>
      </c>
      <c r="E144">
        <f t="shared" si="84"/>
        <v>190836.91999999998</v>
      </c>
      <c r="F144">
        <f>C144*0.13</f>
        <v>52784.68</v>
      </c>
      <c r="I144">
        <f t="shared" si="77"/>
        <v>284225.19999999995</v>
      </c>
      <c r="J144">
        <f t="shared" si="79"/>
        <v>121810.79999999999</v>
      </c>
    </row>
    <row r="145" spans="1:10" x14ac:dyDescent="0.25">
      <c r="A145" s="22" t="s">
        <v>310</v>
      </c>
      <c r="B145" s="22" t="s">
        <v>311</v>
      </c>
      <c r="C145" s="2">
        <v>101086</v>
      </c>
      <c r="D145">
        <f t="shared" si="83"/>
        <v>53575.58</v>
      </c>
      <c r="E145">
        <f t="shared" si="84"/>
        <v>47510.42</v>
      </c>
      <c r="F145">
        <f t="shared" ref="F145" si="86">C145*0.13</f>
        <v>13141.18</v>
      </c>
      <c r="I145">
        <f t="shared" si="77"/>
        <v>70760.2</v>
      </c>
      <c r="J145">
        <f t="shared" si="79"/>
        <v>30325.8</v>
      </c>
    </row>
    <row r="146" spans="1:10" x14ac:dyDescent="0.25">
      <c r="A146" s="22" t="s">
        <v>312</v>
      </c>
      <c r="B146" s="22" t="s">
        <v>313</v>
      </c>
      <c r="C146" s="1">
        <v>295338</v>
      </c>
      <c r="D146">
        <f>C146*0.4</f>
        <v>118135.20000000001</v>
      </c>
      <c r="E146">
        <f>C146*0.6</f>
        <v>177202.8</v>
      </c>
      <c r="F146">
        <f>C146*0.1</f>
        <v>29533.800000000003</v>
      </c>
      <c r="I146">
        <f>C146*0.7</f>
        <v>206736.59999999998</v>
      </c>
      <c r="J146">
        <f t="shared" si="79"/>
        <v>88601.4</v>
      </c>
    </row>
    <row r="147" spans="1:10" x14ac:dyDescent="0.25">
      <c r="A147" s="22" t="s">
        <v>314</v>
      </c>
      <c r="B147" s="22" t="s">
        <v>315</v>
      </c>
      <c r="C147" s="2">
        <v>134467</v>
      </c>
      <c r="D147">
        <f t="shared" ref="D147:D156" si="87">C147*0.4</f>
        <v>53786.8</v>
      </c>
      <c r="E147">
        <f t="shared" ref="E147:E156" si="88">C147*0.6</f>
        <v>80680.2</v>
      </c>
      <c r="F147">
        <f>C147*0.11</f>
        <v>14791.37</v>
      </c>
      <c r="I147">
        <f t="shared" ref="I147:I163" si="89">C147*0.7</f>
        <v>94126.9</v>
      </c>
      <c r="J147">
        <f t="shared" si="79"/>
        <v>40340.1</v>
      </c>
    </row>
    <row r="148" spans="1:10" x14ac:dyDescent="0.25">
      <c r="A148" s="22" t="s">
        <v>316</v>
      </c>
      <c r="B148" s="22" t="s">
        <v>317</v>
      </c>
      <c r="C148" s="1">
        <v>121822</v>
      </c>
      <c r="D148">
        <f t="shared" si="87"/>
        <v>48728.800000000003</v>
      </c>
      <c r="E148">
        <f t="shared" si="88"/>
        <v>73093.2</v>
      </c>
      <c r="F148">
        <f t="shared" ref="F148" si="90">C148*0.1</f>
        <v>12182.2</v>
      </c>
      <c r="I148">
        <f t="shared" si="89"/>
        <v>85275.4</v>
      </c>
      <c r="J148">
        <f t="shared" si="79"/>
        <v>36546.6</v>
      </c>
    </row>
    <row r="149" spans="1:10" x14ac:dyDescent="0.25">
      <c r="A149" s="22" t="s">
        <v>318</v>
      </c>
      <c r="B149" s="22" t="s">
        <v>319</v>
      </c>
      <c r="C149" s="2">
        <v>113367</v>
      </c>
      <c r="D149">
        <f t="shared" si="87"/>
        <v>45346.8</v>
      </c>
      <c r="E149">
        <f t="shared" si="88"/>
        <v>68020.2</v>
      </c>
      <c r="F149">
        <f>C149*0.12</f>
        <v>13604.039999999999</v>
      </c>
      <c r="I149">
        <f t="shared" si="89"/>
        <v>79356.899999999994</v>
      </c>
      <c r="J149">
        <f t="shared" si="79"/>
        <v>34010.1</v>
      </c>
    </row>
    <row r="150" spans="1:10" x14ac:dyDescent="0.25">
      <c r="A150" s="22" t="s">
        <v>320</v>
      </c>
      <c r="B150" s="22" t="s">
        <v>321</v>
      </c>
      <c r="C150" s="1">
        <v>247962</v>
      </c>
      <c r="D150">
        <f t="shared" si="87"/>
        <v>99184.8</v>
      </c>
      <c r="E150">
        <f t="shared" si="88"/>
        <v>148777.19999999998</v>
      </c>
      <c r="F150">
        <f t="shared" ref="F150" si="91">C150*0.1</f>
        <v>24796.2</v>
      </c>
      <c r="I150">
        <f t="shared" si="89"/>
        <v>173573.4</v>
      </c>
      <c r="J150">
        <f t="shared" si="79"/>
        <v>74388.599999999991</v>
      </c>
    </row>
    <row r="151" spans="1:10" x14ac:dyDescent="0.25">
      <c r="A151" s="22" t="s">
        <v>322</v>
      </c>
      <c r="B151" s="22" t="s">
        <v>323</v>
      </c>
      <c r="C151" s="2">
        <v>101572</v>
      </c>
      <c r="D151">
        <f t="shared" si="87"/>
        <v>40628.800000000003</v>
      </c>
      <c r="E151">
        <f t="shared" si="88"/>
        <v>60943.199999999997</v>
      </c>
      <c r="F151">
        <f>C151*0.08</f>
        <v>8125.76</v>
      </c>
      <c r="I151">
        <f t="shared" si="89"/>
        <v>71100.399999999994</v>
      </c>
      <c r="J151">
        <f t="shared" si="79"/>
        <v>30471.599999999999</v>
      </c>
    </row>
    <row r="152" spans="1:10" x14ac:dyDescent="0.25">
      <c r="A152" s="22" t="s">
        <v>324</v>
      </c>
      <c r="B152" s="22" t="s">
        <v>325</v>
      </c>
      <c r="C152" s="1">
        <v>147696</v>
      </c>
      <c r="D152">
        <f t="shared" si="87"/>
        <v>59078.400000000001</v>
      </c>
      <c r="E152">
        <f t="shared" si="88"/>
        <v>88617.599999999991</v>
      </c>
      <c r="F152">
        <f t="shared" ref="F152:F153" si="92">C152*0.1</f>
        <v>14769.6</v>
      </c>
      <c r="I152">
        <f t="shared" si="89"/>
        <v>103387.2</v>
      </c>
      <c r="J152">
        <f t="shared" si="79"/>
        <v>44308.799999999996</v>
      </c>
    </row>
    <row r="153" spans="1:10" x14ac:dyDescent="0.25">
      <c r="A153" s="22" t="s">
        <v>326</v>
      </c>
      <c r="B153" s="22" t="s">
        <v>327</v>
      </c>
      <c r="C153" s="2">
        <v>133947</v>
      </c>
      <c r="D153">
        <f t="shared" si="87"/>
        <v>53578.8</v>
      </c>
      <c r="E153">
        <f t="shared" si="88"/>
        <v>80368.2</v>
      </c>
      <c r="F153">
        <f t="shared" si="92"/>
        <v>13394.7</v>
      </c>
      <c r="I153">
        <f t="shared" si="89"/>
        <v>93762.9</v>
      </c>
      <c r="J153">
        <f t="shared" si="79"/>
        <v>40184.1</v>
      </c>
    </row>
    <row r="154" spans="1:10" x14ac:dyDescent="0.25">
      <c r="A154" s="22" t="s">
        <v>328</v>
      </c>
      <c r="B154" s="22" t="s">
        <v>329</v>
      </c>
      <c r="C154" s="1">
        <v>342878</v>
      </c>
      <c r="D154">
        <f t="shared" si="87"/>
        <v>137151.20000000001</v>
      </c>
      <c r="E154">
        <f t="shared" si="88"/>
        <v>205726.8</v>
      </c>
      <c r="F154">
        <f>C154*0.07</f>
        <v>24001.460000000003</v>
      </c>
      <c r="I154">
        <f t="shared" si="89"/>
        <v>240014.59999999998</v>
      </c>
      <c r="J154">
        <f t="shared" si="79"/>
        <v>102863.4</v>
      </c>
    </row>
    <row r="155" spans="1:10" x14ac:dyDescent="0.25">
      <c r="A155" s="22" t="s">
        <v>330</v>
      </c>
      <c r="B155" s="22" t="s">
        <v>331</v>
      </c>
      <c r="C155" s="2">
        <v>70406</v>
      </c>
      <c r="D155">
        <f t="shared" si="87"/>
        <v>28162.400000000001</v>
      </c>
      <c r="E155">
        <f t="shared" si="88"/>
        <v>42243.6</v>
      </c>
      <c r="F155">
        <f t="shared" ref="F155:F157" si="93">C155*0.1</f>
        <v>7040.6</v>
      </c>
      <c r="I155">
        <f t="shared" si="89"/>
        <v>49284.2</v>
      </c>
      <c r="J155">
        <f t="shared" si="79"/>
        <v>21121.8</v>
      </c>
    </row>
    <row r="156" spans="1:10" x14ac:dyDescent="0.25">
      <c r="A156" s="22" t="s">
        <v>332</v>
      </c>
      <c r="B156" s="22" t="s">
        <v>333</v>
      </c>
      <c r="C156" s="1">
        <v>670875</v>
      </c>
      <c r="D156">
        <f t="shared" si="87"/>
        <v>268350</v>
      </c>
      <c r="E156">
        <f t="shared" si="88"/>
        <v>402525</v>
      </c>
      <c r="F156">
        <f t="shared" si="93"/>
        <v>67087.5</v>
      </c>
      <c r="I156">
        <f t="shared" si="89"/>
        <v>469612.49999999994</v>
      </c>
      <c r="J156">
        <f t="shared" si="79"/>
        <v>201262.5</v>
      </c>
    </row>
    <row r="157" spans="1:10" x14ac:dyDescent="0.25">
      <c r="A157" s="22" t="s">
        <v>334</v>
      </c>
      <c r="B157" s="22" t="s">
        <v>335</v>
      </c>
      <c r="C157" s="2">
        <v>163046</v>
      </c>
      <c r="D157">
        <f>C157*0.53</f>
        <v>86414.38</v>
      </c>
      <c r="E157">
        <f>C157*0.47</f>
        <v>76631.62</v>
      </c>
      <c r="F157">
        <f t="shared" si="93"/>
        <v>16304.6</v>
      </c>
      <c r="I157">
        <f t="shared" si="89"/>
        <v>114132.2</v>
      </c>
      <c r="J157">
        <f t="shared" si="79"/>
        <v>48913.799999999996</v>
      </c>
    </row>
    <row r="158" spans="1:10" x14ac:dyDescent="0.25">
      <c r="A158" s="22" t="s">
        <v>336</v>
      </c>
      <c r="B158" s="22" t="s">
        <v>337</v>
      </c>
      <c r="C158" s="1">
        <v>134357</v>
      </c>
      <c r="D158">
        <f t="shared" ref="D158:D163" si="94">C158*0.53</f>
        <v>71209.210000000006</v>
      </c>
      <c r="E158">
        <f t="shared" ref="E158:E163" si="95">C158*0.47</f>
        <v>63147.789999999994</v>
      </c>
      <c r="F158">
        <f>C158*0.11</f>
        <v>14779.27</v>
      </c>
      <c r="I158">
        <f t="shared" si="89"/>
        <v>94049.9</v>
      </c>
      <c r="J158">
        <f t="shared" si="79"/>
        <v>40307.1</v>
      </c>
    </row>
    <row r="159" spans="1:10" x14ac:dyDescent="0.25">
      <c r="A159" s="22" t="s">
        <v>338</v>
      </c>
      <c r="B159" s="22" t="s">
        <v>339</v>
      </c>
      <c r="C159" s="2">
        <v>116915</v>
      </c>
      <c r="D159">
        <f t="shared" si="94"/>
        <v>61964.950000000004</v>
      </c>
      <c r="E159">
        <f t="shared" si="95"/>
        <v>54950.049999999996</v>
      </c>
      <c r="F159">
        <f>C159*0.11</f>
        <v>12860.65</v>
      </c>
      <c r="I159">
        <f t="shared" si="89"/>
        <v>81840.5</v>
      </c>
      <c r="J159">
        <f t="shared" si="79"/>
        <v>35074.5</v>
      </c>
    </row>
    <row r="160" spans="1:10" x14ac:dyDescent="0.25">
      <c r="A160" s="22" t="s">
        <v>340</v>
      </c>
      <c r="B160" s="22" t="s">
        <v>341</v>
      </c>
      <c r="C160" s="1">
        <v>111385</v>
      </c>
      <c r="D160">
        <f t="shared" si="94"/>
        <v>59034.05</v>
      </c>
      <c r="E160">
        <f t="shared" si="95"/>
        <v>52350.95</v>
      </c>
      <c r="F160">
        <f t="shared" ref="F160" si="96">C160*0.1</f>
        <v>11138.5</v>
      </c>
      <c r="I160">
        <f t="shared" si="89"/>
        <v>77969.5</v>
      </c>
      <c r="J160">
        <f t="shared" si="79"/>
        <v>33415.5</v>
      </c>
    </row>
    <row r="161" spans="1:10" x14ac:dyDescent="0.25">
      <c r="A161" s="22" t="s">
        <v>342</v>
      </c>
      <c r="B161" s="22" t="s">
        <v>343</v>
      </c>
      <c r="C161" s="2">
        <v>117686</v>
      </c>
      <c r="D161">
        <f t="shared" si="94"/>
        <v>62373.58</v>
      </c>
      <c r="E161">
        <f t="shared" si="95"/>
        <v>55312.42</v>
      </c>
      <c r="F161">
        <f>C161*0.1</f>
        <v>11768.6</v>
      </c>
      <c r="I161">
        <f t="shared" si="89"/>
        <v>82380.2</v>
      </c>
      <c r="J161">
        <f t="shared" si="79"/>
        <v>35305.799999999996</v>
      </c>
    </row>
    <row r="162" spans="1:10" x14ac:dyDescent="0.25">
      <c r="A162" s="22" t="s">
        <v>344</v>
      </c>
      <c r="B162" s="22" t="s">
        <v>345</v>
      </c>
      <c r="C162" s="1">
        <v>406036</v>
      </c>
      <c r="D162">
        <f t="shared" si="94"/>
        <v>215199.08000000002</v>
      </c>
      <c r="E162">
        <f t="shared" si="95"/>
        <v>190836.91999999998</v>
      </c>
      <c r="F162">
        <f>C162*0.13</f>
        <v>52784.68</v>
      </c>
      <c r="I162">
        <f t="shared" si="89"/>
        <v>284225.19999999995</v>
      </c>
      <c r="J162">
        <f t="shared" si="79"/>
        <v>121810.79999999999</v>
      </c>
    </row>
    <row r="163" spans="1:10" x14ac:dyDescent="0.25">
      <c r="A163" s="22" t="s">
        <v>346</v>
      </c>
      <c r="B163" s="22" t="s">
        <v>347</v>
      </c>
      <c r="C163" s="2">
        <v>101086</v>
      </c>
      <c r="D163">
        <f t="shared" si="94"/>
        <v>53575.58</v>
      </c>
      <c r="E163">
        <f t="shared" si="95"/>
        <v>47510.42</v>
      </c>
      <c r="F163">
        <f t="shared" ref="F163" si="97">C163*0.13</f>
        <v>13141.18</v>
      </c>
      <c r="I163">
        <f t="shared" si="89"/>
        <v>70760.2</v>
      </c>
      <c r="J163">
        <f t="shared" si="79"/>
        <v>30325.8</v>
      </c>
    </row>
    <row r="164" spans="1:10" x14ac:dyDescent="0.25">
      <c r="A164" s="22" t="s">
        <v>348</v>
      </c>
      <c r="B164" s="22" t="s">
        <v>349</v>
      </c>
      <c r="C164" s="1">
        <v>295338</v>
      </c>
      <c r="D164">
        <f>C164*0.4</f>
        <v>118135.20000000001</v>
      </c>
      <c r="E164">
        <f>C164*0.6</f>
        <v>177202.8</v>
      </c>
      <c r="F164">
        <f>C164*0.1</f>
        <v>29533.800000000003</v>
      </c>
      <c r="I164">
        <f>C164*0.7</f>
        <v>206736.59999999998</v>
      </c>
      <c r="J164">
        <f t="shared" si="79"/>
        <v>88601.4</v>
      </c>
    </row>
    <row r="165" spans="1:10" x14ac:dyDescent="0.25">
      <c r="A165" s="22" t="s">
        <v>350</v>
      </c>
      <c r="B165" s="22" t="s">
        <v>351</v>
      </c>
      <c r="C165" s="2">
        <v>134467</v>
      </c>
      <c r="D165">
        <f t="shared" ref="D165:D174" si="98">C165*0.4</f>
        <v>53786.8</v>
      </c>
      <c r="E165">
        <f t="shared" ref="E165:E174" si="99">C165*0.6</f>
        <v>80680.2</v>
      </c>
      <c r="F165">
        <f>C165*0.11</f>
        <v>14791.37</v>
      </c>
      <c r="I165">
        <f t="shared" ref="I165:I181" si="100">C165*0.7</f>
        <v>94126.9</v>
      </c>
      <c r="J165">
        <f t="shared" si="79"/>
        <v>40340.1</v>
      </c>
    </row>
    <row r="166" spans="1:10" x14ac:dyDescent="0.25">
      <c r="A166" s="22" t="s">
        <v>352</v>
      </c>
      <c r="B166" s="22" t="s">
        <v>353</v>
      </c>
      <c r="C166" s="1">
        <v>121822</v>
      </c>
      <c r="D166">
        <f t="shared" si="98"/>
        <v>48728.800000000003</v>
      </c>
      <c r="E166">
        <f t="shared" si="99"/>
        <v>73093.2</v>
      </c>
      <c r="F166">
        <f t="shared" ref="F166" si="101">C166*0.1</f>
        <v>12182.2</v>
      </c>
      <c r="I166">
        <f t="shared" si="100"/>
        <v>85275.4</v>
      </c>
      <c r="J166">
        <f t="shared" si="79"/>
        <v>36546.6</v>
      </c>
    </row>
    <row r="167" spans="1:10" x14ac:dyDescent="0.25">
      <c r="A167" s="22" t="s">
        <v>354</v>
      </c>
      <c r="B167" s="22" t="s">
        <v>355</v>
      </c>
      <c r="C167" s="2">
        <v>113367</v>
      </c>
      <c r="D167">
        <f t="shared" si="98"/>
        <v>45346.8</v>
      </c>
      <c r="E167">
        <f t="shared" si="99"/>
        <v>68020.2</v>
      </c>
      <c r="F167">
        <f>C167*0.12</f>
        <v>13604.039999999999</v>
      </c>
      <c r="I167">
        <f t="shared" si="100"/>
        <v>79356.899999999994</v>
      </c>
      <c r="J167">
        <f t="shared" si="79"/>
        <v>34010.1</v>
      </c>
    </row>
    <row r="168" spans="1:10" x14ac:dyDescent="0.25">
      <c r="A168" s="22" t="s">
        <v>356</v>
      </c>
      <c r="B168" s="22" t="s">
        <v>357</v>
      </c>
      <c r="C168" s="1">
        <v>247962</v>
      </c>
      <c r="D168">
        <f t="shared" si="98"/>
        <v>99184.8</v>
      </c>
      <c r="E168">
        <f t="shared" si="99"/>
        <v>148777.19999999998</v>
      </c>
      <c r="F168">
        <f t="shared" ref="F168" si="102">C168*0.1</f>
        <v>24796.2</v>
      </c>
      <c r="I168">
        <f t="shared" si="100"/>
        <v>173573.4</v>
      </c>
      <c r="J168">
        <f t="shared" si="79"/>
        <v>74388.599999999991</v>
      </c>
    </row>
    <row r="169" spans="1:10" x14ac:dyDescent="0.25">
      <c r="A169" s="22" t="s">
        <v>358</v>
      </c>
      <c r="B169" s="22" t="s">
        <v>359</v>
      </c>
      <c r="C169" s="2">
        <v>101572</v>
      </c>
      <c r="D169">
        <f t="shared" si="98"/>
        <v>40628.800000000003</v>
      </c>
      <c r="E169">
        <f t="shared" si="99"/>
        <v>60943.199999999997</v>
      </c>
      <c r="F169">
        <f>C169*0.08</f>
        <v>8125.76</v>
      </c>
      <c r="I169">
        <f t="shared" si="100"/>
        <v>71100.399999999994</v>
      </c>
      <c r="J169">
        <f t="shared" si="79"/>
        <v>30471.599999999999</v>
      </c>
    </row>
    <row r="170" spans="1:10" x14ac:dyDescent="0.25">
      <c r="A170" s="22" t="s">
        <v>360</v>
      </c>
      <c r="B170" s="22" t="s">
        <v>361</v>
      </c>
      <c r="C170" s="1">
        <v>147696</v>
      </c>
      <c r="D170">
        <f t="shared" si="98"/>
        <v>59078.400000000001</v>
      </c>
      <c r="E170">
        <f t="shared" si="99"/>
        <v>88617.599999999991</v>
      </c>
      <c r="F170">
        <f t="shared" ref="F170:F171" si="103">C170*0.1</f>
        <v>14769.6</v>
      </c>
      <c r="I170">
        <f t="shared" si="100"/>
        <v>103387.2</v>
      </c>
      <c r="J170">
        <f t="shared" si="79"/>
        <v>44308.799999999996</v>
      </c>
    </row>
    <row r="171" spans="1:10" x14ac:dyDescent="0.25">
      <c r="A171" s="22" t="s">
        <v>362</v>
      </c>
      <c r="B171" s="22" t="s">
        <v>363</v>
      </c>
      <c r="C171" s="2">
        <v>133947</v>
      </c>
      <c r="D171">
        <f t="shared" si="98"/>
        <v>53578.8</v>
      </c>
      <c r="E171">
        <f t="shared" si="99"/>
        <v>80368.2</v>
      </c>
      <c r="F171">
        <f t="shared" si="103"/>
        <v>13394.7</v>
      </c>
      <c r="I171">
        <f t="shared" si="100"/>
        <v>93762.9</v>
      </c>
      <c r="J171">
        <f t="shared" si="79"/>
        <v>40184.1</v>
      </c>
    </row>
    <row r="172" spans="1:10" x14ac:dyDescent="0.25">
      <c r="A172" s="22" t="s">
        <v>364</v>
      </c>
      <c r="B172" s="22" t="s">
        <v>365</v>
      </c>
      <c r="C172" s="1">
        <v>342878</v>
      </c>
      <c r="D172">
        <f t="shared" si="98"/>
        <v>137151.20000000001</v>
      </c>
      <c r="E172">
        <f t="shared" si="99"/>
        <v>205726.8</v>
      </c>
      <c r="F172">
        <f>C172*0.07</f>
        <v>24001.460000000003</v>
      </c>
      <c r="I172">
        <f t="shared" si="100"/>
        <v>240014.59999999998</v>
      </c>
      <c r="J172">
        <f t="shared" si="79"/>
        <v>102863.4</v>
      </c>
    </row>
    <row r="173" spans="1:10" x14ac:dyDescent="0.25">
      <c r="A173" s="22" t="s">
        <v>366</v>
      </c>
      <c r="B173" s="22" t="s">
        <v>367</v>
      </c>
      <c r="C173" s="2">
        <v>70406</v>
      </c>
      <c r="D173">
        <f t="shared" si="98"/>
        <v>28162.400000000001</v>
      </c>
      <c r="E173">
        <f t="shared" si="99"/>
        <v>42243.6</v>
      </c>
      <c r="F173">
        <f t="shared" ref="F173:F175" si="104">C173*0.1</f>
        <v>7040.6</v>
      </c>
      <c r="I173">
        <f t="shared" si="100"/>
        <v>49284.2</v>
      </c>
      <c r="J173">
        <f t="shared" si="79"/>
        <v>21121.8</v>
      </c>
    </row>
    <row r="174" spans="1:10" x14ac:dyDescent="0.25">
      <c r="A174" s="22" t="s">
        <v>368</v>
      </c>
      <c r="B174" s="22" t="s">
        <v>369</v>
      </c>
      <c r="C174" s="1">
        <v>670875</v>
      </c>
      <c r="D174">
        <f t="shared" si="98"/>
        <v>268350</v>
      </c>
      <c r="E174">
        <f t="shared" si="99"/>
        <v>402525</v>
      </c>
      <c r="F174">
        <f t="shared" si="104"/>
        <v>67087.5</v>
      </c>
      <c r="I174">
        <f t="shared" si="100"/>
        <v>469612.49999999994</v>
      </c>
      <c r="J174">
        <f t="shared" si="79"/>
        <v>201262.5</v>
      </c>
    </row>
    <row r="175" spans="1:10" x14ac:dyDescent="0.25">
      <c r="A175" s="22" t="s">
        <v>370</v>
      </c>
      <c r="B175" s="22" t="s">
        <v>371</v>
      </c>
      <c r="C175" s="2">
        <v>163046</v>
      </c>
      <c r="D175">
        <f>C175*0.53</f>
        <v>86414.38</v>
      </c>
      <c r="E175">
        <f>C175*0.47</f>
        <v>76631.62</v>
      </c>
      <c r="F175">
        <f t="shared" si="104"/>
        <v>16304.6</v>
      </c>
      <c r="I175">
        <f t="shared" si="100"/>
        <v>114132.2</v>
      </c>
      <c r="J175">
        <f t="shared" si="79"/>
        <v>48913.799999999996</v>
      </c>
    </row>
    <row r="176" spans="1:10" x14ac:dyDescent="0.25">
      <c r="A176" s="22" t="s">
        <v>372</v>
      </c>
      <c r="B176" s="22" t="s">
        <v>373</v>
      </c>
      <c r="C176" s="1">
        <v>134357</v>
      </c>
      <c r="D176">
        <f t="shared" ref="D176:D181" si="105">C176*0.53</f>
        <v>71209.210000000006</v>
      </c>
      <c r="E176">
        <f t="shared" ref="E176:E181" si="106">C176*0.47</f>
        <v>63147.789999999994</v>
      </c>
      <c r="F176">
        <f>C176*0.11</f>
        <v>14779.27</v>
      </c>
      <c r="I176">
        <f t="shared" si="100"/>
        <v>94049.9</v>
      </c>
      <c r="J176">
        <f t="shared" si="79"/>
        <v>40307.1</v>
      </c>
    </row>
    <row r="177" spans="1:10" x14ac:dyDescent="0.25">
      <c r="A177" s="22" t="s">
        <v>374</v>
      </c>
      <c r="B177" s="22" t="s">
        <v>375</v>
      </c>
      <c r="C177" s="2">
        <v>116915</v>
      </c>
      <c r="D177">
        <f t="shared" si="105"/>
        <v>61964.950000000004</v>
      </c>
      <c r="E177">
        <f t="shared" si="106"/>
        <v>54950.049999999996</v>
      </c>
      <c r="F177">
        <f>C177*0.11</f>
        <v>12860.65</v>
      </c>
      <c r="I177">
        <f t="shared" si="100"/>
        <v>81840.5</v>
      </c>
      <c r="J177">
        <f t="shared" si="79"/>
        <v>35074.5</v>
      </c>
    </row>
    <row r="178" spans="1:10" x14ac:dyDescent="0.25">
      <c r="A178" s="22" t="s">
        <v>376</v>
      </c>
      <c r="B178" s="22" t="s">
        <v>377</v>
      </c>
      <c r="C178" s="1">
        <v>111385</v>
      </c>
      <c r="D178">
        <f t="shared" si="105"/>
        <v>59034.05</v>
      </c>
      <c r="E178">
        <f t="shared" si="106"/>
        <v>52350.95</v>
      </c>
      <c r="F178">
        <f t="shared" ref="F178" si="107">C178*0.1</f>
        <v>11138.5</v>
      </c>
      <c r="I178">
        <f t="shared" si="100"/>
        <v>77969.5</v>
      </c>
      <c r="J178">
        <f t="shared" si="79"/>
        <v>33415.5</v>
      </c>
    </row>
    <row r="179" spans="1:10" x14ac:dyDescent="0.25">
      <c r="A179" s="22" t="s">
        <v>378</v>
      </c>
      <c r="B179" s="22" t="s">
        <v>379</v>
      </c>
      <c r="C179" s="2">
        <v>117686</v>
      </c>
      <c r="D179">
        <f t="shared" si="105"/>
        <v>62373.58</v>
      </c>
      <c r="E179">
        <f t="shared" si="106"/>
        <v>55312.42</v>
      </c>
      <c r="F179">
        <f>C179*0.1</f>
        <v>11768.6</v>
      </c>
      <c r="I179">
        <f t="shared" si="100"/>
        <v>82380.2</v>
      </c>
      <c r="J179">
        <f t="shared" si="79"/>
        <v>35305.799999999996</v>
      </c>
    </row>
    <row r="180" spans="1:10" x14ac:dyDescent="0.25">
      <c r="A180" s="22" t="s">
        <v>380</v>
      </c>
      <c r="B180" s="22" t="s">
        <v>381</v>
      </c>
      <c r="C180" s="1">
        <v>406036</v>
      </c>
      <c r="D180">
        <f t="shared" si="105"/>
        <v>215199.08000000002</v>
      </c>
      <c r="E180">
        <f t="shared" si="106"/>
        <v>190836.91999999998</v>
      </c>
      <c r="F180">
        <f>C180*0.13</f>
        <v>52784.68</v>
      </c>
      <c r="I180">
        <f t="shared" si="100"/>
        <v>284225.19999999995</v>
      </c>
      <c r="J180">
        <f t="shared" si="79"/>
        <v>121810.79999999999</v>
      </c>
    </row>
    <row r="181" spans="1:10" x14ac:dyDescent="0.25">
      <c r="A181" s="22" t="s">
        <v>382</v>
      </c>
      <c r="B181" s="22" t="s">
        <v>383</v>
      </c>
      <c r="C181" s="2">
        <v>101086</v>
      </c>
      <c r="D181">
        <f t="shared" si="105"/>
        <v>53575.58</v>
      </c>
      <c r="E181">
        <f t="shared" si="106"/>
        <v>47510.42</v>
      </c>
      <c r="F181">
        <f t="shared" ref="F181" si="108">C181*0.13</f>
        <v>13141.18</v>
      </c>
      <c r="I181">
        <f t="shared" si="100"/>
        <v>70760.2</v>
      </c>
      <c r="J181">
        <f t="shared" si="79"/>
        <v>30325.8</v>
      </c>
    </row>
    <row r="182" spans="1:10" x14ac:dyDescent="0.25">
      <c r="A182" s="22" t="s">
        <v>384</v>
      </c>
      <c r="B182" s="22" t="s">
        <v>385</v>
      </c>
      <c r="C182" s="1">
        <v>295338</v>
      </c>
      <c r="D182">
        <f>C182*0.4</f>
        <v>118135.20000000001</v>
      </c>
      <c r="E182">
        <f>C182*0.6</f>
        <v>177202.8</v>
      </c>
      <c r="F182">
        <f>C182*0.1</f>
        <v>29533.800000000003</v>
      </c>
      <c r="I182">
        <f>C182*0.7</f>
        <v>206736.59999999998</v>
      </c>
      <c r="J182">
        <f t="shared" si="79"/>
        <v>88601.4</v>
      </c>
    </row>
    <row r="183" spans="1:10" x14ac:dyDescent="0.25">
      <c r="A183" s="22" t="s">
        <v>386</v>
      </c>
      <c r="B183" s="22" t="s">
        <v>387</v>
      </c>
      <c r="C183" s="2">
        <v>134467</v>
      </c>
      <c r="D183">
        <f t="shared" ref="D183:D192" si="109">C183*0.4</f>
        <v>53786.8</v>
      </c>
      <c r="E183">
        <f t="shared" ref="E183:E192" si="110">C183*0.6</f>
        <v>80680.2</v>
      </c>
      <c r="F183">
        <f>C183*0.11</f>
        <v>14791.37</v>
      </c>
      <c r="I183">
        <f t="shared" ref="I183:I199" si="111">C183*0.7</f>
        <v>94126.9</v>
      </c>
      <c r="J183">
        <f t="shared" si="79"/>
        <v>40340.1</v>
      </c>
    </row>
    <row r="184" spans="1:10" x14ac:dyDescent="0.25">
      <c r="A184" s="22" t="s">
        <v>388</v>
      </c>
      <c r="B184" s="22" t="s">
        <v>389</v>
      </c>
      <c r="C184" s="1">
        <v>121822</v>
      </c>
      <c r="D184">
        <f t="shared" si="109"/>
        <v>48728.800000000003</v>
      </c>
      <c r="E184">
        <f t="shared" si="110"/>
        <v>73093.2</v>
      </c>
      <c r="F184">
        <f t="shared" ref="F184" si="112">C184*0.1</f>
        <v>12182.2</v>
      </c>
      <c r="I184">
        <f t="shared" si="111"/>
        <v>85275.4</v>
      </c>
      <c r="J184">
        <f t="shared" si="79"/>
        <v>36546.6</v>
      </c>
    </row>
    <row r="185" spans="1:10" x14ac:dyDescent="0.25">
      <c r="A185" s="22" t="s">
        <v>390</v>
      </c>
      <c r="B185" s="22" t="s">
        <v>391</v>
      </c>
      <c r="C185" s="2">
        <v>113367</v>
      </c>
      <c r="D185">
        <f t="shared" si="109"/>
        <v>45346.8</v>
      </c>
      <c r="E185">
        <f t="shared" si="110"/>
        <v>68020.2</v>
      </c>
      <c r="F185">
        <f>C185*0.12</f>
        <v>13604.039999999999</v>
      </c>
      <c r="I185">
        <f t="shared" si="111"/>
        <v>79356.899999999994</v>
      </c>
      <c r="J185">
        <f t="shared" si="79"/>
        <v>34010.1</v>
      </c>
    </row>
    <row r="186" spans="1:10" x14ac:dyDescent="0.25">
      <c r="A186" s="22" t="s">
        <v>392</v>
      </c>
      <c r="B186" s="22" t="s">
        <v>393</v>
      </c>
      <c r="C186" s="1">
        <v>247962</v>
      </c>
      <c r="D186">
        <f t="shared" si="109"/>
        <v>99184.8</v>
      </c>
      <c r="E186">
        <f t="shared" si="110"/>
        <v>148777.19999999998</v>
      </c>
      <c r="F186">
        <f t="shared" ref="F186" si="113">C186*0.1</f>
        <v>24796.2</v>
      </c>
      <c r="I186">
        <f t="shared" si="111"/>
        <v>173573.4</v>
      </c>
      <c r="J186">
        <f t="shared" si="79"/>
        <v>74388.599999999991</v>
      </c>
    </row>
    <row r="187" spans="1:10" x14ac:dyDescent="0.25">
      <c r="A187" s="22" t="s">
        <v>394</v>
      </c>
      <c r="B187" s="22" t="s">
        <v>395</v>
      </c>
      <c r="C187" s="2">
        <v>101572</v>
      </c>
      <c r="D187">
        <f t="shared" si="109"/>
        <v>40628.800000000003</v>
      </c>
      <c r="E187">
        <f t="shared" si="110"/>
        <v>60943.199999999997</v>
      </c>
      <c r="F187">
        <f>C187*0.08</f>
        <v>8125.76</v>
      </c>
      <c r="I187">
        <f t="shared" si="111"/>
        <v>71100.399999999994</v>
      </c>
      <c r="J187">
        <f t="shared" si="79"/>
        <v>30471.599999999999</v>
      </c>
    </row>
    <row r="188" spans="1:10" x14ac:dyDescent="0.25">
      <c r="A188" s="22" t="s">
        <v>396</v>
      </c>
      <c r="B188" s="22" t="s">
        <v>397</v>
      </c>
      <c r="C188" s="1">
        <v>147696</v>
      </c>
      <c r="D188">
        <f t="shared" si="109"/>
        <v>59078.400000000001</v>
      </c>
      <c r="E188">
        <f t="shared" si="110"/>
        <v>88617.599999999991</v>
      </c>
      <c r="F188">
        <f t="shared" ref="F188:F189" si="114">C188*0.1</f>
        <v>14769.6</v>
      </c>
      <c r="I188">
        <f t="shared" si="111"/>
        <v>103387.2</v>
      </c>
      <c r="J188">
        <f t="shared" si="79"/>
        <v>44308.799999999996</v>
      </c>
    </row>
    <row r="189" spans="1:10" x14ac:dyDescent="0.25">
      <c r="A189" s="22" t="s">
        <v>398</v>
      </c>
      <c r="B189" s="22" t="s">
        <v>399</v>
      </c>
      <c r="C189" s="2">
        <v>133947</v>
      </c>
      <c r="D189">
        <f t="shared" si="109"/>
        <v>53578.8</v>
      </c>
      <c r="E189">
        <f t="shared" si="110"/>
        <v>80368.2</v>
      </c>
      <c r="F189">
        <f t="shared" si="114"/>
        <v>13394.7</v>
      </c>
      <c r="I189">
        <f t="shared" si="111"/>
        <v>93762.9</v>
      </c>
      <c r="J189">
        <f t="shared" si="79"/>
        <v>40184.1</v>
      </c>
    </row>
    <row r="190" spans="1:10" x14ac:dyDescent="0.25">
      <c r="A190" s="22" t="s">
        <v>400</v>
      </c>
      <c r="B190" s="22" t="s">
        <v>401</v>
      </c>
      <c r="C190" s="1">
        <v>342878</v>
      </c>
      <c r="D190">
        <f t="shared" si="109"/>
        <v>137151.20000000001</v>
      </c>
      <c r="E190">
        <f t="shared" si="110"/>
        <v>205726.8</v>
      </c>
      <c r="F190">
        <f>C190*0.07</f>
        <v>24001.460000000003</v>
      </c>
      <c r="I190">
        <f t="shared" si="111"/>
        <v>240014.59999999998</v>
      </c>
      <c r="J190">
        <f t="shared" si="79"/>
        <v>102863.4</v>
      </c>
    </row>
    <row r="191" spans="1:10" x14ac:dyDescent="0.25">
      <c r="A191" s="22" t="s">
        <v>402</v>
      </c>
      <c r="B191" s="22" t="s">
        <v>403</v>
      </c>
      <c r="C191" s="2">
        <v>70406</v>
      </c>
      <c r="D191">
        <f t="shared" si="109"/>
        <v>28162.400000000001</v>
      </c>
      <c r="E191">
        <f t="shared" si="110"/>
        <v>42243.6</v>
      </c>
      <c r="F191">
        <f t="shared" ref="F191:F193" si="115">C191*0.1</f>
        <v>7040.6</v>
      </c>
      <c r="I191">
        <f t="shared" si="111"/>
        <v>49284.2</v>
      </c>
      <c r="J191">
        <f t="shared" si="79"/>
        <v>21121.8</v>
      </c>
    </row>
    <row r="192" spans="1:10" x14ac:dyDescent="0.25">
      <c r="A192" s="22" t="s">
        <v>404</v>
      </c>
      <c r="B192" s="22" t="s">
        <v>405</v>
      </c>
      <c r="C192" s="1">
        <v>670875</v>
      </c>
      <c r="D192">
        <f t="shared" si="109"/>
        <v>268350</v>
      </c>
      <c r="E192">
        <f t="shared" si="110"/>
        <v>402525</v>
      </c>
      <c r="F192">
        <f t="shared" si="115"/>
        <v>67087.5</v>
      </c>
      <c r="I192">
        <f t="shared" si="111"/>
        <v>469612.49999999994</v>
      </c>
      <c r="J192">
        <f t="shared" si="79"/>
        <v>201262.5</v>
      </c>
    </row>
    <row r="193" spans="1:10" x14ac:dyDescent="0.25">
      <c r="A193" s="22" t="s">
        <v>406</v>
      </c>
      <c r="B193" s="22" t="s">
        <v>407</v>
      </c>
      <c r="C193" s="2">
        <v>163046</v>
      </c>
      <c r="D193">
        <f>C193*0.53</f>
        <v>86414.38</v>
      </c>
      <c r="E193">
        <f>C193*0.47</f>
        <v>76631.62</v>
      </c>
      <c r="F193">
        <f t="shared" si="115"/>
        <v>16304.6</v>
      </c>
      <c r="I193">
        <f t="shared" si="111"/>
        <v>114132.2</v>
      </c>
      <c r="J193">
        <f t="shared" si="79"/>
        <v>48913.799999999996</v>
      </c>
    </row>
    <row r="194" spans="1:10" x14ac:dyDescent="0.25">
      <c r="A194" s="22" t="s">
        <v>408</v>
      </c>
      <c r="B194" s="22" t="s">
        <v>409</v>
      </c>
      <c r="C194" s="1">
        <v>134357</v>
      </c>
      <c r="D194">
        <f t="shared" ref="D194:D199" si="116">C194*0.53</f>
        <v>71209.210000000006</v>
      </c>
      <c r="E194">
        <f t="shared" ref="E194:E199" si="117">C194*0.47</f>
        <v>63147.789999999994</v>
      </c>
      <c r="F194">
        <f>C194*0.11</f>
        <v>14779.27</v>
      </c>
      <c r="I194">
        <f t="shared" si="111"/>
        <v>94049.9</v>
      </c>
      <c r="J194">
        <f t="shared" si="79"/>
        <v>40307.1</v>
      </c>
    </row>
    <row r="195" spans="1:10" x14ac:dyDescent="0.25">
      <c r="A195" s="22" t="s">
        <v>410</v>
      </c>
      <c r="B195" s="22" t="s">
        <v>411</v>
      </c>
      <c r="C195" s="2">
        <v>116915</v>
      </c>
      <c r="D195">
        <f t="shared" si="116"/>
        <v>61964.950000000004</v>
      </c>
      <c r="E195">
        <f t="shared" si="117"/>
        <v>54950.049999999996</v>
      </c>
      <c r="F195">
        <f>C195*0.11</f>
        <v>12860.65</v>
      </c>
      <c r="I195">
        <f t="shared" si="111"/>
        <v>81840.5</v>
      </c>
      <c r="J195">
        <f t="shared" ref="J195:J258" si="118">C195*0.3</f>
        <v>35074.5</v>
      </c>
    </row>
    <row r="196" spans="1:10" x14ac:dyDescent="0.25">
      <c r="A196" s="22" t="s">
        <v>412</v>
      </c>
      <c r="B196" s="22" t="s">
        <v>413</v>
      </c>
      <c r="C196" s="1">
        <v>111385</v>
      </c>
      <c r="D196">
        <f t="shared" si="116"/>
        <v>59034.05</v>
      </c>
      <c r="E196">
        <f t="shared" si="117"/>
        <v>52350.95</v>
      </c>
      <c r="F196">
        <f t="shared" ref="F196" si="119">C196*0.1</f>
        <v>11138.5</v>
      </c>
      <c r="I196">
        <f t="shared" si="111"/>
        <v>77969.5</v>
      </c>
      <c r="J196">
        <f t="shared" si="118"/>
        <v>33415.5</v>
      </c>
    </row>
    <row r="197" spans="1:10" x14ac:dyDescent="0.25">
      <c r="A197" s="22" t="s">
        <v>414</v>
      </c>
      <c r="B197" s="22" t="s">
        <v>415</v>
      </c>
      <c r="C197" s="2">
        <v>117686</v>
      </c>
      <c r="D197">
        <f t="shared" si="116"/>
        <v>62373.58</v>
      </c>
      <c r="E197">
        <f t="shared" si="117"/>
        <v>55312.42</v>
      </c>
      <c r="F197">
        <f>C197*0.1</f>
        <v>11768.6</v>
      </c>
      <c r="I197">
        <f t="shared" si="111"/>
        <v>82380.2</v>
      </c>
      <c r="J197">
        <f t="shared" si="118"/>
        <v>35305.799999999996</v>
      </c>
    </row>
    <row r="198" spans="1:10" x14ac:dyDescent="0.25">
      <c r="A198" s="22" t="s">
        <v>416</v>
      </c>
      <c r="B198" s="22" t="s">
        <v>417</v>
      </c>
      <c r="C198" s="1">
        <v>406036</v>
      </c>
      <c r="D198">
        <f t="shared" si="116"/>
        <v>215199.08000000002</v>
      </c>
      <c r="E198">
        <f t="shared" si="117"/>
        <v>190836.91999999998</v>
      </c>
      <c r="F198">
        <f>C198*0.13</f>
        <v>52784.68</v>
      </c>
      <c r="I198">
        <f t="shared" si="111"/>
        <v>284225.19999999995</v>
      </c>
      <c r="J198">
        <f t="shared" si="118"/>
        <v>121810.79999999999</v>
      </c>
    </row>
    <row r="199" spans="1:10" x14ac:dyDescent="0.25">
      <c r="A199" s="22" t="s">
        <v>418</v>
      </c>
      <c r="B199" s="22" t="s">
        <v>419</v>
      </c>
      <c r="C199" s="2">
        <v>101086</v>
      </c>
      <c r="D199">
        <f t="shared" si="116"/>
        <v>53575.58</v>
      </c>
      <c r="E199">
        <f t="shared" si="117"/>
        <v>47510.42</v>
      </c>
      <c r="F199">
        <f t="shared" ref="F199" si="120">C199*0.13</f>
        <v>13141.18</v>
      </c>
      <c r="I199">
        <f t="shared" si="111"/>
        <v>70760.2</v>
      </c>
      <c r="J199">
        <f t="shared" si="118"/>
        <v>30325.8</v>
      </c>
    </row>
    <row r="200" spans="1:10" x14ac:dyDescent="0.25">
      <c r="A200" s="22" t="s">
        <v>420</v>
      </c>
      <c r="B200" s="22" t="s">
        <v>421</v>
      </c>
      <c r="C200" s="1">
        <v>295338</v>
      </c>
      <c r="D200">
        <f>C200*0.4</f>
        <v>118135.20000000001</v>
      </c>
      <c r="E200">
        <f>C200*0.6</f>
        <v>177202.8</v>
      </c>
      <c r="F200">
        <f>C200*0.1</f>
        <v>29533.800000000003</v>
      </c>
      <c r="I200">
        <f>C200*0.7</f>
        <v>206736.59999999998</v>
      </c>
      <c r="J200">
        <f t="shared" si="118"/>
        <v>88601.4</v>
      </c>
    </row>
    <row r="201" spans="1:10" x14ac:dyDescent="0.25">
      <c r="A201" s="22" t="s">
        <v>422</v>
      </c>
      <c r="B201" s="22" t="s">
        <v>423</v>
      </c>
      <c r="C201" s="2">
        <v>134467</v>
      </c>
      <c r="D201">
        <f t="shared" ref="D201:D210" si="121">C201*0.4</f>
        <v>53786.8</v>
      </c>
      <c r="E201">
        <f t="shared" ref="E201:E210" si="122">C201*0.6</f>
        <v>80680.2</v>
      </c>
      <c r="F201">
        <f>C201*0.11</f>
        <v>14791.37</v>
      </c>
      <c r="I201">
        <f t="shared" ref="I201:I217" si="123">C201*0.7</f>
        <v>94126.9</v>
      </c>
      <c r="J201">
        <f t="shared" si="118"/>
        <v>40340.1</v>
      </c>
    </row>
    <row r="202" spans="1:10" x14ac:dyDescent="0.25">
      <c r="A202" s="22" t="s">
        <v>424</v>
      </c>
      <c r="B202" s="22" t="s">
        <v>425</v>
      </c>
      <c r="C202" s="1">
        <v>121822</v>
      </c>
      <c r="D202">
        <f t="shared" si="121"/>
        <v>48728.800000000003</v>
      </c>
      <c r="E202">
        <f t="shared" si="122"/>
        <v>73093.2</v>
      </c>
      <c r="F202">
        <f t="shared" ref="F202" si="124">C202*0.1</f>
        <v>12182.2</v>
      </c>
      <c r="I202">
        <f t="shared" si="123"/>
        <v>85275.4</v>
      </c>
      <c r="J202">
        <f t="shared" si="118"/>
        <v>36546.6</v>
      </c>
    </row>
    <row r="203" spans="1:10" x14ac:dyDescent="0.25">
      <c r="A203" s="22" t="s">
        <v>426</v>
      </c>
      <c r="B203" s="22" t="s">
        <v>427</v>
      </c>
      <c r="C203" s="2">
        <v>113367</v>
      </c>
      <c r="D203">
        <f t="shared" si="121"/>
        <v>45346.8</v>
      </c>
      <c r="E203">
        <f t="shared" si="122"/>
        <v>68020.2</v>
      </c>
      <c r="F203">
        <f>C203*0.12</f>
        <v>13604.039999999999</v>
      </c>
      <c r="I203">
        <f t="shared" si="123"/>
        <v>79356.899999999994</v>
      </c>
      <c r="J203">
        <f t="shared" si="118"/>
        <v>34010.1</v>
      </c>
    </row>
    <row r="204" spans="1:10" x14ac:dyDescent="0.25">
      <c r="A204" s="22" t="s">
        <v>428</v>
      </c>
      <c r="B204" s="22" t="s">
        <v>429</v>
      </c>
      <c r="C204" s="1">
        <v>247962</v>
      </c>
      <c r="D204">
        <f t="shared" si="121"/>
        <v>99184.8</v>
      </c>
      <c r="E204">
        <f t="shared" si="122"/>
        <v>148777.19999999998</v>
      </c>
      <c r="F204">
        <f t="shared" ref="F204" si="125">C204*0.1</f>
        <v>24796.2</v>
      </c>
      <c r="I204">
        <f t="shared" si="123"/>
        <v>173573.4</v>
      </c>
      <c r="J204">
        <f t="shared" si="118"/>
        <v>74388.599999999991</v>
      </c>
    </row>
    <row r="205" spans="1:10" x14ac:dyDescent="0.25">
      <c r="A205" s="22" t="s">
        <v>430</v>
      </c>
      <c r="B205" s="22" t="s">
        <v>431</v>
      </c>
      <c r="C205" s="2">
        <v>101572</v>
      </c>
      <c r="D205">
        <f t="shared" si="121"/>
        <v>40628.800000000003</v>
      </c>
      <c r="E205">
        <f t="shared" si="122"/>
        <v>60943.199999999997</v>
      </c>
      <c r="F205">
        <f>C205*0.08</f>
        <v>8125.76</v>
      </c>
      <c r="I205">
        <f t="shared" si="123"/>
        <v>71100.399999999994</v>
      </c>
      <c r="J205">
        <f t="shared" si="118"/>
        <v>30471.599999999999</v>
      </c>
    </row>
    <row r="206" spans="1:10" x14ac:dyDescent="0.25">
      <c r="A206" s="22" t="s">
        <v>432</v>
      </c>
      <c r="B206" s="22" t="s">
        <v>433</v>
      </c>
      <c r="C206" s="1">
        <v>147696</v>
      </c>
      <c r="D206">
        <f t="shared" si="121"/>
        <v>59078.400000000001</v>
      </c>
      <c r="E206">
        <f t="shared" si="122"/>
        <v>88617.599999999991</v>
      </c>
      <c r="F206">
        <f t="shared" ref="F206:F207" si="126">C206*0.1</f>
        <v>14769.6</v>
      </c>
      <c r="I206">
        <f t="shared" si="123"/>
        <v>103387.2</v>
      </c>
      <c r="J206">
        <f t="shared" si="118"/>
        <v>44308.799999999996</v>
      </c>
    </row>
    <row r="207" spans="1:10" x14ac:dyDescent="0.25">
      <c r="A207" s="22" t="s">
        <v>432</v>
      </c>
      <c r="B207" s="22" t="s">
        <v>434</v>
      </c>
      <c r="C207" s="2">
        <v>133947</v>
      </c>
      <c r="D207">
        <f t="shared" si="121"/>
        <v>53578.8</v>
      </c>
      <c r="E207">
        <f t="shared" si="122"/>
        <v>80368.2</v>
      </c>
      <c r="F207">
        <f t="shared" si="126"/>
        <v>13394.7</v>
      </c>
      <c r="I207">
        <f t="shared" si="123"/>
        <v>93762.9</v>
      </c>
      <c r="J207">
        <f t="shared" si="118"/>
        <v>40184.1</v>
      </c>
    </row>
    <row r="208" spans="1:10" x14ac:dyDescent="0.25">
      <c r="A208" s="22" t="s">
        <v>435</v>
      </c>
      <c r="B208" s="22" t="s">
        <v>436</v>
      </c>
      <c r="C208" s="1">
        <v>342878</v>
      </c>
      <c r="D208">
        <f t="shared" si="121"/>
        <v>137151.20000000001</v>
      </c>
      <c r="E208">
        <f t="shared" si="122"/>
        <v>205726.8</v>
      </c>
      <c r="F208">
        <f>C208*0.07</f>
        <v>24001.460000000003</v>
      </c>
      <c r="I208">
        <f t="shared" si="123"/>
        <v>240014.59999999998</v>
      </c>
      <c r="J208">
        <f t="shared" si="118"/>
        <v>102863.4</v>
      </c>
    </row>
    <row r="209" spans="1:10" x14ac:dyDescent="0.25">
      <c r="A209" s="22" t="s">
        <v>437</v>
      </c>
      <c r="B209" s="22" t="s">
        <v>438</v>
      </c>
      <c r="C209" s="2">
        <v>70406</v>
      </c>
      <c r="D209">
        <f t="shared" si="121"/>
        <v>28162.400000000001</v>
      </c>
      <c r="E209">
        <f t="shared" si="122"/>
        <v>42243.6</v>
      </c>
      <c r="F209">
        <f t="shared" ref="F209:F211" si="127">C209*0.1</f>
        <v>7040.6</v>
      </c>
      <c r="I209">
        <f t="shared" si="123"/>
        <v>49284.2</v>
      </c>
      <c r="J209">
        <f t="shared" si="118"/>
        <v>21121.8</v>
      </c>
    </row>
    <row r="210" spans="1:10" x14ac:dyDescent="0.25">
      <c r="A210" s="22" t="s">
        <v>439</v>
      </c>
      <c r="B210" s="22" t="s">
        <v>440</v>
      </c>
      <c r="C210" s="1">
        <v>670875</v>
      </c>
      <c r="D210">
        <f t="shared" si="121"/>
        <v>268350</v>
      </c>
      <c r="E210">
        <f t="shared" si="122"/>
        <v>402525</v>
      </c>
      <c r="F210">
        <f t="shared" si="127"/>
        <v>67087.5</v>
      </c>
      <c r="I210">
        <f t="shared" si="123"/>
        <v>469612.49999999994</v>
      </c>
      <c r="J210">
        <f t="shared" si="118"/>
        <v>201262.5</v>
      </c>
    </row>
    <row r="211" spans="1:10" x14ac:dyDescent="0.25">
      <c r="A211" s="22" t="s">
        <v>441</v>
      </c>
      <c r="B211" s="22" t="s">
        <v>442</v>
      </c>
      <c r="C211" s="2">
        <v>163046</v>
      </c>
      <c r="D211">
        <f>C211*0.53</f>
        <v>86414.38</v>
      </c>
      <c r="E211">
        <f>C211*0.47</f>
        <v>76631.62</v>
      </c>
      <c r="F211">
        <f t="shared" si="127"/>
        <v>16304.6</v>
      </c>
      <c r="I211">
        <f t="shared" si="123"/>
        <v>114132.2</v>
      </c>
      <c r="J211">
        <f t="shared" si="118"/>
        <v>48913.799999999996</v>
      </c>
    </row>
    <row r="212" spans="1:10" x14ac:dyDescent="0.25">
      <c r="A212" s="22" t="s">
        <v>443</v>
      </c>
      <c r="B212" s="22" t="s">
        <v>444</v>
      </c>
      <c r="C212" s="1">
        <v>134357</v>
      </c>
      <c r="D212">
        <f t="shared" ref="D212:D217" si="128">C212*0.53</f>
        <v>71209.210000000006</v>
      </c>
      <c r="E212">
        <f t="shared" ref="E212:E217" si="129">C212*0.47</f>
        <v>63147.789999999994</v>
      </c>
      <c r="F212">
        <f>C212*0.11</f>
        <v>14779.27</v>
      </c>
      <c r="I212">
        <f t="shared" si="123"/>
        <v>94049.9</v>
      </c>
      <c r="J212">
        <f t="shared" si="118"/>
        <v>40307.1</v>
      </c>
    </row>
    <row r="213" spans="1:10" x14ac:dyDescent="0.25">
      <c r="A213" s="22" t="s">
        <v>445</v>
      </c>
      <c r="B213" s="22" t="s">
        <v>446</v>
      </c>
      <c r="C213" s="2">
        <v>116915</v>
      </c>
      <c r="D213">
        <f t="shared" si="128"/>
        <v>61964.950000000004</v>
      </c>
      <c r="E213">
        <f t="shared" si="129"/>
        <v>54950.049999999996</v>
      </c>
      <c r="F213">
        <f>C213*0.11</f>
        <v>12860.65</v>
      </c>
      <c r="I213">
        <f t="shared" si="123"/>
        <v>81840.5</v>
      </c>
      <c r="J213">
        <f t="shared" si="118"/>
        <v>35074.5</v>
      </c>
    </row>
    <row r="214" spans="1:10" x14ac:dyDescent="0.25">
      <c r="A214" s="22" t="s">
        <v>447</v>
      </c>
      <c r="B214" s="22" t="s">
        <v>448</v>
      </c>
      <c r="C214" s="1">
        <v>111385</v>
      </c>
      <c r="D214">
        <f t="shared" si="128"/>
        <v>59034.05</v>
      </c>
      <c r="E214">
        <f t="shared" si="129"/>
        <v>52350.95</v>
      </c>
      <c r="F214">
        <f t="shared" ref="F214" si="130">C214*0.1</f>
        <v>11138.5</v>
      </c>
      <c r="I214">
        <f t="shared" si="123"/>
        <v>77969.5</v>
      </c>
      <c r="J214">
        <f t="shared" si="118"/>
        <v>33415.5</v>
      </c>
    </row>
    <row r="215" spans="1:10" x14ac:dyDescent="0.25">
      <c r="A215" s="22" t="s">
        <v>449</v>
      </c>
      <c r="B215" s="22" t="s">
        <v>450</v>
      </c>
      <c r="C215" s="2">
        <v>117686</v>
      </c>
      <c r="D215">
        <f t="shared" si="128"/>
        <v>62373.58</v>
      </c>
      <c r="E215">
        <f t="shared" si="129"/>
        <v>55312.42</v>
      </c>
      <c r="F215">
        <f>C215*0.1</f>
        <v>11768.6</v>
      </c>
      <c r="I215">
        <f t="shared" si="123"/>
        <v>82380.2</v>
      </c>
      <c r="J215">
        <f t="shared" si="118"/>
        <v>35305.799999999996</v>
      </c>
    </row>
    <row r="216" spans="1:10" x14ac:dyDescent="0.25">
      <c r="A216" s="22" t="s">
        <v>451</v>
      </c>
      <c r="B216" s="22" t="s">
        <v>452</v>
      </c>
      <c r="C216" s="1">
        <v>406036</v>
      </c>
      <c r="D216">
        <f t="shared" si="128"/>
        <v>215199.08000000002</v>
      </c>
      <c r="E216">
        <f t="shared" si="129"/>
        <v>190836.91999999998</v>
      </c>
      <c r="F216">
        <f>C216*0.13</f>
        <v>52784.68</v>
      </c>
      <c r="I216">
        <f t="shared" si="123"/>
        <v>284225.19999999995</v>
      </c>
      <c r="J216">
        <f t="shared" si="118"/>
        <v>121810.79999999999</v>
      </c>
    </row>
    <row r="217" spans="1:10" x14ac:dyDescent="0.25">
      <c r="A217" s="22" t="s">
        <v>453</v>
      </c>
      <c r="B217" s="22" t="s">
        <v>454</v>
      </c>
      <c r="C217" s="2">
        <v>101086</v>
      </c>
      <c r="D217">
        <f t="shared" si="128"/>
        <v>53575.58</v>
      </c>
      <c r="E217">
        <f t="shared" si="129"/>
        <v>47510.42</v>
      </c>
      <c r="F217">
        <f t="shared" ref="F217" si="131">C217*0.13</f>
        <v>13141.18</v>
      </c>
      <c r="I217">
        <f t="shared" si="123"/>
        <v>70760.2</v>
      </c>
      <c r="J217">
        <f t="shared" si="118"/>
        <v>30325.8</v>
      </c>
    </row>
    <row r="218" spans="1:10" x14ac:dyDescent="0.25">
      <c r="A218" s="22" t="s">
        <v>455</v>
      </c>
      <c r="B218" s="22" t="s">
        <v>456</v>
      </c>
      <c r="C218" s="1">
        <v>295338</v>
      </c>
      <c r="D218">
        <f>C218*0.4</f>
        <v>118135.20000000001</v>
      </c>
      <c r="E218">
        <f>C218*0.6</f>
        <v>177202.8</v>
      </c>
      <c r="F218">
        <f>C218*0.1</f>
        <v>29533.800000000003</v>
      </c>
      <c r="I218">
        <f>C218*0.7</f>
        <v>206736.59999999998</v>
      </c>
      <c r="J218">
        <f t="shared" si="118"/>
        <v>88601.4</v>
      </c>
    </row>
    <row r="219" spans="1:10" x14ac:dyDescent="0.25">
      <c r="A219" s="22" t="s">
        <v>457</v>
      </c>
      <c r="B219" s="22" t="s">
        <v>458</v>
      </c>
      <c r="C219" s="2">
        <v>134467</v>
      </c>
      <c r="D219">
        <f t="shared" ref="D219:D228" si="132">C219*0.4</f>
        <v>53786.8</v>
      </c>
      <c r="E219">
        <f t="shared" ref="E219:E228" si="133">C219*0.6</f>
        <v>80680.2</v>
      </c>
      <c r="F219">
        <f>C219*0.11</f>
        <v>14791.37</v>
      </c>
      <c r="I219">
        <f t="shared" ref="I219:I235" si="134">C219*0.7</f>
        <v>94126.9</v>
      </c>
      <c r="J219">
        <f t="shared" si="118"/>
        <v>40340.1</v>
      </c>
    </row>
    <row r="220" spans="1:10" x14ac:dyDescent="0.25">
      <c r="A220" s="22" t="s">
        <v>459</v>
      </c>
      <c r="B220" s="22" t="s">
        <v>460</v>
      </c>
      <c r="C220" s="1">
        <v>121822</v>
      </c>
      <c r="D220">
        <f t="shared" si="132"/>
        <v>48728.800000000003</v>
      </c>
      <c r="E220">
        <f t="shared" si="133"/>
        <v>73093.2</v>
      </c>
      <c r="F220">
        <f t="shared" ref="F220" si="135">C220*0.1</f>
        <v>12182.2</v>
      </c>
      <c r="I220">
        <f t="shared" si="134"/>
        <v>85275.4</v>
      </c>
      <c r="J220">
        <f t="shared" si="118"/>
        <v>36546.6</v>
      </c>
    </row>
    <row r="221" spans="1:10" x14ac:dyDescent="0.25">
      <c r="A221" s="22" t="s">
        <v>461</v>
      </c>
      <c r="B221" s="22" t="s">
        <v>462</v>
      </c>
      <c r="C221" s="2">
        <v>113367</v>
      </c>
      <c r="D221">
        <f t="shared" si="132"/>
        <v>45346.8</v>
      </c>
      <c r="E221">
        <f t="shared" si="133"/>
        <v>68020.2</v>
      </c>
      <c r="F221">
        <f>C221*0.12</f>
        <v>13604.039999999999</v>
      </c>
      <c r="I221">
        <f t="shared" si="134"/>
        <v>79356.899999999994</v>
      </c>
      <c r="J221">
        <f t="shared" si="118"/>
        <v>34010.1</v>
      </c>
    </row>
    <row r="222" spans="1:10" x14ac:dyDescent="0.25">
      <c r="A222" s="22" t="s">
        <v>463</v>
      </c>
      <c r="B222" s="22" t="s">
        <v>464</v>
      </c>
      <c r="C222" s="1">
        <v>247962</v>
      </c>
      <c r="D222">
        <f t="shared" si="132"/>
        <v>99184.8</v>
      </c>
      <c r="E222">
        <f t="shared" si="133"/>
        <v>148777.19999999998</v>
      </c>
      <c r="F222">
        <f t="shared" ref="F222" si="136">C222*0.1</f>
        <v>24796.2</v>
      </c>
      <c r="I222">
        <f t="shared" si="134"/>
        <v>173573.4</v>
      </c>
      <c r="J222">
        <f t="shared" si="118"/>
        <v>74388.599999999991</v>
      </c>
    </row>
    <row r="223" spans="1:10" x14ac:dyDescent="0.25">
      <c r="A223" s="22" t="s">
        <v>465</v>
      </c>
      <c r="B223" s="22" t="s">
        <v>466</v>
      </c>
      <c r="C223" s="2">
        <v>101572</v>
      </c>
      <c r="D223">
        <f t="shared" si="132"/>
        <v>40628.800000000003</v>
      </c>
      <c r="E223">
        <f t="shared" si="133"/>
        <v>60943.199999999997</v>
      </c>
      <c r="F223">
        <f>C223*0.08</f>
        <v>8125.76</v>
      </c>
      <c r="I223">
        <f t="shared" si="134"/>
        <v>71100.399999999994</v>
      </c>
      <c r="J223">
        <f t="shared" si="118"/>
        <v>30471.599999999999</v>
      </c>
    </row>
    <row r="224" spans="1:10" x14ac:dyDescent="0.25">
      <c r="A224" s="22" t="s">
        <v>467</v>
      </c>
      <c r="B224" s="22" t="s">
        <v>468</v>
      </c>
      <c r="C224" s="1">
        <v>147696</v>
      </c>
      <c r="D224">
        <f t="shared" si="132"/>
        <v>59078.400000000001</v>
      </c>
      <c r="E224">
        <f t="shared" si="133"/>
        <v>88617.599999999991</v>
      </c>
      <c r="F224">
        <f t="shared" ref="F224:F225" si="137">C224*0.1</f>
        <v>14769.6</v>
      </c>
      <c r="I224">
        <f t="shared" si="134"/>
        <v>103387.2</v>
      </c>
      <c r="J224">
        <f t="shared" si="118"/>
        <v>44308.799999999996</v>
      </c>
    </row>
    <row r="225" spans="1:10" x14ac:dyDescent="0.25">
      <c r="A225" s="22" t="s">
        <v>469</v>
      </c>
      <c r="B225" s="22" t="s">
        <v>470</v>
      </c>
      <c r="C225" s="2">
        <v>133947</v>
      </c>
      <c r="D225">
        <f t="shared" si="132"/>
        <v>53578.8</v>
      </c>
      <c r="E225">
        <f t="shared" si="133"/>
        <v>80368.2</v>
      </c>
      <c r="F225">
        <f t="shared" si="137"/>
        <v>13394.7</v>
      </c>
      <c r="I225">
        <f t="shared" si="134"/>
        <v>93762.9</v>
      </c>
      <c r="J225">
        <f t="shared" si="118"/>
        <v>40184.1</v>
      </c>
    </row>
    <row r="226" spans="1:10" x14ac:dyDescent="0.25">
      <c r="A226" s="22" t="s">
        <v>471</v>
      </c>
      <c r="B226" s="22" t="s">
        <v>472</v>
      </c>
      <c r="C226" s="1">
        <v>342878</v>
      </c>
      <c r="D226">
        <f t="shared" si="132"/>
        <v>137151.20000000001</v>
      </c>
      <c r="E226">
        <f t="shared" si="133"/>
        <v>205726.8</v>
      </c>
      <c r="F226">
        <f>C226*0.07</f>
        <v>24001.460000000003</v>
      </c>
      <c r="I226">
        <f t="shared" si="134"/>
        <v>240014.59999999998</v>
      </c>
      <c r="J226">
        <f t="shared" si="118"/>
        <v>102863.4</v>
      </c>
    </row>
    <row r="227" spans="1:10" x14ac:dyDescent="0.25">
      <c r="A227" s="22" t="s">
        <v>473</v>
      </c>
      <c r="B227" s="22" t="s">
        <v>474</v>
      </c>
      <c r="C227" s="2">
        <v>70406</v>
      </c>
      <c r="D227">
        <f t="shared" si="132"/>
        <v>28162.400000000001</v>
      </c>
      <c r="E227">
        <f t="shared" si="133"/>
        <v>42243.6</v>
      </c>
      <c r="F227">
        <f t="shared" ref="F227:F229" si="138">C227*0.1</f>
        <v>7040.6</v>
      </c>
      <c r="I227">
        <f t="shared" si="134"/>
        <v>49284.2</v>
      </c>
      <c r="J227">
        <f t="shared" si="118"/>
        <v>21121.8</v>
      </c>
    </row>
    <row r="228" spans="1:10" x14ac:dyDescent="0.25">
      <c r="A228" s="22" t="s">
        <v>475</v>
      </c>
      <c r="B228" s="22" t="s">
        <v>476</v>
      </c>
      <c r="C228" s="1">
        <v>670875</v>
      </c>
      <c r="D228">
        <f t="shared" si="132"/>
        <v>268350</v>
      </c>
      <c r="E228">
        <f t="shared" si="133"/>
        <v>402525</v>
      </c>
      <c r="F228">
        <f t="shared" si="138"/>
        <v>67087.5</v>
      </c>
      <c r="I228">
        <f t="shared" si="134"/>
        <v>469612.49999999994</v>
      </c>
      <c r="J228">
        <f t="shared" si="118"/>
        <v>201262.5</v>
      </c>
    </row>
    <row r="229" spans="1:10" x14ac:dyDescent="0.25">
      <c r="A229" s="22" t="s">
        <v>477</v>
      </c>
      <c r="B229" s="22" t="s">
        <v>478</v>
      </c>
      <c r="C229" s="2">
        <v>163046</v>
      </c>
      <c r="D229">
        <f>C229*0.53</f>
        <v>86414.38</v>
      </c>
      <c r="E229">
        <f>C229*0.47</f>
        <v>76631.62</v>
      </c>
      <c r="F229">
        <f t="shared" si="138"/>
        <v>16304.6</v>
      </c>
      <c r="I229">
        <f t="shared" si="134"/>
        <v>114132.2</v>
      </c>
      <c r="J229">
        <f t="shared" si="118"/>
        <v>48913.799999999996</v>
      </c>
    </row>
    <row r="230" spans="1:10" x14ac:dyDescent="0.25">
      <c r="A230" s="22" t="s">
        <v>479</v>
      </c>
      <c r="B230" s="22" t="s">
        <v>480</v>
      </c>
      <c r="C230" s="1">
        <v>134357</v>
      </c>
      <c r="D230">
        <f t="shared" ref="D230:D235" si="139">C230*0.53</f>
        <v>71209.210000000006</v>
      </c>
      <c r="E230">
        <f t="shared" ref="E230:E235" si="140">C230*0.47</f>
        <v>63147.789999999994</v>
      </c>
      <c r="F230">
        <f>C230*0.11</f>
        <v>14779.27</v>
      </c>
      <c r="I230">
        <f t="shared" si="134"/>
        <v>94049.9</v>
      </c>
      <c r="J230">
        <f t="shared" si="118"/>
        <v>40307.1</v>
      </c>
    </row>
    <row r="231" spans="1:10" x14ac:dyDescent="0.25">
      <c r="A231" s="22" t="s">
        <v>481</v>
      </c>
      <c r="B231" s="22" t="s">
        <v>482</v>
      </c>
      <c r="C231" s="2">
        <v>116915</v>
      </c>
      <c r="D231">
        <f t="shared" si="139"/>
        <v>61964.950000000004</v>
      </c>
      <c r="E231">
        <f t="shared" si="140"/>
        <v>54950.049999999996</v>
      </c>
      <c r="F231">
        <f>C231*0.11</f>
        <v>12860.65</v>
      </c>
      <c r="I231">
        <f t="shared" si="134"/>
        <v>81840.5</v>
      </c>
      <c r="J231">
        <f t="shared" si="118"/>
        <v>35074.5</v>
      </c>
    </row>
    <row r="232" spans="1:10" x14ac:dyDescent="0.25">
      <c r="A232" s="22" t="s">
        <v>483</v>
      </c>
      <c r="B232" s="22" t="s">
        <v>484</v>
      </c>
      <c r="C232" s="1">
        <v>111385</v>
      </c>
      <c r="D232">
        <f t="shared" si="139"/>
        <v>59034.05</v>
      </c>
      <c r="E232">
        <f t="shared" si="140"/>
        <v>52350.95</v>
      </c>
      <c r="F232">
        <f t="shared" ref="F232" si="141">C232*0.1</f>
        <v>11138.5</v>
      </c>
      <c r="I232">
        <f t="shared" si="134"/>
        <v>77969.5</v>
      </c>
      <c r="J232">
        <f t="shared" si="118"/>
        <v>33415.5</v>
      </c>
    </row>
    <row r="233" spans="1:10" x14ac:dyDescent="0.25">
      <c r="A233" s="22" t="s">
        <v>485</v>
      </c>
      <c r="B233" s="22" t="s">
        <v>486</v>
      </c>
      <c r="C233" s="2">
        <v>117686</v>
      </c>
      <c r="D233">
        <f t="shared" si="139"/>
        <v>62373.58</v>
      </c>
      <c r="E233">
        <f t="shared" si="140"/>
        <v>55312.42</v>
      </c>
      <c r="F233">
        <f>C233*0.1</f>
        <v>11768.6</v>
      </c>
      <c r="I233">
        <f t="shared" si="134"/>
        <v>82380.2</v>
      </c>
      <c r="J233">
        <f t="shared" si="118"/>
        <v>35305.799999999996</v>
      </c>
    </row>
    <row r="234" spans="1:10" x14ac:dyDescent="0.25">
      <c r="A234" s="22" t="s">
        <v>487</v>
      </c>
      <c r="B234" s="22" t="s">
        <v>488</v>
      </c>
      <c r="C234" s="1">
        <v>406036</v>
      </c>
      <c r="D234">
        <f t="shared" si="139"/>
        <v>215199.08000000002</v>
      </c>
      <c r="E234">
        <f t="shared" si="140"/>
        <v>190836.91999999998</v>
      </c>
      <c r="F234">
        <f>C234*0.13</f>
        <v>52784.68</v>
      </c>
      <c r="I234">
        <f t="shared" si="134"/>
        <v>284225.19999999995</v>
      </c>
      <c r="J234">
        <f t="shared" si="118"/>
        <v>121810.79999999999</v>
      </c>
    </row>
    <row r="235" spans="1:10" x14ac:dyDescent="0.25">
      <c r="A235" s="22" t="s">
        <v>489</v>
      </c>
      <c r="B235" s="22" t="s">
        <v>490</v>
      </c>
      <c r="C235" s="2">
        <v>101086</v>
      </c>
      <c r="D235">
        <f t="shared" si="139"/>
        <v>53575.58</v>
      </c>
      <c r="E235">
        <f t="shared" si="140"/>
        <v>47510.42</v>
      </c>
      <c r="F235">
        <f t="shared" ref="F235" si="142">C235*0.13</f>
        <v>13141.18</v>
      </c>
      <c r="I235">
        <f t="shared" si="134"/>
        <v>70760.2</v>
      </c>
      <c r="J235">
        <f t="shared" si="118"/>
        <v>30325.8</v>
      </c>
    </row>
    <row r="236" spans="1:10" x14ac:dyDescent="0.25">
      <c r="A236" s="22" t="s">
        <v>491</v>
      </c>
      <c r="B236" s="22" t="s">
        <v>492</v>
      </c>
      <c r="C236" s="1">
        <v>295338</v>
      </c>
      <c r="D236">
        <f>C236*0.4</f>
        <v>118135.20000000001</v>
      </c>
      <c r="E236">
        <f>C236*0.6</f>
        <v>177202.8</v>
      </c>
      <c r="F236">
        <f>C236*0.1</f>
        <v>29533.800000000003</v>
      </c>
      <c r="I236">
        <f>C236*0.7</f>
        <v>206736.59999999998</v>
      </c>
      <c r="J236">
        <f t="shared" si="118"/>
        <v>88601.4</v>
      </c>
    </row>
    <row r="237" spans="1:10" x14ac:dyDescent="0.25">
      <c r="A237" s="22" t="s">
        <v>493</v>
      </c>
      <c r="B237" s="22" t="s">
        <v>494</v>
      </c>
      <c r="C237" s="2">
        <v>134467</v>
      </c>
      <c r="D237">
        <f t="shared" ref="D237:D246" si="143">C237*0.4</f>
        <v>53786.8</v>
      </c>
      <c r="E237">
        <f t="shared" ref="E237:E246" si="144">C237*0.6</f>
        <v>80680.2</v>
      </c>
      <c r="F237">
        <f>C237*0.11</f>
        <v>14791.37</v>
      </c>
      <c r="I237">
        <f t="shared" ref="I237:I253" si="145">C237*0.7</f>
        <v>94126.9</v>
      </c>
      <c r="J237">
        <f t="shared" si="118"/>
        <v>40340.1</v>
      </c>
    </row>
    <row r="238" spans="1:10" x14ac:dyDescent="0.25">
      <c r="A238" s="22" t="s">
        <v>495</v>
      </c>
      <c r="B238" s="22" t="s">
        <v>496</v>
      </c>
      <c r="C238" s="1">
        <v>121822</v>
      </c>
      <c r="D238">
        <f t="shared" si="143"/>
        <v>48728.800000000003</v>
      </c>
      <c r="E238">
        <f t="shared" si="144"/>
        <v>73093.2</v>
      </c>
      <c r="F238">
        <f t="shared" ref="F238" si="146">C238*0.1</f>
        <v>12182.2</v>
      </c>
      <c r="I238">
        <f t="shared" si="145"/>
        <v>85275.4</v>
      </c>
      <c r="J238">
        <f t="shared" si="118"/>
        <v>36546.6</v>
      </c>
    </row>
    <row r="239" spans="1:10" x14ac:dyDescent="0.25">
      <c r="A239" s="22" t="s">
        <v>497</v>
      </c>
      <c r="B239" s="22" t="s">
        <v>498</v>
      </c>
      <c r="C239" s="2">
        <v>113367</v>
      </c>
      <c r="D239">
        <f t="shared" si="143"/>
        <v>45346.8</v>
      </c>
      <c r="E239">
        <f t="shared" si="144"/>
        <v>68020.2</v>
      </c>
      <c r="F239">
        <f>C239*0.12</f>
        <v>13604.039999999999</v>
      </c>
      <c r="I239">
        <f t="shared" si="145"/>
        <v>79356.899999999994</v>
      </c>
      <c r="J239">
        <f t="shared" si="118"/>
        <v>34010.1</v>
      </c>
    </row>
    <row r="240" spans="1:10" x14ac:dyDescent="0.25">
      <c r="A240" s="22" t="s">
        <v>499</v>
      </c>
      <c r="B240" s="22" t="s">
        <v>500</v>
      </c>
      <c r="C240" s="1">
        <v>247962</v>
      </c>
      <c r="D240">
        <f t="shared" si="143"/>
        <v>99184.8</v>
      </c>
      <c r="E240">
        <f t="shared" si="144"/>
        <v>148777.19999999998</v>
      </c>
      <c r="F240">
        <f t="shared" ref="F240" si="147">C240*0.1</f>
        <v>24796.2</v>
      </c>
      <c r="I240">
        <f t="shared" si="145"/>
        <v>173573.4</v>
      </c>
      <c r="J240">
        <f t="shared" si="118"/>
        <v>74388.599999999991</v>
      </c>
    </row>
    <row r="241" spans="1:10" x14ac:dyDescent="0.25">
      <c r="A241" s="22" t="s">
        <v>501</v>
      </c>
      <c r="B241" s="22" t="s">
        <v>502</v>
      </c>
      <c r="C241" s="2">
        <v>101572</v>
      </c>
      <c r="D241">
        <f t="shared" si="143"/>
        <v>40628.800000000003</v>
      </c>
      <c r="E241">
        <f t="shared" si="144"/>
        <v>60943.199999999997</v>
      </c>
      <c r="F241">
        <f>C241*0.08</f>
        <v>8125.76</v>
      </c>
      <c r="I241">
        <f t="shared" si="145"/>
        <v>71100.399999999994</v>
      </c>
      <c r="J241">
        <f t="shared" si="118"/>
        <v>30471.599999999999</v>
      </c>
    </row>
    <row r="242" spans="1:10" x14ac:dyDescent="0.25">
      <c r="A242" s="22" t="s">
        <v>503</v>
      </c>
      <c r="B242" s="22" t="s">
        <v>504</v>
      </c>
      <c r="C242" s="1">
        <v>147696</v>
      </c>
      <c r="D242">
        <f t="shared" si="143"/>
        <v>59078.400000000001</v>
      </c>
      <c r="E242">
        <f t="shared" si="144"/>
        <v>88617.599999999991</v>
      </c>
      <c r="F242">
        <f t="shared" ref="F242:F243" si="148">C242*0.1</f>
        <v>14769.6</v>
      </c>
      <c r="I242">
        <f t="shared" si="145"/>
        <v>103387.2</v>
      </c>
      <c r="J242">
        <f t="shared" si="118"/>
        <v>44308.799999999996</v>
      </c>
    </row>
    <row r="243" spans="1:10" x14ac:dyDescent="0.25">
      <c r="A243" s="22" t="s">
        <v>505</v>
      </c>
      <c r="B243" s="22" t="s">
        <v>506</v>
      </c>
      <c r="C243" s="2">
        <v>133947</v>
      </c>
      <c r="D243">
        <f t="shared" si="143"/>
        <v>53578.8</v>
      </c>
      <c r="E243">
        <f t="shared" si="144"/>
        <v>80368.2</v>
      </c>
      <c r="F243">
        <f t="shared" si="148"/>
        <v>13394.7</v>
      </c>
      <c r="I243">
        <f t="shared" si="145"/>
        <v>93762.9</v>
      </c>
      <c r="J243">
        <f t="shared" si="118"/>
        <v>40184.1</v>
      </c>
    </row>
    <row r="244" spans="1:10" x14ac:dyDescent="0.25">
      <c r="A244" s="22" t="s">
        <v>507</v>
      </c>
      <c r="B244" s="22" t="s">
        <v>508</v>
      </c>
      <c r="C244" s="1">
        <v>342878</v>
      </c>
      <c r="D244">
        <f t="shared" si="143"/>
        <v>137151.20000000001</v>
      </c>
      <c r="E244">
        <f t="shared" si="144"/>
        <v>205726.8</v>
      </c>
      <c r="F244">
        <f>C244*0.07</f>
        <v>24001.460000000003</v>
      </c>
      <c r="I244">
        <f t="shared" si="145"/>
        <v>240014.59999999998</v>
      </c>
      <c r="J244">
        <f t="shared" si="118"/>
        <v>102863.4</v>
      </c>
    </row>
    <row r="245" spans="1:10" x14ac:dyDescent="0.25">
      <c r="A245" s="22" t="s">
        <v>509</v>
      </c>
      <c r="B245" s="22" t="s">
        <v>510</v>
      </c>
      <c r="C245" s="2">
        <v>70406</v>
      </c>
      <c r="D245">
        <f t="shared" si="143"/>
        <v>28162.400000000001</v>
      </c>
      <c r="E245">
        <f t="shared" si="144"/>
        <v>42243.6</v>
      </c>
      <c r="F245">
        <f t="shared" ref="F245:F247" si="149">C245*0.1</f>
        <v>7040.6</v>
      </c>
      <c r="I245">
        <f t="shared" si="145"/>
        <v>49284.2</v>
      </c>
      <c r="J245">
        <f t="shared" si="118"/>
        <v>21121.8</v>
      </c>
    </row>
    <row r="246" spans="1:10" x14ac:dyDescent="0.25">
      <c r="A246" s="22" t="s">
        <v>511</v>
      </c>
      <c r="B246" s="22" t="s">
        <v>512</v>
      </c>
      <c r="C246" s="1">
        <v>670875</v>
      </c>
      <c r="D246">
        <f t="shared" si="143"/>
        <v>268350</v>
      </c>
      <c r="E246">
        <f t="shared" si="144"/>
        <v>402525</v>
      </c>
      <c r="F246">
        <f t="shared" si="149"/>
        <v>67087.5</v>
      </c>
      <c r="I246">
        <f t="shared" si="145"/>
        <v>469612.49999999994</v>
      </c>
      <c r="J246">
        <f t="shared" si="118"/>
        <v>201262.5</v>
      </c>
    </row>
    <row r="247" spans="1:10" x14ac:dyDescent="0.25">
      <c r="A247" s="22" t="s">
        <v>513</v>
      </c>
      <c r="B247" s="22" t="s">
        <v>514</v>
      </c>
      <c r="C247" s="2">
        <v>163046</v>
      </c>
      <c r="D247">
        <f>C247*0.53</f>
        <v>86414.38</v>
      </c>
      <c r="E247">
        <f>C247*0.47</f>
        <v>76631.62</v>
      </c>
      <c r="F247">
        <f t="shared" si="149"/>
        <v>16304.6</v>
      </c>
      <c r="I247">
        <f t="shared" si="145"/>
        <v>114132.2</v>
      </c>
      <c r="J247">
        <f t="shared" si="118"/>
        <v>48913.799999999996</v>
      </c>
    </row>
    <row r="248" spans="1:10" x14ac:dyDescent="0.25">
      <c r="A248" s="22" t="s">
        <v>515</v>
      </c>
      <c r="B248" s="22" t="s">
        <v>516</v>
      </c>
      <c r="C248" s="1">
        <v>134357</v>
      </c>
      <c r="D248">
        <f t="shared" ref="D248:D253" si="150">C248*0.53</f>
        <v>71209.210000000006</v>
      </c>
      <c r="E248">
        <f t="shared" ref="E248:E253" si="151">C248*0.47</f>
        <v>63147.789999999994</v>
      </c>
      <c r="F248">
        <f>C248*0.11</f>
        <v>14779.27</v>
      </c>
      <c r="I248">
        <f t="shared" si="145"/>
        <v>94049.9</v>
      </c>
      <c r="J248">
        <f t="shared" si="118"/>
        <v>40307.1</v>
      </c>
    </row>
    <row r="249" spans="1:10" x14ac:dyDescent="0.25">
      <c r="A249" s="22" t="s">
        <v>517</v>
      </c>
      <c r="B249" s="22" t="s">
        <v>518</v>
      </c>
      <c r="C249" s="2">
        <v>116915</v>
      </c>
      <c r="D249">
        <f t="shared" si="150"/>
        <v>61964.950000000004</v>
      </c>
      <c r="E249">
        <f t="shared" si="151"/>
        <v>54950.049999999996</v>
      </c>
      <c r="F249">
        <f>C249*0.11</f>
        <v>12860.65</v>
      </c>
      <c r="I249">
        <f t="shared" si="145"/>
        <v>81840.5</v>
      </c>
      <c r="J249">
        <f t="shared" si="118"/>
        <v>35074.5</v>
      </c>
    </row>
    <row r="250" spans="1:10" x14ac:dyDescent="0.25">
      <c r="A250" s="22" t="s">
        <v>519</v>
      </c>
      <c r="B250" s="22" t="s">
        <v>520</v>
      </c>
      <c r="C250" s="1">
        <v>111385</v>
      </c>
      <c r="D250">
        <f t="shared" si="150"/>
        <v>59034.05</v>
      </c>
      <c r="E250">
        <f t="shared" si="151"/>
        <v>52350.95</v>
      </c>
      <c r="F250">
        <f t="shared" ref="F250" si="152">C250*0.1</f>
        <v>11138.5</v>
      </c>
      <c r="I250">
        <f t="shared" si="145"/>
        <v>77969.5</v>
      </c>
      <c r="J250">
        <f t="shared" si="118"/>
        <v>33415.5</v>
      </c>
    </row>
    <row r="251" spans="1:10" x14ac:dyDescent="0.25">
      <c r="A251" s="22" t="s">
        <v>521</v>
      </c>
      <c r="B251" s="22" t="s">
        <v>522</v>
      </c>
      <c r="C251" s="2">
        <v>117686</v>
      </c>
      <c r="D251">
        <f t="shared" si="150"/>
        <v>62373.58</v>
      </c>
      <c r="E251">
        <f t="shared" si="151"/>
        <v>55312.42</v>
      </c>
      <c r="F251">
        <f>C251*0.1</f>
        <v>11768.6</v>
      </c>
      <c r="I251">
        <f t="shared" si="145"/>
        <v>82380.2</v>
      </c>
      <c r="J251">
        <f t="shared" si="118"/>
        <v>35305.799999999996</v>
      </c>
    </row>
    <row r="252" spans="1:10" x14ac:dyDescent="0.25">
      <c r="A252" s="22" t="s">
        <v>523</v>
      </c>
      <c r="B252" s="22" t="s">
        <v>524</v>
      </c>
      <c r="C252" s="1">
        <v>406036</v>
      </c>
      <c r="D252">
        <f t="shared" si="150"/>
        <v>215199.08000000002</v>
      </c>
      <c r="E252">
        <f t="shared" si="151"/>
        <v>190836.91999999998</v>
      </c>
      <c r="F252">
        <f>C252*0.13</f>
        <v>52784.68</v>
      </c>
      <c r="I252">
        <f t="shared" si="145"/>
        <v>284225.19999999995</v>
      </c>
      <c r="J252">
        <f t="shared" si="118"/>
        <v>121810.79999999999</v>
      </c>
    </row>
    <row r="253" spans="1:10" x14ac:dyDescent="0.25">
      <c r="A253" s="22" t="s">
        <v>525</v>
      </c>
      <c r="B253" s="22" t="s">
        <v>526</v>
      </c>
      <c r="C253" s="2">
        <v>101086</v>
      </c>
      <c r="D253">
        <f t="shared" si="150"/>
        <v>53575.58</v>
      </c>
      <c r="E253">
        <f t="shared" si="151"/>
        <v>47510.42</v>
      </c>
      <c r="F253">
        <f t="shared" ref="F253" si="153">C253*0.13</f>
        <v>13141.18</v>
      </c>
      <c r="I253">
        <f t="shared" si="145"/>
        <v>70760.2</v>
      </c>
      <c r="J253">
        <f t="shared" si="118"/>
        <v>30325.8</v>
      </c>
    </row>
    <row r="254" spans="1:10" x14ac:dyDescent="0.25">
      <c r="A254" s="22" t="s">
        <v>527</v>
      </c>
      <c r="B254" s="22" t="s">
        <v>528</v>
      </c>
      <c r="C254" s="1">
        <v>295338</v>
      </c>
      <c r="D254">
        <f>C254*0.4</f>
        <v>118135.20000000001</v>
      </c>
      <c r="E254">
        <f>C254*0.6</f>
        <v>177202.8</v>
      </c>
      <c r="F254">
        <f>C254*0.1</f>
        <v>29533.800000000003</v>
      </c>
      <c r="I254">
        <f>C254*0.7</f>
        <v>206736.59999999998</v>
      </c>
      <c r="J254">
        <f t="shared" si="118"/>
        <v>88601.4</v>
      </c>
    </row>
    <row r="255" spans="1:10" x14ac:dyDescent="0.25">
      <c r="A255" s="22" t="s">
        <v>529</v>
      </c>
      <c r="B255" s="22" t="s">
        <v>530</v>
      </c>
      <c r="C255" s="2">
        <v>134467</v>
      </c>
      <c r="D255">
        <f t="shared" ref="D255:D264" si="154">C255*0.4</f>
        <v>53786.8</v>
      </c>
      <c r="E255">
        <f t="shared" ref="E255:E264" si="155">C255*0.6</f>
        <v>80680.2</v>
      </c>
      <c r="F255">
        <f>C255*0.11</f>
        <v>14791.37</v>
      </c>
      <c r="I255">
        <f t="shared" ref="I255:I271" si="156">C255*0.7</f>
        <v>94126.9</v>
      </c>
      <c r="J255">
        <f t="shared" si="118"/>
        <v>40340.1</v>
      </c>
    </row>
    <row r="256" spans="1:10" x14ac:dyDescent="0.25">
      <c r="A256" s="22" t="s">
        <v>531</v>
      </c>
      <c r="B256" s="22" t="s">
        <v>532</v>
      </c>
      <c r="C256" s="1">
        <v>121822</v>
      </c>
      <c r="D256">
        <f t="shared" si="154"/>
        <v>48728.800000000003</v>
      </c>
      <c r="E256">
        <f t="shared" si="155"/>
        <v>73093.2</v>
      </c>
      <c r="F256">
        <f t="shared" ref="F256" si="157">C256*0.1</f>
        <v>12182.2</v>
      </c>
      <c r="I256">
        <f t="shared" si="156"/>
        <v>85275.4</v>
      </c>
      <c r="J256">
        <f t="shared" si="118"/>
        <v>36546.6</v>
      </c>
    </row>
    <row r="257" spans="1:10" x14ac:dyDescent="0.25">
      <c r="A257" s="22" t="s">
        <v>533</v>
      </c>
      <c r="B257" s="22" t="s">
        <v>534</v>
      </c>
      <c r="C257" s="2">
        <v>113367</v>
      </c>
      <c r="D257">
        <f t="shared" si="154"/>
        <v>45346.8</v>
      </c>
      <c r="E257">
        <f t="shared" si="155"/>
        <v>68020.2</v>
      </c>
      <c r="F257">
        <f>C257*0.12</f>
        <v>13604.039999999999</v>
      </c>
      <c r="I257">
        <f t="shared" si="156"/>
        <v>79356.899999999994</v>
      </c>
      <c r="J257">
        <f t="shared" si="118"/>
        <v>34010.1</v>
      </c>
    </row>
    <row r="258" spans="1:10" x14ac:dyDescent="0.25">
      <c r="A258" s="22" t="s">
        <v>535</v>
      </c>
      <c r="B258" s="22" t="s">
        <v>536</v>
      </c>
      <c r="C258" s="1">
        <v>247962</v>
      </c>
      <c r="D258">
        <f t="shared" si="154"/>
        <v>99184.8</v>
      </c>
      <c r="E258">
        <f t="shared" si="155"/>
        <v>148777.19999999998</v>
      </c>
      <c r="F258">
        <f t="shared" ref="F258" si="158">C258*0.1</f>
        <v>24796.2</v>
      </c>
      <c r="I258">
        <f t="shared" si="156"/>
        <v>173573.4</v>
      </c>
      <c r="J258">
        <f t="shared" si="118"/>
        <v>74388.599999999991</v>
      </c>
    </row>
    <row r="259" spans="1:10" x14ac:dyDescent="0.25">
      <c r="A259" s="22" t="s">
        <v>537</v>
      </c>
      <c r="B259" s="22" t="s">
        <v>538</v>
      </c>
      <c r="C259" s="2">
        <v>101572</v>
      </c>
      <c r="D259">
        <f t="shared" si="154"/>
        <v>40628.800000000003</v>
      </c>
      <c r="E259">
        <f t="shared" si="155"/>
        <v>60943.199999999997</v>
      </c>
      <c r="F259">
        <f>C259*0.08</f>
        <v>8125.76</v>
      </c>
      <c r="I259">
        <f t="shared" si="156"/>
        <v>71100.399999999994</v>
      </c>
      <c r="J259">
        <f t="shared" ref="J259:J322" si="159">C259*0.3</f>
        <v>30471.599999999999</v>
      </c>
    </row>
    <row r="260" spans="1:10" x14ac:dyDescent="0.25">
      <c r="A260" s="22" t="s">
        <v>539</v>
      </c>
      <c r="B260" s="22" t="s">
        <v>540</v>
      </c>
      <c r="C260" s="1">
        <v>147696</v>
      </c>
      <c r="D260">
        <f t="shared" si="154"/>
        <v>59078.400000000001</v>
      </c>
      <c r="E260">
        <f t="shared" si="155"/>
        <v>88617.599999999991</v>
      </c>
      <c r="F260">
        <f t="shared" ref="F260:F261" si="160">C260*0.1</f>
        <v>14769.6</v>
      </c>
      <c r="I260">
        <f t="shared" si="156"/>
        <v>103387.2</v>
      </c>
      <c r="J260">
        <f t="shared" si="159"/>
        <v>44308.799999999996</v>
      </c>
    </row>
    <row r="261" spans="1:10" x14ac:dyDescent="0.25">
      <c r="A261" s="22" t="s">
        <v>541</v>
      </c>
      <c r="B261" s="22" t="s">
        <v>542</v>
      </c>
      <c r="C261" s="2">
        <v>133947</v>
      </c>
      <c r="D261">
        <f t="shared" si="154"/>
        <v>53578.8</v>
      </c>
      <c r="E261">
        <f t="shared" si="155"/>
        <v>80368.2</v>
      </c>
      <c r="F261">
        <f t="shared" si="160"/>
        <v>13394.7</v>
      </c>
      <c r="I261">
        <f t="shared" si="156"/>
        <v>93762.9</v>
      </c>
      <c r="J261">
        <f t="shared" si="159"/>
        <v>40184.1</v>
      </c>
    </row>
    <row r="262" spans="1:10" x14ac:dyDescent="0.25">
      <c r="A262" s="22" t="s">
        <v>543</v>
      </c>
      <c r="B262" s="22" t="s">
        <v>544</v>
      </c>
      <c r="C262" s="1">
        <v>342878</v>
      </c>
      <c r="D262">
        <f t="shared" si="154"/>
        <v>137151.20000000001</v>
      </c>
      <c r="E262">
        <f t="shared" si="155"/>
        <v>205726.8</v>
      </c>
      <c r="F262">
        <f>C262*0.07</f>
        <v>24001.460000000003</v>
      </c>
      <c r="I262">
        <f t="shared" si="156"/>
        <v>240014.59999999998</v>
      </c>
      <c r="J262">
        <f t="shared" si="159"/>
        <v>102863.4</v>
      </c>
    </row>
    <row r="263" spans="1:10" x14ac:dyDescent="0.25">
      <c r="A263" s="22" t="s">
        <v>545</v>
      </c>
      <c r="B263" s="22" t="s">
        <v>546</v>
      </c>
      <c r="C263" s="2">
        <v>70406</v>
      </c>
      <c r="D263">
        <f t="shared" si="154"/>
        <v>28162.400000000001</v>
      </c>
      <c r="E263">
        <f t="shared" si="155"/>
        <v>42243.6</v>
      </c>
      <c r="F263">
        <f t="shared" ref="F263:F265" si="161">C263*0.1</f>
        <v>7040.6</v>
      </c>
      <c r="I263">
        <f t="shared" si="156"/>
        <v>49284.2</v>
      </c>
      <c r="J263">
        <f t="shared" si="159"/>
        <v>21121.8</v>
      </c>
    </row>
    <row r="264" spans="1:10" x14ac:dyDescent="0.25">
      <c r="A264" s="22" t="s">
        <v>547</v>
      </c>
      <c r="B264" s="22" t="s">
        <v>548</v>
      </c>
      <c r="C264" s="1">
        <v>670875</v>
      </c>
      <c r="D264">
        <f t="shared" si="154"/>
        <v>268350</v>
      </c>
      <c r="E264">
        <f t="shared" si="155"/>
        <v>402525</v>
      </c>
      <c r="F264">
        <f t="shared" si="161"/>
        <v>67087.5</v>
      </c>
      <c r="I264">
        <f t="shared" si="156"/>
        <v>469612.49999999994</v>
      </c>
      <c r="J264">
        <f t="shared" si="159"/>
        <v>201262.5</v>
      </c>
    </row>
    <row r="265" spans="1:10" x14ac:dyDescent="0.25">
      <c r="A265" s="22" t="s">
        <v>549</v>
      </c>
      <c r="B265" s="22" t="s">
        <v>550</v>
      </c>
      <c r="C265" s="2">
        <v>163046</v>
      </c>
      <c r="D265">
        <f>C265*0.53</f>
        <v>86414.38</v>
      </c>
      <c r="E265">
        <f>C265*0.47</f>
        <v>76631.62</v>
      </c>
      <c r="F265">
        <f t="shared" si="161"/>
        <v>16304.6</v>
      </c>
      <c r="I265">
        <f t="shared" si="156"/>
        <v>114132.2</v>
      </c>
      <c r="J265">
        <f t="shared" si="159"/>
        <v>48913.799999999996</v>
      </c>
    </row>
    <row r="266" spans="1:10" x14ac:dyDescent="0.25">
      <c r="A266" s="22" t="s">
        <v>551</v>
      </c>
      <c r="B266" s="22" t="s">
        <v>552</v>
      </c>
      <c r="C266" s="1">
        <v>134357</v>
      </c>
      <c r="D266">
        <f t="shared" ref="D266:D271" si="162">C266*0.53</f>
        <v>71209.210000000006</v>
      </c>
      <c r="E266">
        <f t="shared" ref="E266:E271" si="163">C266*0.47</f>
        <v>63147.789999999994</v>
      </c>
      <c r="F266">
        <f>C266*0.11</f>
        <v>14779.27</v>
      </c>
      <c r="I266">
        <f t="shared" si="156"/>
        <v>94049.9</v>
      </c>
      <c r="J266">
        <f t="shared" si="159"/>
        <v>40307.1</v>
      </c>
    </row>
    <row r="267" spans="1:10" x14ac:dyDescent="0.25">
      <c r="A267" s="22" t="s">
        <v>553</v>
      </c>
      <c r="B267" s="22" t="s">
        <v>554</v>
      </c>
      <c r="C267" s="2">
        <v>116915</v>
      </c>
      <c r="D267">
        <f t="shared" si="162"/>
        <v>61964.950000000004</v>
      </c>
      <c r="E267">
        <f t="shared" si="163"/>
        <v>54950.049999999996</v>
      </c>
      <c r="F267">
        <f>C267*0.11</f>
        <v>12860.65</v>
      </c>
      <c r="I267">
        <f t="shared" si="156"/>
        <v>81840.5</v>
      </c>
      <c r="J267">
        <f t="shared" si="159"/>
        <v>35074.5</v>
      </c>
    </row>
    <row r="268" spans="1:10" x14ac:dyDescent="0.25">
      <c r="A268" s="22" t="s">
        <v>555</v>
      </c>
      <c r="B268" s="22" t="s">
        <v>556</v>
      </c>
      <c r="C268" s="1">
        <v>111385</v>
      </c>
      <c r="D268">
        <f t="shared" si="162"/>
        <v>59034.05</v>
      </c>
      <c r="E268">
        <f t="shared" si="163"/>
        <v>52350.95</v>
      </c>
      <c r="F268">
        <f t="shared" ref="F268" si="164">C268*0.1</f>
        <v>11138.5</v>
      </c>
      <c r="I268">
        <f t="shared" si="156"/>
        <v>77969.5</v>
      </c>
      <c r="J268">
        <f t="shared" si="159"/>
        <v>33415.5</v>
      </c>
    </row>
    <row r="269" spans="1:10" x14ac:dyDescent="0.25">
      <c r="A269" s="22" t="s">
        <v>557</v>
      </c>
      <c r="B269" s="22" t="s">
        <v>558</v>
      </c>
      <c r="C269" s="2">
        <v>117686</v>
      </c>
      <c r="D269">
        <f t="shared" si="162"/>
        <v>62373.58</v>
      </c>
      <c r="E269">
        <f t="shared" si="163"/>
        <v>55312.42</v>
      </c>
      <c r="F269">
        <f>C269*0.1</f>
        <v>11768.6</v>
      </c>
      <c r="I269">
        <f t="shared" si="156"/>
        <v>82380.2</v>
      </c>
      <c r="J269">
        <f t="shared" si="159"/>
        <v>35305.799999999996</v>
      </c>
    </row>
    <row r="270" spans="1:10" x14ac:dyDescent="0.25">
      <c r="A270" s="22" t="s">
        <v>559</v>
      </c>
      <c r="B270" s="22" t="s">
        <v>560</v>
      </c>
      <c r="C270" s="1">
        <v>406036</v>
      </c>
      <c r="D270">
        <f t="shared" si="162"/>
        <v>215199.08000000002</v>
      </c>
      <c r="E270">
        <f t="shared" si="163"/>
        <v>190836.91999999998</v>
      </c>
      <c r="F270">
        <f>C270*0.13</f>
        <v>52784.68</v>
      </c>
      <c r="I270">
        <f t="shared" si="156"/>
        <v>284225.19999999995</v>
      </c>
      <c r="J270">
        <f t="shared" si="159"/>
        <v>121810.79999999999</v>
      </c>
    </row>
    <row r="271" spans="1:10" x14ac:dyDescent="0.25">
      <c r="A271" s="22" t="s">
        <v>561</v>
      </c>
      <c r="B271" s="22" t="s">
        <v>562</v>
      </c>
      <c r="C271" s="2">
        <v>101086</v>
      </c>
      <c r="D271">
        <f t="shared" si="162"/>
        <v>53575.58</v>
      </c>
      <c r="E271">
        <f t="shared" si="163"/>
        <v>47510.42</v>
      </c>
      <c r="F271">
        <f t="shared" ref="F271" si="165">C271*0.13</f>
        <v>13141.18</v>
      </c>
      <c r="I271">
        <f t="shared" si="156"/>
        <v>70760.2</v>
      </c>
      <c r="J271">
        <f t="shared" si="159"/>
        <v>30325.8</v>
      </c>
    </row>
    <row r="272" spans="1:10" x14ac:dyDescent="0.25">
      <c r="A272" s="22" t="s">
        <v>563</v>
      </c>
      <c r="B272" s="22" t="s">
        <v>564</v>
      </c>
      <c r="C272" s="1">
        <v>295338</v>
      </c>
      <c r="D272">
        <f>C272*0.4</f>
        <v>118135.20000000001</v>
      </c>
      <c r="E272">
        <f>C272*0.6</f>
        <v>177202.8</v>
      </c>
      <c r="F272">
        <f>C272*0.1</f>
        <v>29533.800000000003</v>
      </c>
      <c r="I272">
        <f>C272*0.7</f>
        <v>206736.59999999998</v>
      </c>
      <c r="J272">
        <f t="shared" si="159"/>
        <v>88601.4</v>
      </c>
    </row>
    <row r="273" spans="1:10" x14ac:dyDescent="0.25">
      <c r="A273" s="22" t="s">
        <v>565</v>
      </c>
      <c r="B273" s="22" t="s">
        <v>566</v>
      </c>
      <c r="C273" s="2">
        <v>134467</v>
      </c>
      <c r="D273">
        <f t="shared" ref="D273:D282" si="166">C273*0.4</f>
        <v>53786.8</v>
      </c>
      <c r="E273">
        <f t="shared" ref="E273:E282" si="167">C273*0.6</f>
        <v>80680.2</v>
      </c>
      <c r="F273">
        <f>C273*0.11</f>
        <v>14791.37</v>
      </c>
      <c r="I273">
        <f t="shared" ref="I273:I299" si="168">C273*0.7</f>
        <v>94126.9</v>
      </c>
      <c r="J273">
        <f t="shared" si="159"/>
        <v>40340.1</v>
      </c>
    </row>
    <row r="274" spans="1:10" x14ac:dyDescent="0.25">
      <c r="A274" s="22" t="s">
        <v>567</v>
      </c>
      <c r="B274" s="22" t="s">
        <v>568</v>
      </c>
      <c r="C274" s="1">
        <v>121822</v>
      </c>
      <c r="D274">
        <f t="shared" si="166"/>
        <v>48728.800000000003</v>
      </c>
      <c r="E274">
        <f t="shared" si="167"/>
        <v>73093.2</v>
      </c>
      <c r="F274">
        <f t="shared" ref="F274" si="169">C274*0.1</f>
        <v>12182.2</v>
      </c>
      <c r="I274">
        <f t="shared" si="168"/>
        <v>85275.4</v>
      </c>
      <c r="J274">
        <f t="shared" si="159"/>
        <v>36546.6</v>
      </c>
    </row>
    <row r="275" spans="1:10" x14ac:dyDescent="0.25">
      <c r="A275" s="22" t="s">
        <v>569</v>
      </c>
      <c r="B275" s="22" t="s">
        <v>570</v>
      </c>
      <c r="C275" s="2">
        <v>113367</v>
      </c>
      <c r="D275">
        <f t="shared" si="166"/>
        <v>45346.8</v>
      </c>
      <c r="E275">
        <f t="shared" si="167"/>
        <v>68020.2</v>
      </c>
      <c r="F275">
        <f>C275*0.12</f>
        <v>13604.039999999999</v>
      </c>
      <c r="I275">
        <f t="shared" si="168"/>
        <v>79356.899999999994</v>
      </c>
      <c r="J275">
        <f t="shared" si="159"/>
        <v>34010.1</v>
      </c>
    </row>
    <row r="276" spans="1:10" x14ac:dyDescent="0.25">
      <c r="A276" s="22" t="s">
        <v>571</v>
      </c>
      <c r="B276" s="22" t="s">
        <v>572</v>
      </c>
      <c r="C276" s="1">
        <v>247962</v>
      </c>
      <c r="D276">
        <f t="shared" si="166"/>
        <v>99184.8</v>
      </c>
      <c r="E276">
        <f t="shared" si="167"/>
        <v>148777.19999999998</v>
      </c>
      <c r="F276">
        <f t="shared" ref="F276" si="170">C276*0.1</f>
        <v>24796.2</v>
      </c>
      <c r="I276">
        <f t="shared" si="168"/>
        <v>173573.4</v>
      </c>
      <c r="J276">
        <f t="shared" si="159"/>
        <v>74388.599999999991</v>
      </c>
    </row>
    <row r="277" spans="1:10" x14ac:dyDescent="0.25">
      <c r="A277" s="22" t="s">
        <v>573</v>
      </c>
      <c r="B277" s="22" t="s">
        <v>574</v>
      </c>
      <c r="C277" s="2">
        <v>101572</v>
      </c>
      <c r="D277">
        <f t="shared" si="166"/>
        <v>40628.800000000003</v>
      </c>
      <c r="E277">
        <f t="shared" si="167"/>
        <v>60943.199999999997</v>
      </c>
      <c r="F277">
        <f>C277*0.08</f>
        <v>8125.76</v>
      </c>
      <c r="I277">
        <f t="shared" si="168"/>
        <v>71100.399999999994</v>
      </c>
      <c r="J277">
        <f t="shared" si="159"/>
        <v>30471.599999999999</v>
      </c>
    </row>
    <row r="278" spans="1:10" x14ac:dyDescent="0.25">
      <c r="A278" s="22" t="s">
        <v>575</v>
      </c>
      <c r="B278" s="22" t="s">
        <v>576</v>
      </c>
      <c r="C278" s="1">
        <v>147696</v>
      </c>
      <c r="D278">
        <f t="shared" si="166"/>
        <v>59078.400000000001</v>
      </c>
      <c r="E278">
        <f t="shared" si="167"/>
        <v>88617.599999999991</v>
      </c>
      <c r="F278">
        <f t="shared" ref="F278:F279" si="171">C278*0.1</f>
        <v>14769.6</v>
      </c>
      <c r="I278">
        <f t="shared" si="168"/>
        <v>103387.2</v>
      </c>
      <c r="J278">
        <f t="shared" si="159"/>
        <v>44308.799999999996</v>
      </c>
    </row>
    <row r="279" spans="1:10" x14ac:dyDescent="0.25">
      <c r="A279" s="22" t="s">
        <v>577</v>
      </c>
      <c r="B279" s="22" t="s">
        <v>578</v>
      </c>
      <c r="C279" s="2">
        <v>133947</v>
      </c>
      <c r="D279">
        <f t="shared" si="166"/>
        <v>53578.8</v>
      </c>
      <c r="E279">
        <f t="shared" si="167"/>
        <v>80368.2</v>
      </c>
      <c r="F279">
        <f t="shared" si="171"/>
        <v>13394.7</v>
      </c>
      <c r="I279">
        <f t="shared" si="168"/>
        <v>93762.9</v>
      </c>
      <c r="J279">
        <f t="shared" si="159"/>
        <v>40184.1</v>
      </c>
    </row>
    <row r="280" spans="1:10" x14ac:dyDescent="0.25">
      <c r="A280" s="22" t="s">
        <v>579</v>
      </c>
      <c r="B280" s="22" t="s">
        <v>580</v>
      </c>
      <c r="C280" s="1">
        <v>342878</v>
      </c>
      <c r="D280">
        <f t="shared" si="166"/>
        <v>137151.20000000001</v>
      </c>
      <c r="E280">
        <f t="shared" si="167"/>
        <v>205726.8</v>
      </c>
      <c r="F280">
        <f>C280*0.07</f>
        <v>24001.460000000003</v>
      </c>
      <c r="I280">
        <f t="shared" si="168"/>
        <v>240014.59999999998</v>
      </c>
      <c r="J280">
        <f t="shared" si="159"/>
        <v>102863.4</v>
      </c>
    </row>
    <row r="281" spans="1:10" x14ac:dyDescent="0.25">
      <c r="A281" s="22" t="s">
        <v>581</v>
      </c>
      <c r="B281" s="22" t="s">
        <v>582</v>
      </c>
      <c r="C281" s="2">
        <v>70406</v>
      </c>
      <c r="D281">
        <f t="shared" si="166"/>
        <v>28162.400000000001</v>
      </c>
      <c r="E281">
        <f t="shared" si="167"/>
        <v>42243.6</v>
      </c>
      <c r="F281">
        <f t="shared" ref="F281:F283" si="172">C281*0.1</f>
        <v>7040.6</v>
      </c>
      <c r="I281">
        <f t="shared" si="168"/>
        <v>49284.2</v>
      </c>
      <c r="J281">
        <f t="shared" si="159"/>
        <v>21121.8</v>
      </c>
    </row>
    <row r="282" spans="1:10" x14ac:dyDescent="0.25">
      <c r="A282" s="22" t="s">
        <v>583</v>
      </c>
      <c r="B282" s="22" t="s">
        <v>584</v>
      </c>
      <c r="C282" s="1">
        <v>670875</v>
      </c>
      <c r="D282">
        <f t="shared" si="166"/>
        <v>268350</v>
      </c>
      <c r="E282">
        <f t="shared" si="167"/>
        <v>402525</v>
      </c>
      <c r="F282">
        <f t="shared" si="172"/>
        <v>67087.5</v>
      </c>
      <c r="I282">
        <f t="shared" si="168"/>
        <v>469612.49999999994</v>
      </c>
      <c r="J282">
        <f t="shared" si="159"/>
        <v>201262.5</v>
      </c>
    </row>
    <row r="283" spans="1:10" x14ac:dyDescent="0.25">
      <c r="A283" s="22" t="s">
        <v>585</v>
      </c>
      <c r="B283" s="22" t="s">
        <v>586</v>
      </c>
      <c r="C283" s="2">
        <v>163046</v>
      </c>
      <c r="D283">
        <f>C283*0.53</f>
        <v>86414.38</v>
      </c>
      <c r="E283">
        <f>C283*0.47</f>
        <v>76631.62</v>
      </c>
      <c r="F283">
        <f t="shared" si="172"/>
        <v>16304.6</v>
      </c>
      <c r="I283">
        <f t="shared" si="168"/>
        <v>114132.2</v>
      </c>
      <c r="J283">
        <f t="shared" si="159"/>
        <v>48913.799999999996</v>
      </c>
    </row>
    <row r="284" spans="1:10" x14ac:dyDescent="0.25">
      <c r="A284" s="22" t="s">
        <v>587</v>
      </c>
      <c r="B284" s="22" t="s">
        <v>588</v>
      </c>
      <c r="C284" s="1">
        <v>134357</v>
      </c>
      <c r="D284">
        <f t="shared" ref="D284:D285" si="173">C284*0.53</f>
        <v>71209.210000000006</v>
      </c>
      <c r="E284">
        <f t="shared" ref="E284:E285" si="174">C284*0.47</f>
        <v>63147.789999999994</v>
      </c>
      <c r="F284">
        <f>C284*0.11</f>
        <v>14779.27</v>
      </c>
      <c r="I284">
        <f t="shared" si="168"/>
        <v>94049.9</v>
      </c>
      <c r="J284">
        <f t="shared" si="159"/>
        <v>40307.1</v>
      </c>
    </row>
    <row r="285" spans="1:10" x14ac:dyDescent="0.25">
      <c r="A285" s="22" t="s">
        <v>589</v>
      </c>
      <c r="B285" s="22" t="s">
        <v>590</v>
      </c>
      <c r="C285" s="2">
        <v>116915</v>
      </c>
      <c r="D285">
        <f t="shared" si="173"/>
        <v>61964.950000000004</v>
      </c>
      <c r="E285">
        <f t="shared" si="174"/>
        <v>54950.049999999996</v>
      </c>
      <c r="F285">
        <f>C285*0.11</f>
        <v>12860.65</v>
      </c>
      <c r="I285">
        <f t="shared" si="168"/>
        <v>81840.5</v>
      </c>
      <c r="J285">
        <f t="shared" si="159"/>
        <v>35074.5</v>
      </c>
    </row>
    <row r="286" spans="1:10" x14ac:dyDescent="0.25">
      <c r="A286" s="22" t="s">
        <v>591</v>
      </c>
      <c r="B286" s="22" t="s">
        <v>592</v>
      </c>
      <c r="C286" s="1">
        <v>247962</v>
      </c>
      <c r="D286">
        <f t="shared" ref="D286:D292" si="175">C286*0.4</f>
        <v>99184.8</v>
      </c>
      <c r="E286">
        <f t="shared" ref="E286:E292" si="176">C286*0.6</f>
        <v>148777.19999999998</v>
      </c>
      <c r="F286">
        <f t="shared" ref="F286" si="177">C286*0.1</f>
        <v>24796.2</v>
      </c>
      <c r="I286">
        <f t="shared" si="168"/>
        <v>173573.4</v>
      </c>
      <c r="J286">
        <f t="shared" si="159"/>
        <v>74388.599999999991</v>
      </c>
    </row>
    <row r="287" spans="1:10" x14ac:dyDescent="0.25">
      <c r="A287" s="22" t="s">
        <v>593</v>
      </c>
      <c r="B287" s="22" t="s">
        <v>594</v>
      </c>
      <c r="C287" s="2">
        <v>101572</v>
      </c>
      <c r="D287">
        <f t="shared" si="175"/>
        <v>40628.800000000003</v>
      </c>
      <c r="E287">
        <f t="shared" si="176"/>
        <v>60943.199999999997</v>
      </c>
      <c r="F287">
        <f>C287*0.08</f>
        <v>8125.76</v>
      </c>
      <c r="I287">
        <f t="shared" si="168"/>
        <v>71100.399999999994</v>
      </c>
      <c r="J287">
        <f t="shared" si="159"/>
        <v>30471.599999999999</v>
      </c>
    </row>
    <row r="288" spans="1:10" x14ac:dyDescent="0.25">
      <c r="A288" s="22" t="s">
        <v>595</v>
      </c>
      <c r="B288" s="22" t="s">
        <v>596</v>
      </c>
      <c r="C288" s="1">
        <v>147696</v>
      </c>
      <c r="D288">
        <f t="shared" si="175"/>
        <v>59078.400000000001</v>
      </c>
      <c r="E288">
        <f t="shared" si="176"/>
        <v>88617.599999999991</v>
      </c>
      <c r="F288">
        <f t="shared" ref="F288:F289" si="178">C288*0.1</f>
        <v>14769.6</v>
      </c>
      <c r="I288">
        <f t="shared" si="168"/>
        <v>103387.2</v>
      </c>
      <c r="J288">
        <f t="shared" si="159"/>
        <v>44308.799999999996</v>
      </c>
    </row>
    <row r="289" spans="1:10" x14ac:dyDescent="0.25">
      <c r="A289" s="22" t="s">
        <v>597</v>
      </c>
      <c r="B289" s="22" t="s">
        <v>598</v>
      </c>
      <c r="C289" s="2">
        <v>133947</v>
      </c>
      <c r="D289">
        <f t="shared" si="175"/>
        <v>53578.8</v>
      </c>
      <c r="E289">
        <f t="shared" si="176"/>
        <v>80368.2</v>
      </c>
      <c r="F289">
        <f t="shared" si="178"/>
        <v>13394.7</v>
      </c>
      <c r="I289">
        <f t="shared" si="168"/>
        <v>93762.9</v>
      </c>
      <c r="J289">
        <f t="shared" si="159"/>
        <v>40184.1</v>
      </c>
    </row>
    <row r="290" spans="1:10" x14ac:dyDescent="0.25">
      <c r="A290" s="22" t="s">
        <v>599</v>
      </c>
      <c r="B290" s="22" t="s">
        <v>600</v>
      </c>
      <c r="C290" s="1">
        <v>342878</v>
      </c>
      <c r="D290">
        <f t="shared" si="175"/>
        <v>137151.20000000001</v>
      </c>
      <c r="E290">
        <f t="shared" si="176"/>
        <v>205726.8</v>
      </c>
      <c r="F290">
        <f>C290*0.07</f>
        <v>24001.460000000003</v>
      </c>
      <c r="I290">
        <f t="shared" si="168"/>
        <v>240014.59999999998</v>
      </c>
      <c r="J290">
        <f t="shared" si="159"/>
        <v>102863.4</v>
      </c>
    </row>
    <row r="291" spans="1:10" x14ac:dyDescent="0.25">
      <c r="A291" s="22" t="s">
        <v>601</v>
      </c>
      <c r="B291" s="22" t="s">
        <v>602</v>
      </c>
      <c r="C291" s="2">
        <v>70406</v>
      </c>
      <c r="D291">
        <f t="shared" si="175"/>
        <v>28162.400000000001</v>
      </c>
      <c r="E291">
        <f t="shared" si="176"/>
        <v>42243.6</v>
      </c>
      <c r="F291">
        <f t="shared" ref="F291:F293" si="179">C291*0.1</f>
        <v>7040.6</v>
      </c>
      <c r="I291">
        <f t="shared" si="168"/>
        <v>49284.2</v>
      </c>
      <c r="J291">
        <f t="shared" si="159"/>
        <v>21121.8</v>
      </c>
    </row>
    <row r="292" spans="1:10" x14ac:dyDescent="0.25">
      <c r="A292" s="22" t="s">
        <v>603</v>
      </c>
      <c r="B292" s="22" t="s">
        <v>604</v>
      </c>
      <c r="C292" s="1">
        <v>670875</v>
      </c>
      <c r="D292">
        <f t="shared" si="175"/>
        <v>268350</v>
      </c>
      <c r="E292">
        <f t="shared" si="176"/>
        <v>402525</v>
      </c>
      <c r="F292">
        <f t="shared" si="179"/>
        <v>67087.5</v>
      </c>
      <c r="I292">
        <f t="shared" si="168"/>
        <v>469612.49999999994</v>
      </c>
      <c r="J292">
        <f t="shared" si="159"/>
        <v>201262.5</v>
      </c>
    </row>
    <row r="293" spans="1:10" x14ac:dyDescent="0.25">
      <c r="A293" s="22" t="s">
        <v>605</v>
      </c>
      <c r="B293" s="22" t="s">
        <v>606</v>
      </c>
      <c r="C293" s="2">
        <v>163046</v>
      </c>
      <c r="D293">
        <f>C293*0.53</f>
        <v>86414.38</v>
      </c>
      <c r="E293">
        <f>C293*0.47</f>
        <v>76631.62</v>
      </c>
      <c r="F293">
        <f t="shared" si="179"/>
        <v>16304.6</v>
      </c>
      <c r="I293">
        <f t="shared" si="168"/>
        <v>114132.2</v>
      </c>
      <c r="J293">
        <f t="shared" si="159"/>
        <v>48913.799999999996</v>
      </c>
    </row>
    <row r="294" spans="1:10" x14ac:dyDescent="0.25">
      <c r="A294" s="22" t="s">
        <v>607</v>
      </c>
      <c r="B294" s="22" t="s">
        <v>608</v>
      </c>
      <c r="C294" s="1">
        <v>134357</v>
      </c>
      <c r="D294">
        <f t="shared" ref="D294:D299" si="180">C294*0.53</f>
        <v>71209.210000000006</v>
      </c>
      <c r="E294">
        <f t="shared" ref="E294:E299" si="181">C294*0.47</f>
        <v>63147.789999999994</v>
      </c>
      <c r="F294">
        <f>C294*0.11</f>
        <v>14779.27</v>
      </c>
      <c r="I294">
        <f t="shared" si="168"/>
        <v>94049.9</v>
      </c>
      <c r="J294">
        <f t="shared" si="159"/>
        <v>40307.1</v>
      </c>
    </row>
    <row r="295" spans="1:10" x14ac:dyDescent="0.25">
      <c r="A295" s="22" t="s">
        <v>609</v>
      </c>
      <c r="B295" s="22" t="s">
        <v>610</v>
      </c>
      <c r="C295" s="2">
        <v>116915</v>
      </c>
      <c r="D295">
        <f t="shared" si="180"/>
        <v>61964.950000000004</v>
      </c>
      <c r="E295">
        <f t="shared" si="181"/>
        <v>54950.049999999996</v>
      </c>
      <c r="F295">
        <f>C295*0.11</f>
        <v>12860.65</v>
      </c>
      <c r="I295">
        <f t="shared" si="168"/>
        <v>81840.5</v>
      </c>
      <c r="J295">
        <f t="shared" si="159"/>
        <v>35074.5</v>
      </c>
    </row>
    <row r="296" spans="1:10" x14ac:dyDescent="0.25">
      <c r="A296" s="22" t="s">
        <v>611</v>
      </c>
      <c r="B296" s="22" t="s">
        <v>612</v>
      </c>
      <c r="C296" s="1">
        <v>111385</v>
      </c>
      <c r="D296">
        <f t="shared" si="180"/>
        <v>59034.05</v>
      </c>
      <c r="E296">
        <f t="shared" si="181"/>
        <v>52350.95</v>
      </c>
      <c r="F296">
        <f t="shared" ref="F296" si="182">C296*0.1</f>
        <v>11138.5</v>
      </c>
      <c r="I296">
        <f t="shared" si="168"/>
        <v>77969.5</v>
      </c>
      <c r="J296">
        <f t="shared" si="159"/>
        <v>33415.5</v>
      </c>
    </row>
    <row r="297" spans="1:10" x14ac:dyDescent="0.25">
      <c r="A297" s="22" t="s">
        <v>613</v>
      </c>
      <c r="B297" s="22" t="s">
        <v>614</v>
      </c>
      <c r="C297" s="2">
        <v>117686</v>
      </c>
      <c r="D297">
        <f t="shared" si="180"/>
        <v>62373.58</v>
      </c>
      <c r="E297">
        <f t="shared" si="181"/>
        <v>55312.42</v>
      </c>
      <c r="F297">
        <f>C297*0.1</f>
        <v>11768.6</v>
      </c>
      <c r="I297">
        <f t="shared" si="168"/>
        <v>82380.2</v>
      </c>
      <c r="J297">
        <f t="shared" si="159"/>
        <v>35305.799999999996</v>
      </c>
    </row>
    <row r="298" spans="1:10" x14ac:dyDescent="0.25">
      <c r="A298" s="22" t="s">
        <v>615</v>
      </c>
      <c r="B298" s="22" t="s">
        <v>616</v>
      </c>
      <c r="C298" s="1">
        <v>406036</v>
      </c>
      <c r="D298">
        <f t="shared" si="180"/>
        <v>215199.08000000002</v>
      </c>
      <c r="E298">
        <f t="shared" si="181"/>
        <v>190836.91999999998</v>
      </c>
      <c r="F298">
        <f>C298*0.13</f>
        <v>52784.68</v>
      </c>
      <c r="I298">
        <f t="shared" si="168"/>
        <v>284225.19999999995</v>
      </c>
      <c r="J298">
        <f t="shared" si="159"/>
        <v>121810.79999999999</v>
      </c>
    </row>
    <row r="299" spans="1:10" x14ac:dyDescent="0.25">
      <c r="A299" s="22" t="s">
        <v>617</v>
      </c>
      <c r="B299" s="22" t="s">
        <v>618</v>
      </c>
      <c r="C299" s="2">
        <v>101086</v>
      </c>
      <c r="D299">
        <f t="shared" si="180"/>
        <v>53575.58</v>
      </c>
      <c r="E299">
        <f t="shared" si="181"/>
        <v>47510.42</v>
      </c>
      <c r="F299">
        <f t="shared" ref="F299" si="183">C299*0.13</f>
        <v>13141.18</v>
      </c>
      <c r="I299">
        <f t="shared" si="168"/>
        <v>70760.2</v>
      </c>
      <c r="J299">
        <f t="shared" si="159"/>
        <v>30325.8</v>
      </c>
    </row>
    <row r="300" spans="1:10" x14ac:dyDescent="0.25">
      <c r="A300" s="22" t="s">
        <v>619</v>
      </c>
      <c r="B300" s="22" t="s">
        <v>620</v>
      </c>
      <c r="C300" s="1">
        <v>295338</v>
      </c>
      <c r="D300">
        <f>C300*0.4</f>
        <v>118135.20000000001</v>
      </c>
      <c r="E300">
        <f>C300*0.6</f>
        <v>177202.8</v>
      </c>
      <c r="F300">
        <f>C300*0.1</f>
        <v>29533.800000000003</v>
      </c>
      <c r="I300">
        <f>C300*0.7</f>
        <v>206736.59999999998</v>
      </c>
      <c r="J300">
        <f t="shared" si="159"/>
        <v>88601.4</v>
      </c>
    </row>
    <row r="301" spans="1:10" x14ac:dyDescent="0.25">
      <c r="A301" s="22" t="s">
        <v>621</v>
      </c>
      <c r="B301" s="22" t="s">
        <v>622</v>
      </c>
      <c r="C301" s="2">
        <v>134467</v>
      </c>
      <c r="D301">
        <f t="shared" ref="D301:D310" si="184">C301*0.4</f>
        <v>53786.8</v>
      </c>
      <c r="E301">
        <f t="shared" ref="E301:E310" si="185">C301*0.6</f>
        <v>80680.2</v>
      </c>
      <c r="F301">
        <f>C301*0.11</f>
        <v>14791.37</v>
      </c>
      <c r="I301">
        <f t="shared" ref="I301:I327" si="186">C301*0.7</f>
        <v>94126.9</v>
      </c>
      <c r="J301">
        <f t="shared" si="159"/>
        <v>40340.1</v>
      </c>
    </row>
    <row r="302" spans="1:10" x14ac:dyDescent="0.25">
      <c r="A302" s="22" t="s">
        <v>623</v>
      </c>
      <c r="B302" s="22" t="s">
        <v>624</v>
      </c>
      <c r="C302" s="1">
        <v>121822</v>
      </c>
      <c r="D302">
        <f t="shared" si="184"/>
        <v>48728.800000000003</v>
      </c>
      <c r="E302">
        <f t="shared" si="185"/>
        <v>73093.2</v>
      </c>
      <c r="F302">
        <f t="shared" ref="F302" si="187">C302*0.1</f>
        <v>12182.2</v>
      </c>
      <c r="I302">
        <f t="shared" si="186"/>
        <v>85275.4</v>
      </c>
      <c r="J302">
        <f t="shared" si="159"/>
        <v>36546.6</v>
      </c>
    </row>
    <row r="303" spans="1:10" x14ac:dyDescent="0.25">
      <c r="A303" s="22" t="s">
        <v>625</v>
      </c>
      <c r="B303" s="22" t="s">
        <v>626</v>
      </c>
      <c r="C303" s="2">
        <v>113367</v>
      </c>
      <c r="D303">
        <f t="shared" si="184"/>
        <v>45346.8</v>
      </c>
      <c r="E303">
        <f t="shared" si="185"/>
        <v>68020.2</v>
      </c>
      <c r="F303">
        <f>C303*0.12</f>
        <v>13604.039999999999</v>
      </c>
      <c r="I303">
        <f t="shared" si="186"/>
        <v>79356.899999999994</v>
      </c>
      <c r="J303">
        <f t="shared" si="159"/>
        <v>34010.1</v>
      </c>
    </row>
    <row r="304" spans="1:10" x14ac:dyDescent="0.25">
      <c r="A304" s="22" t="s">
        <v>627</v>
      </c>
      <c r="B304" s="22" t="s">
        <v>628</v>
      </c>
      <c r="C304" s="1">
        <v>247962</v>
      </c>
      <c r="D304">
        <f t="shared" si="184"/>
        <v>99184.8</v>
      </c>
      <c r="E304">
        <f t="shared" si="185"/>
        <v>148777.19999999998</v>
      </c>
      <c r="F304">
        <f t="shared" ref="F304" si="188">C304*0.1</f>
        <v>24796.2</v>
      </c>
      <c r="I304">
        <f t="shared" si="186"/>
        <v>173573.4</v>
      </c>
      <c r="J304">
        <f t="shared" si="159"/>
        <v>74388.599999999991</v>
      </c>
    </row>
    <row r="305" spans="1:10" x14ac:dyDescent="0.25">
      <c r="A305" s="22" t="s">
        <v>629</v>
      </c>
      <c r="B305" s="22" t="s">
        <v>630</v>
      </c>
      <c r="C305" s="2">
        <v>101572</v>
      </c>
      <c r="D305">
        <f t="shared" si="184"/>
        <v>40628.800000000003</v>
      </c>
      <c r="E305">
        <f t="shared" si="185"/>
        <v>60943.199999999997</v>
      </c>
      <c r="F305">
        <f>C305*0.08</f>
        <v>8125.76</v>
      </c>
      <c r="I305">
        <f t="shared" si="186"/>
        <v>71100.399999999994</v>
      </c>
      <c r="J305">
        <f t="shared" si="159"/>
        <v>30471.599999999999</v>
      </c>
    </row>
    <row r="306" spans="1:10" x14ac:dyDescent="0.25">
      <c r="A306" s="22" t="s">
        <v>631</v>
      </c>
      <c r="B306" s="22" t="s">
        <v>632</v>
      </c>
      <c r="C306" s="1">
        <v>147696</v>
      </c>
      <c r="D306">
        <f t="shared" si="184"/>
        <v>59078.400000000001</v>
      </c>
      <c r="E306">
        <f t="shared" si="185"/>
        <v>88617.599999999991</v>
      </c>
      <c r="F306">
        <f t="shared" ref="F306:F307" si="189">C306*0.1</f>
        <v>14769.6</v>
      </c>
      <c r="I306">
        <f t="shared" si="186"/>
        <v>103387.2</v>
      </c>
      <c r="J306">
        <f t="shared" si="159"/>
        <v>44308.799999999996</v>
      </c>
    </row>
    <row r="307" spans="1:10" x14ac:dyDescent="0.25">
      <c r="A307" s="22" t="s">
        <v>631</v>
      </c>
      <c r="B307" s="22" t="s">
        <v>633</v>
      </c>
      <c r="C307" s="2">
        <v>133947</v>
      </c>
      <c r="D307">
        <f t="shared" si="184"/>
        <v>53578.8</v>
      </c>
      <c r="E307">
        <f t="shared" si="185"/>
        <v>80368.2</v>
      </c>
      <c r="F307">
        <f t="shared" si="189"/>
        <v>13394.7</v>
      </c>
      <c r="I307">
        <f t="shared" si="186"/>
        <v>93762.9</v>
      </c>
      <c r="J307">
        <f t="shared" si="159"/>
        <v>40184.1</v>
      </c>
    </row>
    <row r="308" spans="1:10" x14ac:dyDescent="0.25">
      <c r="A308" s="22" t="s">
        <v>634</v>
      </c>
      <c r="B308" s="22" t="s">
        <v>635</v>
      </c>
      <c r="C308" s="1">
        <v>342878</v>
      </c>
      <c r="D308">
        <f t="shared" si="184"/>
        <v>137151.20000000001</v>
      </c>
      <c r="E308">
        <f t="shared" si="185"/>
        <v>205726.8</v>
      </c>
      <c r="F308">
        <f>C308*0.07</f>
        <v>24001.460000000003</v>
      </c>
      <c r="I308">
        <f t="shared" si="186"/>
        <v>240014.59999999998</v>
      </c>
      <c r="J308">
        <f t="shared" si="159"/>
        <v>102863.4</v>
      </c>
    </row>
    <row r="309" spans="1:10" x14ac:dyDescent="0.25">
      <c r="A309" s="22" t="s">
        <v>636</v>
      </c>
      <c r="B309" s="22" t="s">
        <v>637</v>
      </c>
      <c r="C309" s="2">
        <v>70406</v>
      </c>
      <c r="D309">
        <f t="shared" si="184"/>
        <v>28162.400000000001</v>
      </c>
      <c r="E309">
        <f t="shared" si="185"/>
        <v>42243.6</v>
      </c>
      <c r="F309">
        <f t="shared" ref="F309:F311" si="190">C309*0.1</f>
        <v>7040.6</v>
      </c>
      <c r="I309">
        <f t="shared" si="186"/>
        <v>49284.2</v>
      </c>
      <c r="J309">
        <f t="shared" si="159"/>
        <v>21121.8</v>
      </c>
    </row>
    <row r="310" spans="1:10" x14ac:dyDescent="0.25">
      <c r="A310" s="22" t="s">
        <v>638</v>
      </c>
      <c r="B310" s="22" t="s">
        <v>639</v>
      </c>
      <c r="C310" s="1">
        <v>670875</v>
      </c>
      <c r="D310">
        <f t="shared" si="184"/>
        <v>268350</v>
      </c>
      <c r="E310">
        <f t="shared" si="185"/>
        <v>402525</v>
      </c>
      <c r="F310">
        <f t="shared" si="190"/>
        <v>67087.5</v>
      </c>
      <c r="I310">
        <f t="shared" si="186"/>
        <v>469612.49999999994</v>
      </c>
      <c r="J310">
        <f t="shared" si="159"/>
        <v>201262.5</v>
      </c>
    </row>
    <row r="311" spans="1:10" x14ac:dyDescent="0.25">
      <c r="A311" s="22" t="s">
        <v>640</v>
      </c>
      <c r="B311" s="22" t="s">
        <v>641</v>
      </c>
      <c r="C311" s="2">
        <v>163046</v>
      </c>
      <c r="D311">
        <f>C311*0.53</f>
        <v>86414.38</v>
      </c>
      <c r="E311">
        <f>C311*0.47</f>
        <v>76631.62</v>
      </c>
      <c r="F311">
        <f t="shared" si="190"/>
        <v>16304.6</v>
      </c>
      <c r="I311">
        <f t="shared" si="186"/>
        <v>114132.2</v>
      </c>
      <c r="J311">
        <f t="shared" si="159"/>
        <v>48913.799999999996</v>
      </c>
    </row>
    <row r="312" spans="1:10" x14ac:dyDescent="0.25">
      <c r="A312" s="22" t="s">
        <v>642</v>
      </c>
      <c r="B312" s="22" t="s">
        <v>643</v>
      </c>
      <c r="C312" s="1">
        <v>134357</v>
      </c>
      <c r="D312">
        <f t="shared" ref="D312:D313" si="191">C312*0.53</f>
        <v>71209.210000000006</v>
      </c>
      <c r="E312">
        <f t="shared" ref="E312:E313" si="192">C312*0.47</f>
        <v>63147.789999999994</v>
      </c>
      <c r="F312">
        <f>C312*0.11</f>
        <v>14779.27</v>
      </c>
      <c r="I312">
        <f t="shared" si="186"/>
        <v>94049.9</v>
      </c>
      <c r="J312">
        <f t="shared" si="159"/>
        <v>40307.1</v>
      </c>
    </row>
    <row r="313" spans="1:10" x14ac:dyDescent="0.25">
      <c r="A313" s="22" t="s">
        <v>644</v>
      </c>
      <c r="B313" s="22" t="s">
        <v>645</v>
      </c>
      <c r="C313" s="2">
        <v>116915</v>
      </c>
      <c r="D313">
        <f t="shared" si="191"/>
        <v>61964.950000000004</v>
      </c>
      <c r="E313">
        <f t="shared" si="192"/>
        <v>54950.049999999996</v>
      </c>
      <c r="F313">
        <f>C313*0.11</f>
        <v>12860.65</v>
      </c>
      <c r="I313">
        <f t="shared" si="186"/>
        <v>81840.5</v>
      </c>
      <c r="J313">
        <f t="shared" si="159"/>
        <v>35074.5</v>
      </c>
    </row>
    <row r="314" spans="1:10" x14ac:dyDescent="0.25">
      <c r="A314" s="22" t="s">
        <v>646</v>
      </c>
      <c r="B314" s="22" t="s">
        <v>647</v>
      </c>
      <c r="C314" s="1">
        <v>247962</v>
      </c>
      <c r="D314">
        <f t="shared" ref="D314:D320" si="193">C314*0.4</f>
        <v>99184.8</v>
      </c>
      <c r="E314">
        <f t="shared" ref="E314:E320" si="194">C314*0.6</f>
        <v>148777.19999999998</v>
      </c>
      <c r="F314">
        <f t="shared" ref="F314" si="195">C314*0.1</f>
        <v>24796.2</v>
      </c>
      <c r="I314">
        <f t="shared" si="186"/>
        <v>173573.4</v>
      </c>
      <c r="J314">
        <f t="shared" si="159"/>
        <v>74388.599999999991</v>
      </c>
    </row>
    <row r="315" spans="1:10" x14ac:dyDescent="0.25">
      <c r="A315" s="22" t="s">
        <v>648</v>
      </c>
      <c r="B315" s="22" t="s">
        <v>649</v>
      </c>
      <c r="C315" s="2">
        <v>101572</v>
      </c>
      <c r="D315">
        <f t="shared" si="193"/>
        <v>40628.800000000003</v>
      </c>
      <c r="E315">
        <f t="shared" si="194"/>
        <v>60943.199999999997</v>
      </c>
      <c r="F315">
        <f>C315*0.08</f>
        <v>8125.76</v>
      </c>
      <c r="I315">
        <f t="shared" si="186"/>
        <v>71100.399999999994</v>
      </c>
      <c r="J315">
        <f t="shared" si="159"/>
        <v>30471.599999999999</v>
      </c>
    </row>
    <row r="316" spans="1:10" x14ac:dyDescent="0.25">
      <c r="A316" s="22" t="s">
        <v>650</v>
      </c>
      <c r="B316" s="22" t="s">
        <v>651</v>
      </c>
      <c r="C316" s="1">
        <v>147696</v>
      </c>
      <c r="D316">
        <f t="shared" si="193"/>
        <v>59078.400000000001</v>
      </c>
      <c r="E316">
        <f t="shared" si="194"/>
        <v>88617.599999999991</v>
      </c>
      <c r="F316">
        <f t="shared" ref="F316:F317" si="196">C316*0.1</f>
        <v>14769.6</v>
      </c>
      <c r="I316">
        <f t="shared" si="186"/>
        <v>103387.2</v>
      </c>
      <c r="J316">
        <f t="shared" si="159"/>
        <v>44308.799999999996</v>
      </c>
    </row>
    <row r="317" spans="1:10" x14ac:dyDescent="0.25">
      <c r="A317" s="22" t="s">
        <v>652</v>
      </c>
      <c r="B317" s="22" t="s">
        <v>653</v>
      </c>
      <c r="C317" s="2">
        <v>133947</v>
      </c>
      <c r="D317">
        <f t="shared" si="193"/>
        <v>53578.8</v>
      </c>
      <c r="E317">
        <f t="shared" si="194"/>
        <v>80368.2</v>
      </c>
      <c r="F317">
        <f t="shared" si="196"/>
        <v>13394.7</v>
      </c>
      <c r="I317">
        <f t="shared" si="186"/>
        <v>93762.9</v>
      </c>
      <c r="J317">
        <f t="shared" si="159"/>
        <v>40184.1</v>
      </c>
    </row>
    <row r="318" spans="1:10" x14ac:dyDescent="0.25">
      <c r="A318" s="22" t="s">
        <v>654</v>
      </c>
      <c r="B318" s="22" t="s">
        <v>655</v>
      </c>
      <c r="C318" s="1">
        <v>342878</v>
      </c>
      <c r="D318">
        <f t="shared" si="193"/>
        <v>137151.20000000001</v>
      </c>
      <c r="E318">
        <f t="shared" si="194"/>
        <v>205726.8</v>
      </c>
      <c r="F318">
        <f>C318*0.07</f>
        <v>24001.460000000003</v>
      </c>
      <c r="I318">
        <f t="shared" si="186"/>
        <v>240014.59999999998</v>
      </c>
      <c r="J318">
        <f t="shared" si="159"/>
        <v>102863.4</v>
      </c>
    </row>
    <row r="319" spans="1:10" x14ac:dyDescent="0.25">
      <c r="A319" s="22" t="s">
        <v>656</v>
      </c>
      <c r="B319" s="22" t="s">
        <v>657</v>
      </c>
      <c r="C319" s="2">
        <v>70406</v>
      </c>
      <c r="D319">
        <f t="shared" si="193"/>
        <v>28162.400000000001</v>
      </c>
      <c r="E319">
        <f t="shared" si="194"/>
        <v>42243.6</v>
      </c>
      <c r="F319">
        <f t="shared" ref="F319:F321" si="197">C319*0.1</f>
        <v>7040.6</v>
      </c>
      <c r="I319">
        <f t="shared" si="186"/>
        <v>49284.2</v>
      </c>
      <c r="J319">
        <f t="shared" si="159"/>
        <v>21121.8</v>
      </c>
    </row>
    <row r="320" spans="1:10" x14ac:dyDescent="0.25">
      <c r="A320" s="22" t="s">
        <v>658</v>
      </c>
      <c r="B320" s="22" t="s">
        <v>659</v>
      </c>
      <c r="C320" s="1">
        <v>670875</v>
      </c>
      <c r="D320">
        <f t="shared" si="193"/>
        <v>268350</v>
      </c>
      <c r="E320">
        <f t="shared" si="194"/>
        <v>402525</v>
      </c>
      <c r="F320">
        <f t="shared" si="197"/>
        <v>67087.5</v>
      </c>
      <c r="I320">
        <f t="shared" si="186"/>
        <v>469612.49999999994</v>
      </c>
      <c r="J320">
        <f t="shared" si="159"/>
        <v>201262.5</v>
      </c>
    </row>
    <row r="321" spans="1:10" x14ac:dyDescent="0.25">
      <c r="A321" s="22" t="s">
        <v>660</v>
      </c>
      <c r="B321" s="22" t="s">
        <v>661</v>
      </c>
      <c r="C321" s="2">
        <v>163046</v>
      </c>
      <c r="D321">
        <f>C321*0.53</f>
        <v>86414.38</v>
      </c>
      <c r="E321">
        <f>C321*0.47</f>
        <v>76631.62</v>
      </c>
      <c r="F321">
        <f t="shared" si="197"/>
        <v>16304.6</v>
      </c>
      <c r="I321">
        <f t="shared" si="186"/>
        <v>114132.2</v>
      </c>
      <c r="J321">
        <f t="shared" si="159"/>
        <v>48913.799999999996</v>
      </c>
    </row>
    <row r="322" spans="1:10" x14ac:dyDescent="0.25">
      <c r="A322" s="22" t="s">
        <v>662</v>
      </c>
      <c r="B322" s="22" t="s">
        <v>663</v>
      </c>
      <c r="C322" s="1">
        <v>134357</v>
      </c>
      <c r="D322">
        <f t="shared" ref="D322:D327" si="198">C322*0.53</f>
        <v>71209.210000000006</v>
      </c>
      <c r="E322">
        <f t="shared" ref="E322:E327" si="199">C322*0.47</f>
        <v>63147.789999999994</v>
      </c>
      <c r="F322">
        <f>C322*0.11</f>
        <v>14779.27</v>
      </c>
      <c r="I322">
        <f t="shared" si="186"/>
        <v>94049.9</v>
      </c>
      <c r="J322">
        <f t="shared" si="159"/>
        <v>40307.1</v>
      </c>
    </row>
    <row r="323" spans="1:10" x14ac:dyDescent="0.25">
      <c r="A323" s="22" t="s">
        <v>664</v>
      </c>
      <c r="B323" s="22" t="s">
        <v>665</v>
      </c>
      <c r="C323" s="2">
        <v>116915</v>
      </c>
      <c r="D323">
        <f t="shared" si="198"/>
        <v>61964.950000000004</v>
      </c>
      <c r="E323">
        <f t="shared" si="199"/>
        <v>54950.049999999996</v>
      </c>
      <c r="F323">
        <f>C323*0.11</f>
        <v>12860.65</v>
      </c>
      <c r="I323">
        <f t="shared" si="186"/>
        <v>81840.5</v>
      </c>
      <c r="J323">
        <f t="shared" ref="J323:J352" si="200">C323*0.3</f>
        <v>35074.5</v>
      </c>
    </row>
    <row r="324" spans="1:10" x14ac:dyDescent="0.25">
      <c r="A324" s="22" t="s">
        <v>666</v>
      </c>
      <c r="B324" s="22" t="s">
        <v>667</v>
      </c>
      <c r="C324" s="1">
        <v>111385</v>
      </c>
      <c r="D324">
        <f t="shared" si="198"/>
        <v>59034.05</v>
      </c>
      <c r="E324">
        <f t="shared" si="199"/>
        <v>52350.95</v>
      </c>
      <c r="F324">
        <f t="shared" ref="F324" si="201">C324*0.1</f>
        <v>11138.5</v>
      </c>
      <c r="I324">
        <f t="shared" si="186"/>
        <v>77969.5</v>
      </c>
      <c r="J324">
        <f t="shared" si="200"/>
        <v>33415.5</v>
      </c>
    </row>
    <row r="325" spans="1:10" x14ac:dyDescent="0.25">
      <c r="A325" s="22" t="s">
        <v>668</v>
      </c>
      <c r="B325" s="22" t="s">
        <v>669</v>
      </c>
      <c r="C325" s="2">
        <v>117686</v>
      </c>
      <c r="D325">
        <f t="shared" si="198"/>
        <v>62373.58</v>
      </c>
      <c r="E325">
        <f t="shared" si="199"/>
        <v>55312.42</v>
      </c>
      <c r="F325">
        <f>C325*0.1</f>
        <v>11768.6</v>
      </c>
      <c r="I325">
        <f t="shared" si="186"/>
        <v>82380.2</v>
      </c>
      <c r="J325">
        <f t="shared" si="200"/>
        <v>35305.799999999996</v>
      </c>
    </row>
    <row r="326" spans="1:10" x14ac:dyDescent="0.25">
      <c r="A326" s="22" t="s">
        <v>670</v>
      </c>
      <c r="B326" s="22" t="s">
        <v>671</v>
      </c>
      <c r="C326" s="1">
        <v>406036</v>
      </c>
      <c r="D326">
        <f t="shared" si="198"/>
        <v>215199.08000000002</v>
      </c>
      <c r="E326">
        <f t="shared" si="199"/>
        <v>190836.91999999998</v>
      </c>
      <c r="F326">
        <f>C326*0.13</f>
        <v>52784.68</v>
      </c>
      <c r="I326">
        <f t="shared" si="186"/>
        <v>284225.19999999995</v>
      </c>
      <c r="J326">
        <f t="shared" si="200"/>
        <v>121810.79999999999</v>
      </c>
    </row>
    <row r="327" spans="1:10" x14ac:dyDescent="0.25">
      <c r="A327" s="22" t="s">
        <v>672</v>
      </c>
      <c r="B327" s="22" t="s">
        <v>673</v>
      </c>
      <c r="C327" s="2">
        <v>101086</v>
      </c>
      <c r="D327">
        <f t="shared" si="198"/>
        <v>53575.58</v>
      </c>
      <c r="E327">
        <f t="shared" si="199"/>
        <v>47510.42</v>
      </c>
      <c r="F327">
        <f t="shared" ref="F327" si="202">C327*0.13</f>
        <v>13141.18</v>
      </c>
      <c r="I327">
        <f t="shared" si="186"/>
        <v>70760.2</v>
      </c>
      <c r="J327">
        <f t="shared" si="200"/>
        <v>30325.8</v>
      </c>
    </row>
    <row r="328" spans="1:10" x14ac:dyDescent="0.25">
      <c r="A328" s="22" t="s">
        <v>674</v>
      </c>
      <c r="B328" s="22" t="s">
        <v>675</v>
      </c>
      <c r="C328" s="1">
        <v>295338</v>
      </c>
      <c r="D328">
        <f>C328*0.4</f>
        <v>118135.20000000001</v>
      </c>
      <c r="E328">
        <f>C328*0.6</f>
        <v>177202.8</v>
      </c>
      <c r="F328">
        <f>C328*0.1</f>
        <v>29533.800000000003</v>
      </c>
      <c r="I328">
        <f>C328*0.7</f>
        <v>206736.59999999998</v>
      </c>
      <c r="J328">
        <f t="shared" si="200"/>
        <v>88601.4</v>
      </c>
    </row>
    <row r="329" spans="1:10" x14ac:dyDescent="0.25">
      <c r="A329" s="22" t="s">
        <v>676</v>
      </c>
      <c r="B329" s="22" t="s">
        <v>677</v>
      </c>
      <c r="C329" s="2">
        <v>134467</v>
      </c>
      <c r="D329">
        <f t="shared" ref="D329:D338" si="203">C329*0.4</f>
        <v>53786.8</v>
      </c>
      <c r="E329">
        <f t="shared" ref="E329:E338" si="204">C329*0.6</f>
        <v>80680.2</v>
      </c>
      <c r="F329">
        <f>C329*0.11</f>
        <v>14791.37</v>
      </c>
      <c r="I329">
        <f t="shared" ref="I329:I352" si="205">C329*0.7</f>
        <v>94126.9</v>
      </c>
      <c r="J329">
        <f t="shared" si="200"/>
        <v>40340.1</v>
      </c>
    </row>
    <row r="330" spans="1:10" x14ac:dyDescent="0.25">
      <c r="A330" s="22" t="s">
        <v>678</v>
      </c>
      <c r="B330" s="22" t="s">
        <v>679</v>
      </c>
      <c r="C330" s="1">
        <v>121822</v>
      </c>
      <c r="D330">
        <f t="shared" si="203"/>
        <v>48728.800000000003</v>
      </c>
      <c r="E330">
        <f t="shared" si="204"/>
        <v>73093.2</v>
      </c>
      <c r="F330">
        <f t="shared" ref="F330" si="206">C330*0.1</f>
        <v>12182.2</v>
      </c>
      <c r="I330">
        <f t="shared" si="205"/>
        <v>85275.4</v>
      </c>
      <c r="J330">
        <f t="shared" si="200"/>
        <v>36546.6</v>
      </c>
    </row>
    <row r="331" spans="1:10" x14ac:dyDescent="0.25">
      <c r="A331" s="22" t="s">
        <v>680</v>
      </c>
      <c r="B331" s="22" t="s">
        <v>681</v>
      </c>
      <c r="C331" s="2">
        <v>113367</v>
      </c>
      <c r="D331">
        <f t="shared" si="203"/>
        <v>45346.8</v>
      </c>
      <c r="E331">
        <f t="shared" si="204"/>
        <v>68020.2</v>
      </c>
      <c r="F331">
        <f>C331*0.12</f>
        <v>13604.039999999999</v>
      </c>
      <c r="I331">
        <f t="shared" si="205"/>
        <v>79356.899999999994</v>
      </c>
      <c r="J331">
        <f t="shared" si="200"/>
        <v>34010.1</v>
      </c>
    </row>
    <row r="332" spans="1:10" x14ac:dyDescent="0.25">
      <c r="A332" s="22" t="s">
        <v>682</v>
      </c>
      <c r="B332" s="22" t="s">
        <v>683</v>
      </c>
      <c r="C332" s="1">
        <v>247962</v>
      </c>
      <c r="D332">
        <f t="shared" si="203"/>
        <v>99184.8</v>
      </c>
      <c r="E332">
        <f t="shared" si="204"/>
        <v>148777.19999999998</v>
      </c>
      <c r="F332">
        <f t="shared" ref="F332" si="207">C332*0.1</f>
        <v>24796.2</v>
      </c>
      <c r="I332">
        <f t="shared" si="205"/>
        <v>173573.4</v>
      </c>
      <c r="J332">
        <f t="shared" si="200"/>
        <v>74388.599999999991</v>
      </c>
    </row>
    <row r="333" spans="1:10" x14ac:dyDescent="0.25">
      <c r="A333" s="22" t="s">
        <v>684</v>
      </c>
      <c r="B333" s="22" t="s">
        <v>685</v>
      </c>
      <c r="C333" s="2">
        <v>101572</v>
      </c>
      <c r="D333">
        <f t="shared" si="203"/>
        <v>40628.800000000003</v>
      </c>
      <c r="E333">
        <f t="shared" si="204"/>
        <v>60943.199999999997</v>
      </c>
      <c r="F333">
        <f>C333*0.08</f>
        <v>8125.76</v>
      </c>
      <c r="I333">
        <f t="shared" si="205"/>
        <v>71100.399999999994</v>
      </c>
      <c r="J333">
        <f t="shared" si="200"/>
        <v>30471.599999999999</v>
      </c>
    </row>
    <row r="334" spans="1:10" x14ac:dyDescent="0.25">
      <c r="A334" s="22" t="s">
        <v>686</v>
      </c>
      <c r="B334" s="22" t="s">
        <v>687</v>
      </c>
      <c r="C334" s="1">
        <v>147696</v>
      </c>
      <c r="D334">
        <f t="shared" si="203"/>
        <v>59078.400000000001</v>
      </c>
      <c r="E334">
        <f t="shared" si="204"/>
        <v>88617.599999999991</v>
      </c>
      <c r="F334">
        <f t="shared" ref="F334:F335" si="208">C334*0.1</f>
        <v>14769.6</v>
      </c>
      <c r="I334">
        <f t="shared" si="205"/>
        <v>103387.2</v>
      </c>
      <c r="J334">
        <f t="shared" si="200"/>
        <v>44308.799999999996</v>
      </c>
    </row>
    <row r="335" spans="1:10" x14ac:dyDescent="0.25">
      <c r="A335" s="22" t="s">
        <v>688</v>
      </c>
      <c r="B335" s="22" t="s">
        <v>689</v>
      </c>
      <c r="C335" s="2">
        <v>133947</v>
      </c>
      <c r="D335">
        <f t="shared" si="203"/>
        <v>53578.8</v>
      </c>
      <c r="E335">
        <f t="shared" si="204"/>
        <v>80368.2</v>
      </c>
      <c r="F335">
        <f t="shared" si="208"/>
        <v>13394.7</v>
      </c>
      <c r="I335">
        <f t="shared" si="205"/>
        <v>93762.9</v>
      </c>
      <c r="J335">
        <f t="shared" si="200"/>
        <v>40184.1</v>
      </c>
    </row>
    <row r="336" spans="1:10" x14ac:dyDescent="0.25">
      <c r="A336" s="22" t="s">
        <v>690</v>
      </c>
      <c r="B336" s="22" t="s">
        <v>691</v>
      </c>
      <c r="C336" s="1">
        <v>342878</v>
      </c>
      <c r="D336">
        <f t="shared" si="203"/>
        <v>137151.20000000001</v>
      </c>
      <c r="E336">
        <f t="shared" si="204"/>
        <v>205726.8</v>
      </c>
      <c r="F336">
        <f>C336*0.07</f>
        <v>24001.460000000003</v>
      </c>
      <c r="I336">
        <f t="shared" si="205"/>
        <v>240014.59999999998</v>
      </c>
      <c r="J336">
        <f t="shared" si="200"/>
        <v>102863.4</v>
      </c>
    </row>
    <row r="337" spans="1:10" x14ac:dyDescent="0.25">
      <c r="A337" s="22" t="s">
        <v>692</v>
      </c>
      <c r="B337" s="22" t="s">
        <v>693</v>
      </c>
      <c r="C337" s="2">
        <v>70406</v>
      </c>
      <c r="D337">
        <f t="shared" si="203"/>
        <v>28162.400000000001</v>
      </c>
      <c r="E337">
        <f t="shared" si="204"/>
        <v>42243.6</v>
      </c>
      <c r="F337">
        <f t="shared" ref="F337:F339" si="209">C337*0.1</f>
        <v>7040.6</v>
      </c>
      <c r="I337">
        <f t="shared" si="205"/>
        <v>49284.2</v>
      </c>
      <c r="J337">
        <f t="shared" si="200"/>
        <v>21121.8</v>
      </c>
    </row>
    <row r="338" spans="1:10" x14ac:dyDescent="0.25">
      <c r="A338" s="22" t="s">
        <v>694</v>
      </c>
      <c r="B338" s="22" t="s">
        <v>695</v>
      </c>
      <c r="C338" s="1">
        <v>670875</v>
      </c>
      <c r="D338">
        <f t="shared" si="203"/>
        <v>268350</v>
      </c>
      <c r="E338">
        <f t="shared" si="204"/>
        <v>402525</v>
      </c>
      <c r="F338">
        <f t="shared" si="209"/>
        <v>67087.5</v>
      </c>
      <c r="I338">
        <f t="shared" si="205"/>
        <v>469612.49999999994</v>
      </c>
      <c r="J338">
        <f t="shared" si="200"/>
        <v>201262.5</v>
      </c>
    </row>
    <row r="339" spans="1:10" x14ac:dyDescent="0.25">
      <c r="A339" s="22" t="s">
        <v>696</v>
      </c>
      <c r="B339" s="22" t="s">
        <v>697</v>
      </c>
      <c r="C339" s="2">
        <v>163046</v>
      </c>
      <c r="D339">
        <f>C339*0.53</f>
        <v>86414.38</v>
      </c>
      <c r="E339">
        <f>C339*0.47</f>
        <v>76631.62</v>
      </c>
      <c r="F339">
        <f t="shared" si="209"/>
        <v>16304.6</v>
      </c>
      <c r="I339">
        <f t="shared" si="205"/>
        <v>114132.2</v>
      </c>
      <c r="J339">
        <f t="shared" si="200"/>
        <v>48913.799999999996</v>
      </c>
    </row>
    <row r="340" spans="1:10" x14ac:dyDescent="0.25">
      <c r="A340" s="22" t="s">
        <v>698</v>
      </c>
      <c r="B340" s="22" t="s">
        <v>699</v>
      </c>
      <c r="C340" s="1">
        <v>134357</v>
      </c>
      <c r="D340">
        <f t="shared" ref="D340:D341" si="210">C340*0.53</f>
        <v>71209.210000000006</v>
      </c>
      <c r="E340">
        <f t="shared" ref="E340:E341" si="211">C340*0.47</f>
        <v>63147.789999999994</v>
      </c>
      <c r="F340">
        <f>C340*0.11</f>
        <v>14779.27</v>
      </c>
      <c r="I340">
        <f t="shared" si="205"/>
        <v>94049.9</v>
      </c>
      <c r="J340">
        <f t="shared" si="200"/>
        <v>40307.1</v>
      </c>
    </row>
    <row r="341" spans="1:10" x14ac:dyDescent="0.25">
      <c r="A341" s="22" t="s">
        <v>700</v>
      </c>
      <c r="B341" s="22" t="s">
        <v>701</v>
      </c>
      <c r="C341" s="2">
        <v>116915</v>
      </c>
      <c r="D341">
        <f t="shared" si="210"/>
        <v>61964.950000000004</v>
      </c>
      <c r="E341">
        <f t="shared" si="211"/>
        <v>54950.049999999996</v>
      </c>
      <c r="F341">
        <f>C341*0.11</f>
        <v>12860.65</v>
      </c>
      <c r="I341">
        <f t="shared" si="205"/>
        <v>81840.5</v>
      </c>
      <c r="J341">
        <f t="shared" si="200"/>
        <v>35074.5</v>
      </c>
    </row>
    <row r="342" spans="1:10" x14ac:dyDescent="0.25">
      <c r="A342" s="22" t="s">
        <v>702</v>
      </c>
      <c r="B342" s="22" t="s">
        <v>703</v>
      </c>
      <c r="C342" s="1">
        <v>247962</v>
      </c>
      <c r="D342">
        <f t="shared" ref="D342:D348" si="212">C342*0.4</f>
        <v>99184.8</v>
      </c>
      <c r="E342">
        <f t="shared" ref="E342:E348" si="213">C342*0.6</f>
        <v>148777.19999999998</v>
      </c>
      <c r="F342">
        <f t="shared" ref="F342" si="214">C342*0.1</f>
        <v>24796.2</v>
      </c>
      <c r="I342">
        <f t="shared" si="205"/>
        <v>173573.4</v>
      </c>
      <c r="J342">
        <f t="shared" si="200"/>
        <v>74388.599999999991</v>
      </c>
    </row>
    <row r="343" spans="1:10" x14ac:dyDescent="0.25">
      <c r="A343" s="22" t="s">
        <v>704</v>
      </c>
      <c r="B343" s="22" t="s">
        <v>705</v>
      </c>
      <c r="C343" s="2">
        <v>101572</v>
      </c>
      <c r="D343">
        <f t="shared" si="212"/>
        <v>40628.800000000003</v>
      </c>
      <c r="E343">
        <f t="shared" si="213"/>
        <v>60943.199999999997</v>
      </c>
      <c r="F343">
        <f>C343*0.08</f>
        <v>8125.76</v>
      </c>
      <c r="I343">
        <f t="shared" si="205"/>
        <v>71100.399999999994</v>
      </c>
      <c r="J343">
        <f t="shared" si="200"/>
        <v>30471.599999999999</v>
      </c>
    </row>
    <row r="344" spans="1:10" x14ac:dyDescent="0.25">
      <c r="A344" s="22" t="s">
        <v>706</v>
      </c>
      <c r="B344" s="22" t="s">
        <v>707</v>
      </c>
      <c r="C344" s="1">
        <v>147696</v>
      </c>
      <c r="D344">
        <f t="shared" si="212"/>
        <v>59078.400000000001</v>
      </c>
      <c r="E344">
        <f t="shared" si="213"/>
        <v>88617.599999999991</v>
      </c>
      <c r="F344">
        <f t="shared" ref="F344:F345" si="215">C344*0.1</f>
        <v>14769.6</v>
      </c>
      <c r="I344">
        <f t="shared" si="205"/>
        <v>103387.2</v>
      </c>
      <c r="J344">
        <f t="shared" si="200"/>
        <v>44308.799999999996</v>
      </c>
    </row>
    <row r="345" spans="1:10" x14ac:dyDescent="0.25">
      <c r="A345" s="22" t="s">
        <v>708</v>
      </c>
      <c r="B345" s="22" t="s">
        <v>709</v>
      </c>
      <c r="C345" s="2">
        <v>133947</v>
      </c>
      <c r="D345">
        <f t="shared" si="212"/>
        <v>53578.8</v>
      </c>
      <c r="E345">
        <f t="shared" si="213"/>
        <v>80368.2</v>
      </c>
      <c r="F345">
        <f t="shared" si="215"/>
        <v>13394.7</v>
      </c>
      <c r="I345">
        <f t="shared" si="205"/>
        <v>93762.9</v>
      </c>
      <c r="J345">
        <f t="shared" si="200"/>
        <v>40184.1</v>
      </c>
    </row>
    <row r="346" spans="1:10" x14ac:dyDescent="0.25">
      <c r="A346" s="22" t="s">
        <v>710</v>
      </c>
      <c r="B346" s="22" t="s">
        <v>711</v>
      </c>
      <c r="C346" s="1">
        <v>342878</v>
      </c>
      <c r="D346">
        <f t="shared" si="212"/>
        <v>137151.20000000001</v>
      </c>
      <c r="E346">
        <f t="shared" si="213"/>
        <v>205726.8</v>
      </c>
      <c r="F346">
        <f>C346*0.07</f>
        <v>24001.460000000003</v>
      </c>
      <c r="I346">
        <f t="shared" si="205"/>
        <v>240014.59999999998</v>
      </c>
      <c r="J346">
        <f t="shared" si="200"/>
        <v>102863.4</v>
      </c>
    </row>
    <row r="347" spans="1:10" x14ac:dyDescent="0.25">
      <c r="A347" s="22" t="s">
        <v>712</v>
      </c>
      <c r="B347" s="22" t="s">
        <v>713</v>
      </c>
      <c r="C347" s="2">
        <v>70406</v>
      </c>
      <c r="D347">
        <f t="shared" si="212"/>
        <v>28162.400000000001</v>
      </c>
      <c r="E347">
        <f t="shared" si="213"/>
        <v>42243.6</v>
      </c>
      <c r="F347">
        <f t="shared" ref="F347:F349" si="216">C347*0.1</f>
        <v>7040.6</v>
      </c>
      <c r="I347">
        <f t="shared" si="205"/>
        <v>49284.2</v>
      </c>
      <c r="J347">
        <f t="shared" si="200"/>
        <v>21121.8</v>
      </c>
    </row>
    <row r="348" spans="1:10" x14ac:dyDescent="0.25">
      <c r="A348" s="22" t="s">
        <v>714</v>
      </c>
      <c r="B348" s="22" t="s">
        <v>715</v>
      </c>
      <c r="C348" s="1">
        <v>670875</v>
      </c>
      <c r="D348">
        <f t="shared" si="212"/>
        <v>268350</v>
      </c>
      <c r="E348">
        <f t="shared" si="213"/>
        <v>402525</v>
      </c>
      <c r="F348">
        <f t="shared" si="216"/>
        <v>67087.5</v>
      </c>
      <c r="I348">
        <f t="shared" si="205"/>
        <v>469612.49999999994</v>
      </c>
      <c r="J348">
        <f t="shared" si="200"/>
        <v>201262.5</v>
      </c>
    </row>
    <row r="349" spans="1:10" x14ac:dyDescent="0.25">
      <c r="A349" s="22" t="s">
        <v>716</v>
      </c>
      <c r="B349" s="22" t="s">
        <v>717</v>
      </c>
      <c r="C349" s="2">
        <v>163046</v>
      </c>
      <c r="D349">
        <f>C349*0.53</f>
        <v>86414.38</v>
      </c>
      <c r="E349">
        <f>C349*0.47</f>
        <v>76631.62</v>
      </c>
      <c r="F349">
        <f t="shared" si="216"/>
        <v>16304.6</v>
      </c>
      <c r="I349">
        <f t="shared" si="205"/>
        <v>114132.2</v>
      </c>
      <c r="J349">
        <f t="shared" si="200"/>
        <v>48913.799999999996</v>
      </c>
    </row>
    <row r="350" spans="1:10" x14ac:dyDescent="0.25">
      <c r="A350" s="22" t="s">
        <v>718</v>
      </c>
      <c r="B350" s="22" t="s">
        <v>719</v>
      </c>
      <c r="C350" s="1">
        <v>134357</v>
      </c>
      <c r="D350">
        <f t="shared" ref="D350:D352" si="217">C350*0.53</f>
        <v>71209.210000000006</v>
      </c>
      <c r="E350">
        <f t="shared" ref="E350:E352" si="218">C350*0.47</f>
        <v>63147.789999999994</v>
      </c>
      <c r="F350">
        <f>C350*0.11</f>
        <v>14779.27</v>
      </c>
      <c r="I350">
        <f t="shared" si="205"/>
        <v>94049.9</v>
      </c>
      <c r="J350">
        <f t="shared" si="200"/>
        <v>40307.1</v>
      </c>
    </row>
    <row r="351" spans="1:10" x14ac:dyDescent="0.25">
      <c r="A351" s="22" t="s">
        <v>720</v>
      </c>
      <c r="B351" s="22" t="s">
        <v>721</v>
      </c>
      <c r="C351" s="2">
        <v>116915</v>
      </c>
      <c r="D351">
        <f t="shared" si="217"/>
        <v>61964.950000000004</v>
      </c>
      <c r="E351">
        <f t="shared" si="218"/>
        <v>54950.049999999996</v>
      </c>
      <c r="F351">
        <f>C351*0.11</f>
        <v>12860.65</v>
      </c>
      <c r="I351">
        <f t="shared" si="205"/>
        <v>81840.5</v>
      </c>
      <c r="J351">
        <f t="shared" si="200"/>
        <v>35074.5</v>
      </c>
    </row>
    <row r="352" spans="1:10" x14ac:dyDescent="0.25">
      <c r="A352" s="22" t="s">
        <v>722</v>
      </c>
      <c r="B352" s="22" t="s">
        <v>723</v>
      </c>
      <c r="C352" s="1">
        <v>111385</v>
      </c>
      <c r="D352">
        <f t="shared" si="217"/>
        <v>59034.05</v>
      </c>
      <c r="E352">
        <f t="shared" si="218"/>
        <v>52350.95</v>
      </c>
      <c r="F352">
        <f t="shared" ref="F352" si="219">C352*0.1</f>
        <v>11138.5</v>
      </c>
      <c r="I352">
        <f t="shared" si="205"/>
        <v>77969.5</v>
      </c>
      <c r="J352">
        <f t="shared" si="200"/>
        <v>33415.5</v>
      </c>
    </row>
    <row r="353" spans="3:3" x14ac:dyDescent="0.25">
      <c r="C353" s="2"/>
    </row>
    <row r="354" spans="3:3" x14ac:dyDescent="0.25">
      <c r="C354" s="1"/>
    </row>
    <row r="355" spans="3:3" x14ac:dyDescent="0.25">
      <c r="C355" s="2"/>
    </row>
    <row r="356" spans="3:3" x14ac:dyDescent="0.25">
      <c r="C356" s="1"/>
    </row>
    <row r="357" spans="3:3" x14ac:dyDescent="0.25">
      <c r="C357" s="2"/>
    </row>
    <row r="358" spans="3:3" x14ac:dyDescent="0.25">
      <c r="C358" s="1"/>
    </row>
    <row r="359" spans="3:3" x14ac:dyDescent="0.25">
      <c r="C359" s="2"/>
    </row>
    <row r="360" spans="3:3" x14ac:dyDescent="0.25">
      <c r="C360" s="1"/>
    </row>
    <row r="361" spans="3:3" x14ac:dyDescent="0.25">
      <c r="C361" s="2"/>
    </row>
    <row r="362" spans="3:3" x14ac:dyDescent="0.25">
      <c r="C362" s="1"/>
    </row>
    <row r="363" spans="3:3" x14ac:dyDescent="0.25">
      <c r="C363" s="2"/>
    </row>
    <row r="364" spans="3:3" x14ac:dyDescent="0.25">
      <c r="C364" s="1"/>
    </row>
    <row r="365" spans="3:3" x14ac:dyDescent="0.25">
      <c r="C365" s="2"/>
    </row>
    <row r="366" spans="3:3" x14ac:dyDescent="0.25">
      <c r="C366" s="1"/>
    </row>
    <row r="367" spans="3:3" x14ac:dyDescent="0.25">
      <c r="C367" s="2"/>
    </row>
    <row r="368" spans="3:3" x14ac:dyDescent="0.25">
      <c r="C368" s="1"/>
    </row>
    <row r="369" spans="3:3" x14ac:dyDescent="0.25">
      <c r="C369" s="2"/>
    </row>
  </sheetData>
  <autoFilter ref="A1:O289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67D7-B42C-453C-B8FD-12FFB2E3B7DC}">
  <dimension ref="A1:C352"/>
  <sheetViews>
    <sheetView tabSelected="1" zoomScale="116" zoomScaleNormal="116" workbookViewId="0">
      <selection activeCell="C3" sqref="C3"/>
    </sheetView>
  </sheetViews>
  <sheetFormatPr defaultRowHeight="15" x14ac:dyDescent="0.25"/>
  <cols>
    <col min="1" max="1" width="51.85546875" customWidth="1"/>
    <col min="2" max="2" width="47.85546875" customWidth="1"/>
    <col min="3" max="3" width="46.7109375" customWidth="1"/>
  </cols>
  <sheetData>
    <row r="1" spans="1:3" ht="131.25" x14ac:dyDescent="0.25">
      <c r="A1" s="20" t="s">
        <v>13</v>
      </c>
      <c r="B1" s="20" t="s">
        <v>14</v>
      </c>
      <c r="C1" s="21" t="s">
        <v>15</v>
      </c>
    </row>
    <row r="2" spans="1:3" ht="16.5" x14ac:dyDescent="0.25">
      <c r="A2" s="19"/>
      <c r="B2" s="22" t="s">
        <v>26</v>
      </c>
      <c r="C2" t="s">
        <v>724</v>
      </c>
    </row>
    <row r="3" spans="1:3" ht="16.5" x14ac:dyDescent="0.25">
      <c r="A3" s="16"/>
      <c r="B3" s="22" t="s">
        <v>28</v>
      </c>
      <c r="C3" t="s">
        <v>20</v>
      </c>
    </row>
    <row r="4" spans="1:3" ht="16.5" x14ac:dyDescent="0.25">
      <c r="A4" s="16"/>
      <c r="B4" s="22" t="s">
        <v>30</v>
      </c>
      <c r="C4" t="s">
        <v>23</v>
      </c>
    </row>
    <row r="5" spans="1:3" ht="16.5" x14ac:dyDescent="0.25">
      <c r="A5" s="16"/>
      <c r="B5" s="22" t="s">
        <v>32</v>
      </c>
      <c r="C5" t="s">
        <v>725</v>
      </c>
    </row>
    <row r="6" spans="1:3" ht="16.5" x14ac:dyDescent="0.25">
      <c r="A6" s="16"/>
      <c r="B6" s="22" t="s">
        <v>34</v>
      </c>
      <c r="C6" t="s">
        <v>726</v>
      </c>
    </row>
    <row r="7" spans="1:3" ht="16.5" x14ac:dyDescent="0.25">
      <c r="A7" s="16"/>
      <c r="B7" s="22" t="s">
        <v>36</v>
      </c>
      <c r="C7" t="s">
        <v>727</v>
      </c>
    </row>
    <row r="8" spans="1:3" ht="16.5" x14ac:dyDescent="0.25">
      <c r="A8" s="16"/>
      <c r="B8" s="22" t="s">
        <v>38</v>
      </c>
      <c r="C8" t="s">
        <v>728</v>
      </c>
    </row>
    <row r="9" spans="1:3" ht="16.5" x14ac:dyDescent="0.25">
      <c r="A9" s="17"/>
      <c r="B9" s="22" t="s">
        <v>40</v>
      </c>
      <c r="C9" t="s">
        <v>21</v>
      </c>
    </row>
    <row r="10" spans="1:3" ht="16.5" x14ac:dyDescent="0.25">
      <c r="A10" s="17"/>
      <c r="B10" s="22" t="s">
        <v>42</v>
      </c>
      <c r="C10" t="s">
        <v>24</v>
      </c>
    </row>
    <row r="11" spans="1:3" ht="16.5" x14ac:dyDescent="0.25">
      <c r="A11" s="17"/>
      <c r="B11" s="22" t="s">
        <v>44</v>
      </c>
      <c r="C11" t="s">
        <v>17</v>
      </c>
    </row>
    <row r="12" spans="1:3" ht="16.5" x14ac:dyDescent="0.25">
      <c r="A12" s="17"/>
      <c r="B12" s="22" t="s">
        <v>46</v>
      </c>
      <c r="C12" t="s">
        <v>729</v>
      </c>
    </row>
    <row r="13" spans="1:3" ht="16.5" x14ac:dyDescent="0.25">
      <c r="A13" s="17"/>
      <c r="B13" s="22" t="s">
        <v>48</v>
      </c>
      <c r="C13" t="s">
        <v>730</v>
      </c>
    </row>
    <row r="14" spans="1:3" ht="16.5" x14ac:dyDescent="0.25">
      <c r="A14" s="17"/>
      <c r="B14" s="22" t="s">
        <v>50</v>
      </c>
      <c r="C14" t="s">
        <v>731</v>
      </c>
    </row>
    <row r="15" spans="1:3" ht="16.5" x14ac:dyDescent="0.25">
      <c r="A15" s="17"/>
      <c r="B15" s="22" t="s">
        <v>52</v>
      </c>
      <c r="C15" t="s">
        <v>732</v>
      </c>
    </row>
    <row r="16" spans="1:3" ht="16.5" x14ac:dyDescent="0.25">
      <c r="A16" s="17"/>
      <c r="B16" s="22" t="s">
        <v>54</v>
      </c>
      <c r="C16" t="s">
        <v>733</v>
      </c>
    </row>
    <row r="17" spans="1:3" ht="16.5" x14ac:dyDescent="0.25">
      <c r="A17" s="17"/>
      <c r="B17" s="22" t="s">
        <v>56</v>
      </c>
      <c r="C17" t="s">
        <v>734</v>
      </c>
    </row>
    <row r="18" spans="1:3" ht="16.5" x14ac:dyDescent="0.25">
      <c r="A18" s="17"/>
      <c r="B18" s="22" t="s">
        <v>58</v>
      </c>
      <c r="C18" t="s">
        <v>735</v>
      </c>
    </row>
    <row r="19" spans="1:3" ht="16.5" x14ac:dyDescent="0.25">
      <c r="A19" s="17"/>
      <c r="B19" s="22" t="s">
        <v>60</v>
      </c>
      <c r="C19" t="s">
        <v>736</v>
      </c>
    </row>
    <row r="20" spans="1:3" ht="16.5" x14ac:dyDescent="0.25">
      <c r="A20" s="17"/>
      <c r="B20" s="22" t="s">
        <v>62</v>
      </c>
      <c r="C20" t="s">
        <v>737</v>
      </c>
    </row>
    <row r="21" spans="1:3" ht="16.5" x14ac:dyDescent="0.25">
      <c r="A21" s="17"/>
      <c r="B21" s="22" t="s">
        <v>64</v>
      </c>
      <c r="C21" t="s">
        <v>738</v>
      </c>
    </row>
    <row r="22" spans="1:3" ht="16.5" x14ac:dyDescent="0.25">
      <c r="A22" s="17"/>
      <c r="B22" s="22" t="s">
        <v>66</v>
      </c>
      <c r="C22" t="s">
        <v>739</v>
      </c>
    </row>
    <row r="23" spans="1:3" ht="16.5" x14ac:dyDescent="0.25">
      <c r="A23" s="16"/>
      <c r="B23" s="22" t="s">
        <v>68</v>
      </c>
      <c r="C23" t="s">
        <v>740</v>
      </c>
    </row>
    <row r="24" spans="1:3" ht="16.5" x14ac:dyDescent="0.25">
      <c r="A24" s="16"/>
      <c r="B24" s="22" t="s">
        <v>70</v>
      </c>
      <c r="C24" t="s">
        <v>741</v>
      </c>
    </row>
    <row r="25" spans="1:3" ht="16.5" x14ac:dyDescent="0.25">
      <c r="A25" s="16"/>
      <c r="B25" s="22" t="s">
        <v>72</v>
      </c>
      <c r="C25" t="s">
        <v>742</v>
      </c>
    </row>
    <row r="26" spans="1:3" ht="16.5" x14ac:dyDescent="0.25">
      <c r="A26" s="16"/>
      <c r="B26" s="22" t="s">
        <v>74</v>
      </c>
      <c r="C26" t="s">
        <v>743</v>
      </c>
    </row>
    <row r="27" spans="1:3" ht="16.5" x14ac:dyDescent="0.25">
      <c r="A27" s="16"/>
      <c r="B27" s="22" t="s">
        <v>76</v>
      </c>
      <c r="C27" t="s">
        <v>744</v>
      </c>
    </row>
    <row r="28" spans="1:3" ht="16.5" x14ac:dyDescent="0.25">
      <c r="A28" s="16"/>
      <c r="B28" s="22" t="s">
        <v>78</v>
      </c>
      <c r="C28" t="s">
        <v>745</v>
      </c>
    </row>
    <row r="29" spans="1:3" ht="16.5" x14ac:dyDescent="0.25">
      <c r="A29" s="16"/>
      <c r="B29" s="22" t="s">
        <v>80</v>
      </c>
      <c r="C29" t="s">
        <v>746</v>
      </c>
    </row>
    <row r="30" spans="1:3" x14ac:dyDescent="0.25">
      <c r="B30" s="22" t="s">
        <v>82</v>
      </c>
      <c r="C30" t="s">
        <v>747</v>
      </c>
    </row>
    <row r="31" spans="1:3" x14ac:dyDescent="0.25">
      <c r="B31" s="22" t="s">
        <v>84</v>
      </c>
      <c r="C31" t="s">
        <v>748</v>
      </c>
    </row>
    <row r="32" spans="1:3" x14ac:dyDescent="0.25">
      <c r="B32" s="22" t="s">
        <v>86</v>
      </c>
      <c r="C32" t="s">
        <v>18</v>
      </c>
    </row>
    <row r="33" spans="1:3" x14ac:dyDescent="0.25">
      <c r="B33" s="22" t="s">
        <v>88</v>
      </c>
      <c r="C33" t="s">
        <v>19</v>
      </c>
    </row>
    <row r="34" spans="1:3" x14ac:dyDescent="0.25">
      <c r="B34" s="22" t="s">
        <v>90</v>
      </c>
      <c r="C34" t="s">
        <v>16</v>
      </c>
    </row>
    <row r="35" spans="1:3" x14ac:dyDescent="0.25">
      <c r="B35" s="22" t="s">
        <v>92</v>
      </c>
      <c r="C35" t="s">
        <v>22</v>
      </c>
    </row>
    <row r="36" spans="1:3" x14ac:dyDescent="0.25">
      <c r="B36" s="22" t="s">
        <v>94</v>
      </c>
      <c r="C36" t="s">
        <v>749</v>
      </c>
    </row>
    <row r="37" spans="1:3" x14ac:dyDescent="0.25">
      <c r="B37" s="22" t="s">
        <v>96</v>
      </c>
    </row>
    <row r="38" spans="1:3" ht="16.5" x14ac:dyDescent="0.25">
      <c r="A38" s="16"/>
      <c r="B38" s="22" t="s">
        <v>98</v>
      </c>
    </row>
    <row r="39" spans="1:3" ht="16.5" x14ac:dyDescent="0.25">
      <c r="A39" s="16"/>
      <c r="B39" s="22" t="s">
        <v>100</v>
      </c>
    </row>
    <row r="40" spans="1:3" ht="16.5" x14ac:dyDescent="0.25">
      <c r="A40" s="16"/>
      <c r="B40" s="22" t="s">
        <v>102</v>
      </c>
    </row>
    <row r="41" spans="1:3" ht="16.5" x14ac:dyDescent="0.25">
      <c r="A41" s="16"/>
      <c r="B41" s="22" t="s">
        <v>104</v>
      </c>
    </row>
    <row r="42" spans="1:3" ht="16.5" x14ac:dyDescent="0.25">
      <c r="A42" s="16"/>
      <c r="B42" s="22" t="s">
        <v>106</v>
      </c>
    </row>
    <row r="43" spans="1:3" ht="16.5" x14ac:dyDescent="0.25">
      <c r="A43" s="16"/>
      <c r="B43" s="22" t="s">
        <v>108</v>
      </c>
    </row>
    <row r="44" spans="1:3" ht="16.5" x14ac:dyDescent="0.25">
      <c r="A44" s="16"/>
      <c r="B44" s="22" t="s">
        <v>110</v>
      </c>
    </row>
    <row r="45" spans="1:3" ht="16.5" x14ac:dyDescent="0.25">
      <c r="A45" s="16"/>
      <c r="B45" s="22" t="s">
        <v>112</v>
      </c>
    </row>
    <row r="46" spans="1:3" ht="16.5" x14ac:dyDescent="0.25">
      <c r="A46" s="16"/>
      <c r="B46" s="22" t="s">
        <v>114</v>
      </c>
    </row>
    <row r="47" spans="1:3" ht="16.5" x14ac:dyDescent="0.25">
      <c r="A47" s="16"/>
      <c r="B47" s="22" t="s">
        <v>116</v>
      </c>
    </row>
    <row r="48" spans="1:3" ht="16.5" x14ac:dyDescent="0.25">
      <c r="A48" s="16"/>
      <c r="B48" s="22" t="s">
        <v>118</v>
      </c>
    </row>
    <row r="49" spans="1:2" ht="16.5" x14ac:dyDescent="0.25">
      <c r="A49" s="16"/>
      <c r="B49" s="22" t="s">
        <v>120</v>
      </c>
    </row>
    <row r="50" spans="1:2" ht="16.5" x14ac:dyDescent="0.25">
      <c r="A50" s="16"/>
      <c r="B50" s="22" t="s">
        <v>122</v>
      </c>
    </row>
    <row r="51" spans="1:2" ht="16.5" x14ac:dyDescent="0.25">
      <c r="A51" s="16"/>
      <c r="B51" s="22" t="s">
        <v>124</v>
      </c>
    </row>
    <row r="52" spans="1:2" ht="16.5" x14ac:dyDescent="0.25">
      <c r="A52" s="16"/>
      <c r="B52" s="22" t="s">
        <v>126</v>
      </c>
    </row>
    <row r="53" spans="1:2" ht="16.5" x14ac:dyDescent="0.25">
      <c r="A53" s="16"/>
      <c r="B53" s="22" t="s">
        <v>128</v>
      </c>
    </row>
    <row r="54" spans="1:2" ht="16.5" x14ac:dyDescent="0.25">
      <c r="A54" s="16"/>
      <c r="B54" s="22" t="s">
        <v>130</v>
      </c>
    </row>
    <row r="55" spans="1:2" ht="16.5" x14ac:dyDescent="0.25">
      <c r="A55" s="16"/>
      <c r="B55" s="22" t="s">
        <v>132</v>
      </c>
    </row>
    <row r="56" spans="1:2" ht="16.5" x14ac:dyDescent="0.25">
      <c r="A56" s="16"/>
      <c r="B56" s="22" t="s">
        <v>134</v>
      </c>
    </row>
    <row r="57" spans="1:2" ht="16.5" x14ac:dyDescent="0.25">
      <c r="A57" s="16"/>
      <c r="B57" s="22" t="s">
        <v>136</v>
      </c>
    </row>
    <row r="58" spans="1:2" ht="16.5" x14ac:dyDescent="0.25">
      <c r="A58" s="16"/>
      <c r="B58" s="22" t="s">
        <v>138</v>
      </c>
    </row>
    <row r="59" spans="1:2" ht="16.5" x14ac:dyDescent="0.25">
      <c r="A59" s="16"/>
      <c r="B59" s="22" t="s">
        <v>140</v>
      </c>
    </row>
    <row r="60" spans="1:2" ht="16.5" x14ac:dyDescent="0.25">
      <c r="A60" s="16"/>
      <c r="B60" s="22" t="s">
        <v>141</v>
      </c>
    </row>
    <row r="61" spans="1:2" ht="16.5" x14ac:dyDescent="0.25">
      <c r="A61" s="16"/>
      <c r="B61" s="22" t="s">
        <v>143</v>
      </c>
    </row>
    <row r="62" spans="1:2" ht="16.5" x14ac:dyDescent="0.25">
      <c r="A62" s="16"/>
      <c r="B62" s="22" t="s">
        <v>145</v>
      </c>
    </row>
    <row r="63" spans="1:2" ht="16.5" x14ac:dyDescent="0.25">
      <c r="A63" s="16"/>
      <c r="B63" s="22" t="s">
        <v>147</v>
      </c>
    </row>
    <row r="64" spans="1:2" ht="16.5" x14ac:dyDescent="0.25">
      <c r="A64" s="16"/>
      <c r="B64" s="22" t="s">
        <v>149</v>
      </c>
    </row>
    <row r="65" spans="1:2" ht="16.5" x14ac:dyDescent="0.25">
      <c r="A65" s="16"/>
      <c r="B65" s="22" t="s">
        <v>151</v>
      </c>
    </row>
    <row r="66" spans="1:2" ht="16.5" x14ac:dyDescent="0.25">
      <c r="A66" s="16"/>
      <c r="B66" s="22" t="s">
        <v>153</v>
      </c>
    </row>
    <row r="67" spans="1:2" ht="16.5" x14ac:dyDescent="0.25">
      <c r="A67" s="16"/>
      <c r="B67" s="22" t="s">
        <v>155</v>
      </c>
    </row>
    <row r="68" spans="1:2" ht="16.5" x14ac:dyDescent="0.25">
      <c r="A68" s="16"/>
      <c r="B68" s="22" t="s">
        <v>157</v>
      </c>
    </row>
    <row r="69" spans="1:2" ht="16.5" x14ac:dyDescent="0.25">
      <c r="A69" s="16"/>
      <c r="B69" s="22" t="s">
        <v>159</v>
      </c>
    </row>
    <row r="70" spans="1:2" ht="16.5" x14ac:dyDescent="0.25">
      <c r="A70" s="16"/>
      <c r="B70" s="22" t="s">
        <v>161</v>
      </c>
    </row>
    <row r="71" spans="1:2" ht="16.5" x14ac:dyDescent="0.25">
      <c r="A71" s="16"/>
      <c r="B71" s="22" t="s">
        <v>163</v>
      </c>
    </row>
    <row r="72" spans="1:2" ht="16.5" x14ac:dyDescent="0.25">
      <c r="A72" s="16"/>
      <c r="B72" s="22" t="s">
        <v>165</v>
      </c>
    </row>
    <row r="73" spans="1:2" ht="16.5" x14ac:dyDescent="0.25">
      <c r="A73" s="16"/>
      <c r="B73" s="22" t="s">
        <v>167</v>
      </c>
    </row>
    <row r="74" spans="1:2" ht="16.5" x14ac:dyDescent="0.25">
      <c r="A74" s="16"/>
      <c r="B74" s="22" t="s">
        <v>169</v>
      </c>
    </row>
    <row r="75" spans="1:2" ht="16.5" x14ac:dyDescent="0.25">
      <c r="A75" s="16"/>
      <c r="B75" s="22" t="s">
        <v>171</v>
      </c>
    </row>
    <row r="76" spans="1:2" ht="16.5" x14ac:dyDescent="0.25">
      <c r="A76" s="16"/>
      <c r="B76" s="22" t="s">
        <v>173</v>
      </c>
    </row>
    <row r="77" spans="1:2" ht="16.5" x14ac:dyDescent="0.25">
      <c r="A77" s="16"/>
      <c r="B77" s="22" t="s">
        <v>175</v>
      </c>
    </row>
    <row r="78" spans="1:2" ht="16.5" x14ac:dyDescent="0.25">
      <c r="A78" s="16"/>
      <c r="B78" s="22" t="s">
        <v>177</v>
      </c>
    </row>
    <row r="79" spans="1:2" ht="16.5" x14ac:dyDescent="0.25">
      <c r="A79" s="16"/>
      <c r="B79" s="22" t="s">
        <v>179</v>
      </c>
    </row>
    <row r="80" spans="1:2" ht="16.5" x14ac:dyDescent="0.25">
      <c r="A80" s="16"/>
      <c r="B80" s="22" t="s">
        <v>181</v>
      </c>
    </row>
    <row r="81" spans="1:2" ht="16.5" x14ac:dyDescent="0.25">
      <c r="A81" s="16"/>
      <c r="B81" s="22" t="s">
        <v>183</v>
      </c>
    </row>
    <row r="82" spans="1:2" ht="16.5" x14ac:dyDescent="0.25">
      <c r="A82" s="16"/>
      <c r="B82" s="22" t="s">
        <v>185</v>
      </c>
    </row>
    <row r="83" spans="1:2" ht="16.5" x14ac:dyDescent="0.25">
      <c r="A83" s="16"/>
      <c r="B83" s="22" t="s">
        <v>187</v>
      </c>
    </row>
    <row r="84" spans="1:2" ht="16.5" x14ac:dyDescent="0.25">
      <c r="A84" s="16"/>
      <c r="B84" s="22" t="s">
        <v>189</v>
      </c>
    </row>
    <row r="85" spans="1:2" ht="16.5" x14ac:dyDescent="0.25">
      <c r="A85" s="16"/>
      <c r="B85" s="22" t="s">
        <v>191</v>
      </c>
    </row>
    <row r="86" spans="1:2" ht="16.5" x14ac:dyDescent="0.25">
      <c r="A86" s="16"/>
      <c r="B86" s="22" t="s">
        <v>193</v>
      </c>
    </row>
    <row r="87" spans="1:2" ht="16.5" x14ac:dyDescent="0.25">
      <c r="A87" s="16"/>
      <c r="B87" s="22" t="s">
        <v>195</v>
      </c>
    </row>
    <row r="88" spans="1:2" ht="16.5" x14ac:dyDescent="0.25">
      <c r="A88" s="16"/>
      <c r="B88" s="22" t="s">
        <v>197</v>
      </c>
    </row>
    <row r="89" spans="1:2" ht="16.5" x14ac:dyDescent="0.25">
      <c r="A89" s="16"/>
      <c r="B89" s="22" t="s">
        <v>199</v>
      </c>
    </row>
    <row r="90" spans="1:2" ht="16.5" x14ac:dyDescent="0.25">
      <c r="A90" s="16"/>
      <c r="B90" s="22" t="s">
        <v>201</v>
      </c>
    </row>
    <row r="91" spans="1:2" ht="16.5" x14ac:dyDescent="0.25">
      <c r="A91" s="16"/>
      <c r="B91" s="22" t="s">
        <v>203</v>
      </c>
    </row>
    <row r="92" spans="1:2" ht="16.5" x14ac:dyDescent="0.25">
      <c r="A92" s="16"/>
      <c r="B92" s="22" t="s">
        <v>205</v>
      </c>
    </row>
    <row r="93" spans="1:2" ht="16.5" x14ac:dyDescent="0.25">
      <c r="A93" s="16"/>
      <c r="B93" s="22" t="s">
        <v>207</v>
      </c>
    </row>
    <row r="94" spans="1:2" ht="16.5" x14ac:dyDescent="0.25">
      <c r="A94" s="16"/>
      <c r="B94" s="22" t="s">
        <v>209</v>
      </c>
    </row>
    <row r="95" spans="1:2" ht="16.5" x14ac:dyDescent="0.25">
      <c r="A95" s="16"/>
      <c r="B95" s="22" t="s">
        <v>211</v>
      </c>
    </row>
    <row r="96" spans="1:2" ht="16.5" x14ac:dyDescent="0.25">
      <c r="A96" s="16"/>
      <c r="B96" s="22" t="s">
        <v>213</v>
      </c>
    </row>
    <row r="97" spans="1:2" ht="16.5" x14ac:dyDescent="0.25">
      <c r="A97" s="16"/>
      <c r="B97" s="22" t="s">
        <v>215</v>
      </c>
    </row>
    <row r="98" spans="1:2" ht="16.5" x14ac:dyDescent="0.25">
      <c r="A98" s="16"/>
      <c r="B98" s="22" t="s">
        <v>217</v>
      </c>
    </row>
    <row r="99" spans="1:2" ht="16.5" x14ac:dyDescent="0.25">
      <c r="A99" s="16"/>
      <c r="B99" s="22" t="s">
        <v>219</v>
      </c>
    </row>
    <row r="100" spans="1:2" ht="16.5" x14ac:dyDescent="0.25">
      <c r="A100" s="16"/>
      <c r="B100" s="22" t="s">
        <v>221</v>
      </c>
    </row>
    <row r="101" spans="1:2" ht="16.5" x14ac:dyDescent="0.25">
      <c r="A101" s="16"/>
      <c r="B101" s="22" t="s">
        <v>223</v>
      </c>
    </row>
    <row r="102" spans="1:2" ht="16.5" x14ac:dyDescent="0.25">
      <c r="A102" s="16"/>
      <c r="B102" s="22" t="s">
        <v>225</v>
      </c>
    </row>
    <row r="103" spans="1:2" ht="16.5" x14ac:dyDescent="0.25">
      <c r="A103" s="16"/>
      <c r="B103" s="22" t="s">
        <v>227</v>
      </c>
    </row>
    <row r="104" spans="1:2" ht="16.5" x14ac:dyDescent="0.25">
      <c r="A104" s="16"/>
      <c r="B104" s="22" t="s">
        <v>229</v>
      </c>
    </row>
    <row r="105" spans="1:2" ht="16.5" x14ac:dyDescent="0.25">
      <c r="A105" s="16"/>
      <c r="B105" s="22" t="s">
        <v>231</v>
      </c>
    </row>
    <row r="106" spans="1:2" ht="16.5" x14ac:dyDescent="0.25">
      <c r="A106" s="16"/>
      <c r="B106" s="22" t="s">
        <v>233</v>
      </c>
    </row>
    <row r="107" spans="1:2" ht="16.5" x14ac:dyDescent="0.25">
      <c r="A107" s="16"/>
      <c r="B107" s="22" t="s">
        <v>235</v>
      </c>
    </row>
    <row r="108" spans="1:2" ht="16.5" x14ac:dyDescent="0.25">
      <c r="A108" s="16"/>
      <c r="B108" s="22" t="s">
        <v>237</v>
      </c>
    </row>
    <row r="109" spans="1:2" ht="16.5" x14ac:dyDescent="0.25">
      <c r="A109" s="16"/>
      <c r="B109" s="22" t="s">
        <v>239</v>
      </c>
    </row>
    <row r="110" spans="1:2" ht="16.5" x14ac:dyDescent="0.25">
      <c r="A110" s="16"/>
      <c r="B110" s="22" t="s">
        <v>241</v>
      </c>
    </row>
    <row r="111" spans="1:2" ht="16.5" x14ac:dyDescent="0.25">
      <c r="A111" s="16"/>
      <c r="B111" s="22" t="s">
        <v>243</v>
      </c>
    </row>
    <row r="112" spans="1:2" ht="16.5" x14ac:dyDescent="0.25">
      <c r="A112" s="16"/>
      <c r="B112" s="22" t="s">
        <v>245</v>
      </c>
    </row>
    <row r="113" spans="1:2" ht="16.5" x14ac:dyDescent="0.25">
      <c r="A113" s="16"/>
      <c r="B113" s="22" t="s">
        <v>247</v>
      </c>
    </row>
    <row r="114" spans="1:2" ht="16.5" x14ac:dyDescent="0.25">
      <c r="A114" s="16"/>
      <c r="B114" s="22" t="s">
        <v>249</v>
      </c>
    </row>
    <row r="115" spans="1:2" ht="16.5" x14ac:dyDescent="0.25">
      <c r="A115" s="16"/>
      <c r="B115" s="22" t="s">
        <v>251</v>
      </c>
    </row>
    <row r="116" spans="1:2" ht="16.5" x14ac:dyDescent="0.25">
      <c r="A116" s="16"/>
      <c r="B116" s="22" t="s">
        <v>253</v>
      </c>
    </row>
    <row r="117" spans="1:2" ht="16.5" x14ac:dyDescent="0.25">
      <c r="A117" s="16"/>
      <c r="B117" s="22" t="s">
        <v>255</v>
      </c>
    </row>
    <row r="118" spans="1:2" ht="16.5" x14ac:dyDescent="0.25">
      <c r="A118" s="16"/>
      <c r="B118" s="22" t="s">
        <v>257</v>
      </c>
    </row>
    <row r="119" spans="1:2" ht="16.5" x14ac:dyDescent="0.25">
      <c r="A119" s="16"/>
      <c r="B119" s="22" t="s">
        <v>259</v>
      </c>
    </row>
    <row r="120" spans="1:2" ht="16.5" x14ac:dyDescent="0.25">
      <c r="A120" s="16"/>
      <c r="B120" s="22" t="s">
        <v>261</v>
      </c>
    </row>
    <row r="121" spans="1:2" ht="16.5" x14ac:dyDescent="0.25">
      <c r="A121" s="16"/>
      <c r="B121" s="22" t="s">
        <v>263</v>
      </c>
    </row>
    <row r="122" spans="1:2" ht="16.5" x14ac:dyDescent="0.25">
      <c r="A122" s="16"/>
      <c r="B122" s="22" t="s">
        <v>265</v>
      </c>
    </row>
    <row r="123" spans="1:2" ht="16.5" x14ac:dyDescent="0.25">
      <c r="A123" s="16"/>
      <c r="B123" s="22" t="s">
        <v>267</v>
      </c>
    </row>
    <row r="124" spans="1:2" ht="16.5" x14ac:dyDescent="0.25">
      <c r="A124" s="16"/>
      <c r="B124" s="22" t="s">
        <v>269</v>
      </c>
    </row>
    <row r="125" spans="1:2" ht="16.5" x14ac:dyDescent="0.25">
      <c r="A125" s="16"/>
      <c r="B125" s="22" t="s">
        <v>271</v>
      </c>
    </row>
    <row r="126" spans="1:2" ht="16.5" x14ac:dyDescent="0.25">
      <c r="A126" s="16"/>
      <c r="B126" s="22" t="s">
        <v>273</v>
      </c>
    </row>
    <row r="127" spans="1:2" ht="16.5" x14ac:dyDescent="0.25">
      <c r="A127" s="16"/>
      <c r="B127" s="22" t="s">
        <v>275</v>
      </c>
    </row>
    <row r="128" spans="1:2" ht="16.5" x14ac:dyDescent="0.25">
      <c r="A128" s="16"/>
      <c r="B128" s="22" t="s">
        <v>277</v>
      </c>
    </row>
    <row r="129" spans="1:2" ht="16.5" x14ac:dyDescent="0.25">
      <c r="A129" s="16"/>
      <c r="B129" s="22" t="s">
        <v>279</v>
      </c>
    </row>
    <row r="130" spans="1:2" ht="16.5" x14ac:dyDescent="0.25">
      <c r="A130" s="16"/>
      <c r="B130" s="22" t="s">
        <v>281</v>
      </c>
    </row>
    <row r="131" spans="1:2" ht="16.5" x14ac:dyDescent="0.25">
      <c r="A131" s="16"/>
      <c r="B131" s="22" t="s">
        <v>283</v>
      </c>
    </row>
    <row r="132" spans="1:2" ht="16.5" x14ac:dyDescent="0.25">
      <c r="A132" s="16"/>
      <c r="B132" s="22" t="s">
        <v>285</v>
      </c>
    </row>
    <row r="133" spans="1:2" ht="16.5" x14ac:dyDescent="0.25">
      <c r="A133" s="16"/>
      <c r="B133" s="22" t="s">
        <v>287</v>
      </c>
    </row>
    <row r="134" spans="1:2" ht="16.5" x14ac:dyDescent="0.25">
      <c r="A134" s="16"/>
      <c r="B134" s="22" t="s">
        <v>289</v>
      </c>
    </row>
    <row r="135" spans="1:2" ht="16.5" x14ac:dyDescent="0.25">
      <c r="A135" s="16"/>
      <c r="B135" s="22" t="s">
        <v>291</v>
      </c>
    </row>
    <row r="136" spans="1:2" ht="16.5" x14ac:dyDescent="0.25">
      <c r="A136" s="16"/>
      <c r="B136" s="22" t="s">
        <v>293</v>
      </c>
    </row>
    <row r="137" spans="1:2" ht="16.5" x14ac:dyDescent="0.25">
      <c r="A137" s="16"/>
      <c r="B137" s="22" t="s">
        <v>295</v>
      </c>
    </row>
    <row r="138" spans="1:2" ht="16.5" x14ac:dyDescent="0.25">
      <c r="A138" s="16"/>
      <c r="B138" s="22" t="s">
        <v>297</v>
      </c>
    </row>
    <row r="139" spans="1:2" ht="16.5" x14ac:dyDescent="0.25">
      <c r="A139" s="16"/>
      <c r="B139" s="22" t="s">
        <v>299</v>
      </c>
    </row>
    <row r="140" spans="1:2" ht="16.5" x14ac:dyDescent="0.25">
      <c r="A140" s="16"/>
      <c r="B140" s="22" t="s">
        <v>301</v>
      </c>
    </row>
    <row r="141" spans="1:2" ht="16.5" x14ac:dyDescent="0.25">
      <c r="A141" s="16"/>
      <c r="B141" s="22" t="s">
        <v>303</v>
      </c>
    </row>
    <row r="142" spans="1:2" ht="16.5" x14ac:dyDescent="0.25">
      <c r="A142" s="16"/>
      <c r="B142" s="22" t="s">
        <v>305</v>
      </c>
    </row>
    <row r="143" spans="1:2" ht="16.5" x14ac:dyDescent="0.25">
      <c r="A143" s="16"/>
      <c r="B143" s="22" t="s">
        <v>307</v>
      </c>
    </row>
    <row r="144" spans="1:2" ht="16.5" x14ac:dyDescent="0.25">
      <c r="A144" s="16"/>
      <c r="B144" s="22" t="s">
        <v>309</v>
      </c>
    </row>
    <row r="145" spans="1:2" ht="16.5" x14ac:dyDescent="0.25">
      <c r="A145" s="16"/>
      <c r="B145" s="22" t="s">
        <v>311</v>
      </c>
    </row>
    <row r="146" spans="1:2" ht="16.5" x14ac:dyDescent="0.25">
      <c r="A146" s="16"/>
      <c r="B146" s="22" t="s">
        <v>313</v>
      </c>
    </row>
    <row r="147" spans="1:2" ht="16.5" x14ac:dyDescent="0.25">
      <c r="A147" s="16"/>
      <c r="B147" s="22" t="s">
        <v>315</v>
      </c>
    </row>
    <row r="148" spans="1:2" ht="16.5" x14ac:dyDescent="0.25">
      <c r="A148" s="16"/>
      <c r="B148" s="22" t="s">
        <v>317</v>
      </c>
    </row>
    <row r="149" spans="1:2" ht="16.5" x14ac:dyDescent="0.25">
      <c r="A149" s="16"/>
      <c r="B149" s="22" t="s">
        <v>319</v>
      </c>
    </row>
    <row r="150" spans="1:2" ht="16.5" x14ac:dyDescent="0.25">
      <c r="A150" s="16"/>
      <c r="B150" s="22" t="s">
        <v>321</v>
      </c>
    </row>
    <row r="151" spans="1:2" ht="16.5" x14ac:dyDescent="0.25">
      <c r="A151" s="16"/>
      <c r="B151" s="22" t="s">
        <v>323</v>
      </c>
    </row>
    <row r="152" spans="1:2" ht="16.5" x14ac:dyDescent="0.25">
      <c r="A152" s="16"/>
      <c r="B152" s="22" t="s">
        <v>325</v>
      </c>
    </row>
    <row r="153" spans="1:2" ht="16.5" x14ac:dyDescent="0.25">
      <c r="A153" s="16"/>
      <c r="B153" s="22" t="s">
        <v>327</v>
      </c>
    </row>
    <row r="154" spans="1:2" ht="16.5" x14ac:dyDescent="0.25">
      <c r="A154" s="16"/>
      <c r="B154" s="22" t="s">
        <v>329</v>
      </c>
    </row>
    <row r="155" spans="1:2" ht="16.5" x14ac:dyDescent="0.25">
      <c r="A155" s="16"/>
      <c r="B155" s="22" t="s">
        <v>331</v>
      </c>
    </row>
    <row r="156" spans="1:2" ht="16.5" x14ac:dyDescent="0.25">
      <c r="A156" s="16"/>
      <c r="B156" s="22" t="s">
        <v>333</v>
      </c>
    </row>
    <row r="157" spans="1:2" ht="16.5" x14ac:dyDescent="0.25">
      <c r="A157" s="16"/>
      <c r="B157" s="22" t="s">
        <v>335</v>
      </c>
    </row>
    <row r="158" spans="1:2" ht="16.5" x14ac:dyDescent="0.25">
      <c r="A158" s="16"/>
      <c r="B158" s="22" t="s">
        <v>337</v>
      </c>
    </row>
    <row r="159" spans="1:2" ht="16.5" x14ac:dyDescent="0.25">
      <c r="A159" s="16"/>
      <c r="B159" s="22" t="s">
        <v>339</v>
      </c>
    </row>
    <row r="160" spans="1:2" ht="16.5" x14ac:dyDescent="0.25">
      <c r="A160" s="16"/>
      <c r="B160" s="22" t="s">
        <v>341</v>
      </c>
    </row>
    <row r="161" spans="1:2" ht="16.5" x14ac:dyDescent="0.25">
      <c r="A161" s="16"/>
      <c r="B161" s="22" t="s">
        <v>343</v>
      </c>
    </row>
    <row r="162" spans="1:2" ht="16.5" x14ac:dyDescent="0.25">
      <c r="A162" s="16"/>
      <c r="B162" s="22" t="s">
        <v>345</v>
      </c>
    </row>
    <row r="163" spans="1:2" ht="16.5" x14ac:dyDescent="0.25">
      <c r="A163" s="16"/>
      <c r="B163" s="22" t="s">
        <v>347</v>
      </c>
    </row>
    <row r="164" spans="1:2" ht="16.5" x14ac:dyDescent="0.25">
      <c r="A164" s="16"/>
      <c r="B164" s="22" t="s">
        <v>349</v>
      </c>
    </row>
    <row r="165" spans="1:2" ht="16.5" x14ac:dyDescent="0.25">
      <c r="A165" s="16"/>
      <c r="B165" s="22" t="s">
        <v>351</v>
      </c>
    </row>
    <row r="166" spans="1:2" ht="16.5" x14ac:dyDescent="0.25">
      <c r="A166" s="16"/>
      <c r="B166" s="22" t="s">
        <v>353</v>
      </c>
    </row>
    <row r="167" spans="1:2" ht="16.5" x14ac:dyDescent="0.25">
      <c r="A167" s="16"/>
      <c r="B167" s="22" t="s">
        <v>355</v>
      </c>
    </row>
    <row r="168" spans="1:2" ht="16.5" x14ac:dyDescent="0.25">
      <c r="A168" s="16"/>
      <c r="B168" s="22" t="s">
        <v>357</v>
      </c>
    </row>
    <row r="169" spans="1:2" ht="16.5" x14ac:dyDescent="0.25">
      <c r="A169" s="16"/>
      <c r="B169" s="22" t="s">
        <v>359</v>
      </c>
    </row>
    <row r="170" spans="1:2" ht="16.5" x14ac:dyDescent="0.25">
      <c r="A170" s="16"/>
      <c r="B170" s="22" t="s">
        <v>361</v>
      </c>
    </row>
    <row r="171" spans="1:2" ht="16.5" x14ac:dyDescent="0.25">
      <c r="A171" s="16"/>
      <c r="B171" s="22" t="s">
        <v>363</v>
      </c>
    </row>
    <row r="172" spans="1:2" ht="16.5" x14ac:dyDescent="0.25">
      <c r="A172" s="16"/>
      <c r="B172" s="22" t="s">
        <v>365</v>
      </c>
    </row>
    <row r="173" spans="1:2" ht="16.5" x14ac:dyDescent="0.25">
      <c r="A173" s="16"/>
      <c r="B173" s="22" t="s">
        <v>367</v>
      </c>
    </row>
    <row r="174" spans="1:2" ht="16.5" x14ac:dyDescent="0.25">
      <c r="A174" s="16"/>
      <c r="B174" s="22" t="s">
        <v>369</v>
      </c>
    </row>
    <row r="175" spans="1:2" ht="16.5" x14ac:dyDescent="0.25">
      <c r="A175" s="16"/>
      <c r="B175" s="22" t="s">
        <v>371</v>
      </c>
    </row>
    <row r="176" spans="1:2" ht="16.5" x14ac:dyDescent="0.25">
      <c r="A176" s="16"/>
      <c r="B176" s="22" t="s">
        <v>373</v>
      </c>
    </row>
    <row r="177" spans="1:2" ht="16.5" x14ac:dyDescent="0.25">
      <c r="A177" s="16"/>
      <c r="B177" s="22" t="s">
        <v>375</v>
      </c>
    </row>
    <row r="178" spans="1:2" ht="16.5" x14ac:dyDescent="0.25">
      <c r="A178" s="16"/>
      <c r="B178" s="22" t="s">
        <v>377</v>
      </c>
    </row>
    <row r="179" spans="1:2" ht="16.5" x14ac:dyDescent="0.25">
      <c r="A179" s="16"/>
      <c r="B179" s="22" t="s">
        <v>379</v>
      </c>
    </row>
    <row r="180" spans="1:2" ht="16.5" x14ac:dyDescent="0.25">
      <c r="A180" s="16"/>
      <c r="B180" s="22" t="s">
        <v>381</v>
      </c>
    </row>
    <row r="181" spans="1:2" ht="16.5" x14ac:dyDescent="0.25">
      <c r="A181" s="16"/>
      <c r="B181" s="22" t="s">
        <v>383</v>
      </c>
    </row>
    <row r="182" spans="1:2" ht="16.5" x14ac:dyDescent="0.25">
      <c r="A182" s="16"/>
      <c r="B182" s="22" t="s">
        <v>385</v>
      </c>
    </row>
    <row r="183" spans="1:2" ht="16.5" x14ac:dyDescent="0.25">
      <c r="A183" s="16"/>
      <c r="B183" s="22" t="s">
        <v>387</v>
      </c>
    </row>
    <row r="184" spans="1:2" ht="16.5" x14ac:dyDescent="0.25">
      <c r="A184" s="16"/>
      <c r="B184" s="22" t="s">
        <v>389</v>
      </c>
    </row>
    <row r="185" spans="1:2" ht="16.5" x14ac:dyDescent="0.25">
      <c r="A185" s="16"/>
      <c r="B185" s="22" t="s">
        <v>391</v>
      </c>
    </row>
    <row r="186" spans="1:2" ht="16.5" x14ac:dyDescent="0.25">
      <c r="A186" s="16"/>
      <c r="B186" s="22" t="s">
        <v>393</v>
      </c>
    </row>
    <row r="187" spans="1:2" ht="16.5" x14ac:dyDescent="0.25">
      <c r="A187" s="16"/>
      <c r="B187" s="22" t="s">
        <v>395</v>
      </c>
    </row>
    <row r="188" spans="1:2" ht="16.5" x14ac:dyDescent="0.25">
      <c r="A188" s="16"/>
      <c r="B188" s="22" t="s">
        <v>397</v>
      </c>
    </row>
    <row r="189" spans="1:2" ht="16.5" x14ac:dyDescent="0.25">
      <c r="A189" s="16"/>
      <c r="B189" s="22" t="s">
        <v>399</v>
      </c>
    </row>
    <row r="190" spans="1:2" ht="16.5" x14ac:dyDescent="0.25">
      <c r="A190" s="16"/>
      <c r="B190" s="22" t="s">
        <v>401</v>
      </c>
    </row>
    <row r="191" spans="1:2" ht="16.5" x14ac:dyDescent="0.25">
      <c r="A191" s="16"/>
      <c r="B191" s="22" t="s">
        <v>403</v>
      </c>
    </row>
    <row r="192" spans="1:2" ht="16.5" x14ac:dyDescent="0.25">
      <c r="A192" s="16"/>
      <c r="B192" s="22" t="s">
        <v>405</v>
      </c>
    </row>
    <row r="193" spans="1:2" ht="16.5" x14ac:dyDescent="0.25">
      <c r="A193" s="16"/>
      <c r="B193" s="22" t="s">
        <v>407</v>
      </c>
    </row>
    <row r="194" spans="1:2" ht="16.5" x14ac:dyDescent="0.25">
      <c r="A194" s="16"/>
      <c r="B194" s="22" t="s">
        <v>409</v>
      </c>
    </row>
    <row r="195" spans="1:2" ht="16.5" x14ac:dyDescent="0.25">
      <c r="A195" s="16"/>
      <c r="B195" s="22" t="s">
        <v>411</v>
      </c>
    </row>
    <row r="196" spans="1:2" ht="16.5" x14ac:dyDescent="0.25">
      <c r="A196" s="16"/>
      <c r="B196" s="22" t="s">
        <v>413</v>
      </c>
    </row>
    <row r="197" spans="1:2" ht="16.5" x14ac:dyDescent="0.25">
      <c r="A197" s="16"/>
      <c r="B197" s="22" t="s">
        <v>415</v>
      </c>
    </row>
    <row r="198" spans="1:2" x14ac:dyDescent="0.25">
      <c r="B198" s="22" t="s">
        <v>417</v>
      </c>
    </row>
    <row r="199" spans="1:2" x14ac:dyDescent="0.25">
      <c r="B199" s="22" t="s">
        <v>419</v>
      </c>
    </row>
    <row r="200" spans="1:2" x14ac:dyDescent="0.25">
      <c r="B200" s="22" t="s">
        <v>421</v>
      </c>
    </row>
    <row r="201" spans="1:2" x14ac:dyDescent="0.25">
      <c r="B201" s="22" t="s">
        <v>423</v>
      </c>
    </row>
    <row r="202" spans="1:2" x14ac:dyDescent="0.25">
      <c r="B202" s="22" t="s">
        <v>425</v>
      </c>
    </row>
    <row r="203" spans="1:2" x14ac:dyDescent="0.25">
      <c r="B203" s="22" t="s">
        <v>427</v>
      </c>
    </row>
    <row r="204" spans="1:2" x14ac:dyDescent="0.25">
      <c r="B204" s="22" t="s">
        <v>429</v>
      </c>
    </row>
    <row r="205" spans="1:2" x14ac:dyDescent="0.25">
      <c r="B205" s="22" t="s">
        <v>431</v>
      </c>
    </row>
    <row r="206" spans="1:2" x14ac:dyDescent="0.25">
      <c r="B206" s="22" t="s">
        <v>433</v>
      </c>
    </row>
    <row r="207" spans="1:2" x14ac:dyDescent="0.25">
      <c r="B207" s="22" t="s">
        <v>434</v>
      </c>
    </row>
    <row r="208" spans="1:2" x14ac:dyDescent="0.25">
      <c r="B208" s="22" t="s">
        <v>436</v>
      </c>
    </row>
    <row r="209" spans="2:2" x14ac:dyDescent="0.25">
      <c r="B209" s="22" t="s">
        <v>438</v>
      </c>
    </row>
    <row r="210" spans="2:2" x14ac:dyDescent="0.25">
      <c r="B210" s="22" t="s">
        <v>440</v>
      </c>
    </row>
    <row r="211" spans="2:2" x14ac:dyDescent="0.25">
      <c r="B211" s="22" t="s">
        <v>442</v>
      </c>
    </row>
    <row r="212" spans="2:2" x14ac:dyDescent="0.25">
      <c r="B212" s="22" t="s">
        <v>444</v>
      </c>
    </row>
    <row r="213" spans="2:2" x14ac:dyDescent="0.25">
      <c r="B213" s="22" t="s">
        <v>446</v>
      </c>
    </row>
    <row r="214" spans="2:2" x14ac:dyDescent="0.25">
      <c r="B214" s="22" t="s">
        <v>448</v>
      </c>
    </row>
    <row r="215" spans="2:2" x14ac:dyDescent="0.25">
      <c r="B215" s="22" t="s">
        <v>450</v>
      </c>
    </row>
    <row r="216" spans="2:2" x14ac:dyDescent="0.25">
      <c r="B216" s="22" t="s">
        <v>452</v>
      </c>
    </row>
    <row r="217" spans="2:2" x14ac:dyDescent="0.25">
      <c r="B217" s="22" t="s">
        <v>454</v>
      </c>
    </row>
    <row r="218" spans="2:2" x14ac:dyDescent="0.25">
      <c r="B218" s="22" t="s">
        <v>456</v>
      </c>
    </row>
    <row r="219" spans="2:2" x14ac:dyDescent="0.25">
      <c r="B219" s="22" t="s">
        <v>458</v>
      </c>
    </row>
    <row r="220" spans="2:2" x14ac:dyDescent="0.25">
      <c r="B220" s="22" t="s">
        <v>460</v>
      </c>
    </row>
    <row r="221" spans="2:2" x14ac:dyDescent="0.25">
      <c r="B221" s="22" t="s">
        <v>462</v>
      </c>
    </row>
    <row r="222" spans="2:2" x14ac:dyDescent="0.25">
      <c r="B222" s="22" t="s">
        <v>464</v>
      </c>
    </row>
    <row r="223" spans="2:2" x14ac:dyDescent="0.25">
      <c r="B223" s="22" t="s">
        <v>466</v>
      </c>
    </row>
    <row r="224" spans="2:2" x14ac:dyDescent="0.25">
      <c r="B224" s="22" t="s">
        <v>468</v>
      </c>
    </row>
    <row r="225" spans="2:2" x14ac:dyDescent="0.25">
      <c r="B225" s="22" t="s">
        <v>470</v>
      </c>
    </row>
    <row r="226" spans="2:2" x14ac:dyDescent="0.25">
      <c r="B226" s="22" t="s">
        <v>472</v>
      </c>
    </row>
    <row r="227" spans="2:2" x14ac:dyDescent="0.25">
      <c r="B227" s="22" t="s">
        <v>474</v>
      </c>
    </row>
    <row r="228" spans="2:2" x14ac:dyDescent="0.25">
      <c r="B228" s="22" t="s">
        <v>476</v>
      </c>
    </row>
    <row r="229" spans="2:2" x14ac:dyDescent="0.25">
      <c r="B229" s="22" t="s">
        <v>478</v>
      </c>
    </row>
    <row r="230" spans="2:2" x14ac:dyDescent="0.25">
      <c r="B230" s="22" t="s">
        <v>480</v>
      </c>
    </row>
    <row r="231" spans="2:2" x14ac:dyDescent="0.25">
      <c r="B231" s="22" t="s">
        <v>482</v>
      </c>
    </row>
    <row r="232" spans="2:2" x14ac:dyDescent="0.25">
      <c r="B232" s="22" t="s">
        <v>484</v>
      </c>
    </row>
    <row r="233" spans="2:2" x14ac:dyDescent="0.25">
      <c r="B233" s="22" t="s">
        <v>486</v>
      </c>
    </row>
    <row r="234" spans="2:2" x14ac:dyDescent="0.25">
      <c r="B234" s="22" t="s">
        <v>488</v>
      </c>
    </row>
    <row r="235" spans="2:2" x14ac:dyDescent="0.25">
      <c r="B235" s="22" t="s">
        <v>490</v>
      </c>
    </row>
    <row r="236" spans="2:2" x14ac:dyDescent="0.25">
      <c r="B236" s="22" t="s">
        <v>492</v>
      </c>
    </row>
    <row r="237" spans="2:2" x14ac:dyDescent="0.25">
      <c r="B237" s="22" t="s">
        <v>494</v>
      </c>
    </row>
    <row r="238" spans="2:2" x14ac:dyDescent="0.25">
      <c r="B238" s="22" t="s">
        <v>496</v>
      </c>
    </row>
    <row r="239" spans="2:2" x14ac:dyDescent="0.25">
      <c r="B239" s="22" t="s">
        <v>498</v>
      </c>
    </row>
    <row r="240" spans="2:2" x14ac:dyDescent="0.25">
      <c r="B240" s="22" t="s">
        <v>500</v>
      </c>
    </row>
    <row r="241" spans="2:2" x14ac:dyDescent="0.25">
      <c r="B241" s="22" t="s">
        <v>502</v>
      </c>
    </row>
    <row r="242" spans="2:2" x14ac:dyDescent="0.25">
      <c r="B242" s="22" t="s">
        <v>504</v>
      </c>
    </row>
    <row r="243" spans="2:2" x14ac:dyDescent="0.25">
      <c r="B243" s="22" t="s">
        <v>506</v>
      </c>
    </row>
    <row r="244" spans="2:2" x14ac:dyDescent="0.25">
      <c r="B244" s="22" t="s">
        <v>508</v>
      </c>
    </row>
    <row r="245" spans="2:2" x14ac:dyDescent="0.25">
      <c r="B245" s="22" t="s">
        <v>510</v>
      </c>
    </row>
    <row r="246" spans="2:2" x14ac:dyDescent="0.25">
      <c r="B246" s="22" t="s">
        <v>512</v>
      </c>
    </row>
    <row r="247" spans="2:2" x14ac:dyDescent="0.25">
      <c r="B247" s="22" t="s">
        <v>514</v>
      </c>
    </row>
    <row r="248" spans="2:2" x14ac:dyDescent="0.25">
      <c r="B248" s="22" t="s">
        <v>516</v>
      </c>
    </row>
    <row r="249" spans="2:2" x14ac:dyDescent="0.25">
      <c r="B249" s="22" t="s">
        <v>518</v>
      </c>
    </row>
    <row r="250" spans="2:2" x14ac:dyDescent="0.25">
      <c r="B250" s="22" t="s">
        <v>520</v>
      </c>
    </row>
    <row r="251" spans="2:2" x14ac:dyDescent="0.25">
      <c r="B251" s="22" t="s">
        <v>522</v>
      </c>
    </row>
    <row r="252" spans="2:2" x14ac:dyDescent="0.25">
      <c r="B252" s="22" t="s">
        <v>524</v>
      </c>
    </row>
    <row r="253" spans="2:2" x14ac:dyDescent="0.25">
      <c r="B253" s="22" t="s">
        <v>526</v>
      </c>
    </row>
    <row r="254" spans="2:2" x14ac:dyDescent="0.25">
      <c r="B254" s="22" t="s">
        <v>528</v>
      </c>
    </row>
    <row r="255" spans="2:2" x14ac:dyDescent="0.25">
      <c r="B255" s="22" t="s">
        <v>530</v>
      </c>
    </row>
    <row r="256" spans="2:2" x14ac:dyDescent="0.25">
      <c r="B256" s="22" t="s">
        <v>532</v>
      </c>
    </row>
    <row r="257" spans="2:2" x14ac:dyDescent="0.25">
      <c r="B257" s="22" t="s">
        <v>534</v>
      </c>
    </row>
    <row r="258" spans="2:2" x14ac:dyDescent="0.25">
      <c r="B258" s="22" t="s">
        <v>536</v>
      </c>
    </row>
    <row r="259" spans="2:2" x14ac:dyDescent="0.25">
      <c r="B259" s="22" t="s">
        <v>538</v>
      </c>
    </row>
    <row r="260" spans="2:2" x14ac:dyDescent="0.25">
      <c r="B260" s="22" t="s">
        <v>540</v>
      </c>
    </row>
    <row r="261" spans="2:2" x14ac:dyDescent="0.25">
      <c r="B261" s="22" t="s">
        <v>542</v>
      </c>
    </row>
    <row r="262" spans="2:2" x14ac:dyDescent="0.25">
      <c r="B262" s="22" t="s">
        <v>544</v>
      </c>
    </row>
    <row r="263" spans="2:2" x14ac:dyDescent="0.25">
      <c r="B263" s="22" t="s">
        <v>546</v>
      </c>
    </row>
    <row r="264" spans="2:2" x14ac:dyDescent="0.25">
      <c r="B264" s="22" t="s">
        <v>548</v>
      </c>
    </row>
    <row r="265" spans="2:2" x14ac:dyDescent="0.25">
      <c r="B265" s="22" t="s">
        <v>550</v>
      </c>
    </row>
    <row r="266" spans="2:2" x14ac:dyDescent="0.25">
      <c r="B266" s="22" t="s">
        <v>552</v>
      </c>
    </row>
    <row r="267" spans="2:2" x14ac:dyDescent="0.25">
      <c r="B267" s="22" t="s">
        <v>554</v>
      </c>
    </row>
    <row r="268" spans="2:2" x14ac:dyDescent="0.25">
      <c r="B268" s="22" t="s">
        <v>556</v>
      </c>
    </row>
    <row r="269" spans="2:2" x14ac:dyDescent="0.25">
      <c r="B269" s="22" t="s">
        <v>558</v>
      </c>
    </row>
    <row r="270" spans="2:2" x14ac:dyDescent="0.25">
      <c r="B270" s="22" t="s">
        <v>560</v>
      </c>
    </row>
    <row r="271" spans="2:2" x14ac:dyDescent="0.25">
      <c r="B271" s="22" t="s">
        <v>562</v>
      </c>
    </row>
    <row r="272" spans="2:2" x14ac:dyDescent="0.25">
      <c r="B272" s="22" t="s">
        <v>564</v>
      </c>
    </row>
    <row r="273" spans="2:2" x14ac:dyDescent="0.25">
      <c r="B273" s="22" t="s">
        <v>566</v>
      </c>
    </row>
    <row r="274" spans="2:2" x14ac:dyDescent="0.25">
      <c r="B274" s="22" t="s">
        <v>568</v>
      </c>
    </row>
    <row r="275" spans="2:2" x14ac:dyDescent="0.25">
      <c r="B275" s="22" t="s">
        <v>570</v>
      </c>
    </row>
    <row r="276" spans="2:2" x14ac:dyDescent="0.25">
      <c r="B276" s="22" t="s">
        <v>572</v>
      </c>
    </row>
    <row r="277" spans="2:2" x14ac:dyDescent="0.25">
      <c r="B277" s="22" t="s">
        <v>574</v>
      </c>
    </row>
    <row r="278" spans="2:2" x14ac:dyDescent="0.25">
      <c r="B278" s="22" t="s">
        <v>576</v>
      </c>
    </row>
    <row r="279" spans="2:2" x14ac:dyDescent="0.25">
      <c r="B279" s="22" t="s">
        <v>578</v>
      </c>
    </row>
    <row r="280" spans="2:2" x14ac:dyDescent="0.25">
      <c r="B280" s="22" t="s">
        <v>580</v>
      </c>
    </row>
    <row r="281" spans="2:2" x14ac:dyDescent="0.25">
      <c r="B281" s="22" t="s">
        <v>582</v>
      </c>
    </row>
    <row r="282" spans="2:2" x14ac:dyDescent="0.25">
      <c r="B282" s="22" t="s">
        <v>584</v>
      </c>
    </row>
    <row r="283" spans="2:2" x14ac:dyDescent="0.25">
      <c r="B283" s="22" t="s">
        <v>586</v>
      </c>
    </row>
    <row r="284" spans="2:2" x14ac:dyDescent="0.25">
      <c r="B284" s="22" t="s">
        <v>588</v>
      </c>
    </row>
    <row r="285" spans="2:2" x14ac:dyDescent="0.25">
      <c r="B285" s="22" t="s">
        <v>590</v>
      </c>
    </row>
    <row r="286" spans="2:2" x14ac:dyDescent="0.25">
      <c r="B286" s="22" t="s">
        <v>592</v>
      </c>
    </row>
    <row r="287" spans="2:2" x14ac:dyDescent="0.25">
      <c r="B287" s="22" t="s">
        <v>594</v>
      </c>
    </row>
    <row r="288" spans="2:2" x14ac:dyDescent="0.25">
      <c r="B288" s="22" t="s">
        <v>596</v>
      </c>
    </row>
    <row r="289" spans="2:2" x14ac:dyDescent="0.25">
      <c r="B289" s="22" t="s">
        <v>598</v>
      </c>
    </row>
    <row r="290" spans="2:2" x14ac:dyDescent="0.25">
      <c r="B290" s="22" t="s">
        <v>600</v>
      </c>
    </row>
    <row r="291" spans="2:2" x14ac:dyDescent="0.25">
      <c r="B291" s="22" t="s">
        <v>602</v>
      </c>
    </row>
    <row r="292" spans="2:2" x14ac:dyDescent="0.25">
      <c r="B292" s="22" t="s">
        <v>604</v>
      </c>
    </row>
    <row r="293" spans="2:2" x14ac:dyDescent="0.25">
      <c r="B293" s="22" t="s">
        <v>606</v>
      </c>
    </row>
    <row r="294" spans="2:2" x14ac:dyDescent="0.25">
      <c r="B294" s="22" t="s">
        <v>608</v>
      </c>
    </row>
    <row r="295" spans="2:2" x14ac:dyDescent="0.25">
      <c r="B295" s="22" t="s">
        <v>610</v>
      </c>
    </row>
    <row r="296" spans="2:2" x14ac:dyDescent="0.25">
      <c r="B296" s="22" t="s">
        <v>612</v>
      </c>
    </row>
    <row r="297" spans="2:2" x14ac:dyDescent="0.25">
      <c r="B297" s="22" t="s">
        <v>614</v>
      </c>
    </row>
    <row r="298" spans="2:2" x14ac:dyDescent="0.25">
      <c r="B298" s="22" t="s">
        <v>616</v>
      </c>
    </row>
    <row r="299" spans="2:2" x14ac:dyDescent="0.25">
      <c r="B299" s="22" t="s">
        <v>618</v>
      </c>
    </row>
    <row r="300" spans="2:2" x14ac:dyDescent="0.25">
      <c r="B300" s="22" t="s">
        <v>620</v>
      </c>
    </row>
    <row r="301" spans="2:2" x14ac:dyDescent="0.25">
      <c r="B301" s="22" t="s">
        <v>622</v>
      </c>
    </row>
    <row r="302" spans="2:2" x14ac:dyDescent="0.25">
      <c r="B302" s="22" t="s">
        <v>624</v>
      </c>
    </row>
    <row r="303" spans="2:2" x14ac:dyDescent="0.25">
      <c r="B303" s="22" t="s">
        <v>626</v>
      </c>
    </row>
    <row r="304" spans="2:2" x14ac:dyDescent="0.25">
      <c r="B304" s="22" t="s">
        <v>628</v>
      </c>
    </row>
    <row r="305" spans="2:2" x14ac:dyDescent="0.25">
      <c r="B305" s="22" t="s">
        <v>630</v>
      </c>
    </row>
    <row r="306" spans="2:2" x14ac:dyDescent="0.25">
      <c r="B306" s="22" t="s">
        <v>632</v>
      </c>
    </row>
    <row r="307" spans="2:2" x14ac:dyDescent="0.25">
      <c r="B307" s="22" t="s">
        <v>633</v>
      </c>
    </row>
    <row r="308" spans="2:2" x14ac:dyDescent="0.25">
      <c r="B308" s="22" t="s">
        <v>635</v>
      </c>
    </row>
    <row r="309" spans="2:2" x14ac:dyDescent="0.25">
      <c r="B309" s="22" t="s">
        <v>637</v>
      </c>
    </row>
    <row r="310" spans="2:2" x14ac:dyDescent="0.25">
      <c r="B310" s="22" t="s">
        <v>639</v>
      </c>
    </row>
    <row r="311" spans="2:2" x14ac:dyDescent="0.25">
      <c r="B311" s="22" t="s">
        <v>641</v>
      </c>
    </row>
    <row r="312" spans="2:2" x14ac:dyDescent="0.25">
      <c r="B312" s="22" t="s">
        <v>643</v>
      </c>
    </row>
    <row r="313" spans="2:2" x14ac:dyDescent="0.25">
      <c r="B313" s="22" t="s">
        <v>645</v>
      </c>
    </row>
    <row r="314" spans="2:2" x14ac:dyDescent="0.25">
      <c r="B314" s="22" t="s">
        <v>647</v>
      </c>
    </row>
    <row r="315" spans="2:2" x14ac:dyDescent="0.25">
      <c r="B315" s="22" t="s">
        <v>649</v>
      </c>
    </row>
    <row r="316" spans="2:2" x14ac:dyDescent="0.25">
      <c r="B316" s="22" t="s">
        <v>651</v>
      </c>
    </row>
    <row r="317" spans="2:2" x14ac:dyDescent="0.25">
      <c r="B317" s="22" t="s">
        <v>653</v>
      </c>
    </row>
    <row r="318" spans="2:2" x14ac:dyDescent="0.25">
      <c r="B318" s="22" t="s">
        <v>655</v>
      </c>
    </row>
    <row r="319" spans="2:2" x14ac:dyDescent="0.25">
      <c r="B319" s="22" t="s">
        <v>657</v>
      </c>
    </row>
    <row r="320" spans="2:2" x14ac:dyDescent="0.25">
      <c r="B320" s="22" t="s">
        <v>659</v>
      </c>
    </row>
    <row r="321" spans="2:2" x14ac:dyDescent="0.25">
      <c r="B321" s="22" t="s">
        <v>661</v>
      </c>
    </row>
    <row r="322" spans="2:2" x14ac:dyDescent="0.25">
      <c r="B322" s="22" t="s">
        <v>663</v>
      </c>
    </row>
    <row r="323" spans="2:2" x14ac:dyDescent="0.25">
      <c r="B323" s="22" t="s">
        <v>665</v>
      </c>
    </row>
    <row r="324" spans="2:2" x14ac:dyDescent="0.25">
      <c r="B324" s="22" t="s">
        <v>667</v>
      </c>
    </row>
    <row r="325" spans="2:2" x14ac:dyDescent="0.25">
      <c r="B325" s="22" t="s">
        <v>669</v>
      </c>
    </row>
    <row r="326" spans="2:2" x14ac:dyDescent="0.25">
      <c r="B326" s="22" t="s">
        <v>671</v>
      </c>
    </row>
    <row r="327" spans="2:2" x14ac:dyDescent="0.25">
      <c r="B327" s="22" t="s">
        <v>673</v>
      </c>
    </row>
    <row r="328" spans="2:2" x14ac:dyDescent="0.25">
      <c r="B328" s="22" t="s">
        <v>675</v>
      </c>
    </row>
    <row r="329" spans="2:2" x14ac:dyDescent="0.25">
      <c r="B329" s="22" t="s">
        <v>677</v>
      </c>
    </row>
    <row r="330" spans="2:2" x14ac:dyDescent="0.25">
      <c r="B330" s="22" t="s">
        <v>679</v>
      </c>
    </row>
    <row r="331" spans="2:2" x14ac:dyDescent="0.25">
      <c r="B331" s="22" t="s">
        <v>681</v>
      </c>
    </row>
    <row r="332" spans="2:2" x14ac:dyDescent="0.25">
      <c r="B332" s="22" t="s">
        <v>683</v>
      </c>
    </row>
    <row r="333" spans="2:2" x14ac:dyDescent="0.25">
      <c r="B333" s="22" t="s">
        <v>685</v>
      </c>
    </row>
    <row r="334" spans="2:2" x14ac:dyDescent="0.25">
      <c r="B334" s="22" t="s">
        <v>687</v>
      </c>
    </row>
    <row r="335" spans="2:2" x14ac:dyDescent="0.25">
      <c r="B335" s="22" t="s">
        <v>689</v>
      </c>
    </row>
    <row r="336" spans="2:2" x14ac:dyDescent="0.25">
      <c r="B336" s="22" t="s">
        <v>691</v>
      </c>
    </row>
    <row r="337" spans="2:2" x14ac:dyDescent="0.25">
      <c r="B337" s="22" t="s">
        <v>693</v>
      </c>
    </row>
    <row r="338" spans="2:2" x14ac:dyDescent="0.25">
      <c r="B338" s="22" t="s">
        <v>695</v>
      </c>
    </row>
    <row r="339" spans="2:2" x14ac:dyDescent="0.25">
      <c r="B339" s="22" t="s">
        <v>697</v>
      </c>
    </row>
    <row r="340" spans="2:2" x14ac:dyDescent="0.25">
      <c r="B340" s="22" t="s">
        <v>699</v>
      </c>
    </row>
    <row r="341" spans="2:2" x14ac:dyDescent="0.25">
      <c r="B341" s="22" t="s">
        <v>701</v>
      </c>
    </row>
    <row r="342" spans="2:2" x14ac:dyDescent="0.25">
      <c r="B342" s="22" t="s">
        <v>703</v>
      </c>
    </row>
    <row r="343" spans="2:2" x14ac:dyDescent="0.25">
      <c r="B343" s="22" t="s">
        <v>705</v>
      </c>
    </row>
    <row r="344" spans="2:2" x14ac:dyDescent="0.25">
      <c r="B344" s="22" t="s">
        <v>707</v>
      </c>
    </row>
    <row r="345" spans="2:2" x14ac:dyDescent="0.25">
      <c r="B345" s="22" t="s">
        <v>709</v>
      </c>
    </row>
    <row r="346" spans="2:2" x14ac:dyDescent="0.25">
      <c r="B346" s="22" t="s">
        <v>711</v>
      </c>
    </row>
    <row r="347" spans="2:2" x14ac:dyDescent="0.25">
      <c r="B347" s="22" t="s">
        <v>713</v>
      </c>
    </row>
    <row r="348" spans="2:2" x14ac:dyDescent="0.25">
      <c r="B348" s="22" t="s">
        <v>715</v>
      </c>
    </row>
    <row r="349" spans="2:2" x14ac:dyDescent="0.25">
      <c r="B349" s="22" t="s">
        <v>717</v>
      </c>
    </row>
    <row r="350" spans="2:2" x14ac:dyDescent="0.25">
      <c r="B350" s="22" t="s">
        <v>719</v>
      </c>
    </row>
    <row r="351" spans="2:2" x14ac:dyDescent="0.25">
      <c r="B351" s="22" t="s">
        <v>721</v>
      </c>
    </row>
    <row r="352" spans="2:2" x14ac:dyDescent="0.25">
      <c r="B352" s="22" t="s">
        <v>723</v>
      </c>
    </row>
  </sheetData>
  <sortState xmlns:xlrd2="http://schemas.microsoft.com/office/spreadsheetml/2017/richdata2" ref="C2:C168">
    <sortCondition ref="C1:C168"/>
  </sortState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scope-fix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2024-09-10T10:04:57Z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