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<sst xmlns="http://schemas.openxmlformats.org/spreadsheetml/2006/main" count="196" uniqueCount="64">
  <si>
    <t>TSP_BF_ST</t>
  </si>
  <si>
    <t>Брой градове</t>
  </si>
  <si>
    <t>Забавяне</t>
  </si>
  <si>
    <t>Време за изпълнение в секунди</t>
  </si>
  <si>
    <t>Вариация на измерваноята (% от средната стойност)</t>
  </si>
  <si>
    <t>min</t>
  </si>
  <si>
    <t>avg</t>
  </si>
  <si>
    <t>max</t>
  </si>
  <si>
    <t>diff(max-min)</t>
  </si>
  <si>
    <t>-</t>
  </si>
  <si>
    <t>avg 1 city / avg i cities</t>
  </si>
  <si>
    <t>diff/avg</t>
  </si>
  <si>
    <t>Brute force</t>
  </si>
  <si>
    <t>Динамично програмиране</t>
  </si>
  <si>
    <t>TSP_DP_ST</t>
  </si>
  <si>
    <t>Време за изпълнение с Brute force</t>
  </si>
  <si>
    <t>Време за изпълнение с динамично програмиране</t>
  </si>
  <si>
    <t xml:space="preserve">avg </t>
  </si>
  <si>
    <t>TSP_BF 1 thread</t>
  </si>
  <si>
    <t>TSP_BF 2 threads</t>
  </si>
  <si>
    <t>TSP_BF 4 threads</t>
  </si>
  <si>
    <t>TSP_BF 8 threads</t>
  </si>
  <si>
    <t>TSP_BF 16 threads</t>
  </si>
  <si>
    <t>TSP_BF 32 threads</t>
  </si>
  <si>
    <t>TSP_BF 64 threads</t>
  </si>
  <si>
    <t>TSP_BF 128 threads</t>
  </si>
  <si>
    <t>TSP_BF 256 threads</t>
  </si>
  <si>
    <t>TSP_BF 512 threads</t>
  </si>
  <si>
    <t>avg 1 city/ avg i cities</t>
  </si>
  <si>
    <t>Брой нишки</t>
  </si>
  <si>
    <t>Time increase using multithreaded solution TSP_BF with just one thread comared to just using single threaded implementation TSP_BF_ST</t>
  </si>
  <si>
    <t>1 нишка</t>
  </si>
  <si>
    <t>Вариация (секунди)</t>
  </si>
  <si>
    <t>2 нишки</t>
  </si>
  <si>
    <t>Еднонишкова имплементация</t>
  </si>
  <si>
    <t>4 нишки</t>
  </si>
  <si>
    <t>Многонишкова имплементация само с 1 нишка</t>
  </si>
  <si>
    <t>8 нишки</t>
  </si>
  <si>
    <t>16 нишки</t>
  </si>
  <si>
    <t>32 нишки</t>
  </si>
  <si>
    <t>64 нишки</t>
  </si>
  <si>
    <t>128 нишки</t>
  </si>
  <si>
    <t>256 нишки</t>
  </si>
  <si>
    <t>512 нишки</t>
  </si>
  <si>
    <t>Dynamic Programming</t>
  </si>
  <si>
    <t>TSP_DP 1 thread</t>
  </si>
  <si>
    <t>TSP_DP 2 threads</t>
  </si>
  <si>
    <t>TSP_DP 4 threads</t>
  </si>
  <si>
    <t>TSP_DP 8 threads</t>
  </si>
  <si>
    <t>TSP_DP 16 threads</t>
  </si>
  <si>
    <t>TSP_DP 32 threads</t>
  </si>
  <si>
    <t>TSP_DP 64 threads</t>
  </si>
  <si>
    <t>TSP_DP 128 threads</t>
  </si>
  <si>
    <t>Time increase using multithreaded solution TSP_DP with just one thread comared to just using single threaded implementation TSP_DP_ST</t>
  </si>
  <si>
    <t>TSP_BF 13 cities</t>
  </si>
  <si>
    <t>TSP_DP 22 cities</t>
  </si>
  <si>
    <t>avg 1 thread/ avg i threads</t>
  </si>
  <si>
    <t>BF</t>
  </si>
  <si>
    <t>DP</t>
  </si>
  <si>
    <t>Време (секунди)</t>
  </si>
  <si>
    <t>Brute force 64 нишки</t>
  </si>
  <si>
    <t>Динамични програмиране</t>
  </si>
  <si>
    <t>Динамично програмиране еднонишкова имплементация</t>
  </si>
  <si>
    <t>Ускорение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</si>
</sst>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7">
    <font>
      <sz val="10.0"/>
      <color rgb="FF000000"/>
      <name val="Arial"/>
      <scheme val="minor"/>
    </font>
    <font>
      <sz val="11.0"/>
      <color rgb="FF000000"/>
      <name val="Calibri"/>
    </font>
    <font/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6E0B4"/>
        <bgColor rgb="FFC6E0B4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0" fontId="1" numFmtId="3" xfId="0" applyAlignment="1" applyBorder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5" fillId="0" fontId="1" numFmtId="164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6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8" fillId="0" fontId="1" numFmtId="164" xfId="0" applyAlignment="1" applyBorder="1" applyFont="1" applyNumberFormat="1">
      <alignment horizontal="center" readingOrder="0" shrinkToFit="0" vertical="bottom" wrapText="0"/>
    </xf>
    <xf borderId="2" fillId="3" fontId="1" numFmtId="164" xfId="0" applyAlignment="1" applyBorder="1" applyFill="1" applyFont="1" applyNumberFormat="1">
      <alignment horizontal="center"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0" fillId="3" fontId="1" numFmtId="164" xfId="0" applyAlignment="1" applyFont="1" applyNumberForma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0" fillId="3" fontId="1" numFmtId="164" xfId="0" applyAlignment="1" applyFont="1" applyNumberForma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center" readingOrder="0" shrinkToFit="0" vertical="top" wrapText="1"/>
    </xf>
    <xf borderId="0" fillId="0" fontId="1" numFmtId="11" xfId="0" applyAlignment="1" applyFont="1" applyNumberFormat="1">
      <alignment readingOrder="0" shrinkToFit="0" vertical="bottom" wrapText="0"/>
    </xf>
    <xf borderId="0" fillId="0" fontId="3" numFmtId="11" xfId="0" applyFont="1" applyNumberFormat="1"/>
    <xf borderId="0" fillId="0" fontId="1" numFmtId="11" xfId="0" applyAlignment="1" applyFont="1" applyNumberFormat="1">
      <alignment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4" fillId="0" fontId="1" numFmtId="11" xfId="0" applyAlignment="1" applyBorder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0" xfId="0" applyFont="1"/>
    <xf borderId="6" fillId="0" fontId="1" numFmtId="11" xfId="0" applyAlignment="1" applyBorder="1" applyFont="1" applyNumberFormat="1">
      <alignment horizontal="right" readingOrder="0" shrinkToFit="0" vertical="bottom" wrapText="0"/>
    </xf>
    <xf borderId="7" fillId="0" fontId="1" numFmtId="11" xfId="0" applyAlignment="1" applyBorder="1" applyFont="1" applyNumberFormat="1">
      <alignment horizontal="righ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2" fillId="0" fontId="1" numFmtId="11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0" fillId="4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1" numFmtId="0" xfId="0" applyAlignment="1" applyFont="1">
      <alignment shrinkToFit="0" vertical="bottom" wrapText="0"/>
    </xf>
    <xf borderId="0" fillId="5" fontId="3" numFmtId="0" xfId="0" applyFont="1"/>
    <xf borderId="0" fillId="6" fontId="1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0" fillId="3" fontId="3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3" fontId="5" numFmtId="0" xfId="0" applyAlignment="1" applyFont="1">
      <alignment horizontal="center" vertical="bottom"/>
    </xf>
    <xf borderId="2" fillId="4" fontId="5" numFmtId="0" xfId="0" applyAlignment="1" applyBorder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horizontal="center" shrinkToFit="0" vertical="top" wrapText="1"/>
    </xf>
    <xf borderId="0" fillId="4" fontId="6" numFmtId="0" xfId="0" applyAlignment="1" applyFont="1">
      <alignment readingOrder="0" shrinkToFit="0" vertical="bottom" wrapText="1"/>
    </xf>
    <xf borderId="4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3" fontId="6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Време за изпълнение в секунди спрямо броя на градовете, използвайки еднонишкова имплементация на алгоритъма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'Лист1'!$O$24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'Лист1'!$P$23:$T$23</c:f>
            </c:strRef>
          </c:cat>
          <c:val>
            <c:numRef>
              <c:f>'Лист1'!$P$24:$T$24</c:f>
              <c:numCache/>
            </c:numRef>
          </c:val>
          <c:smooth val="0"/>
        </c:ser>
        <c:axId val="94621866"/>
        <c:axId val="2104758564"/>
      </c:lineChart>
      <c:catAx>
        <c:axId val="94621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04758564"/>
      </c:catAx>
      <c:valAx>
        <c:axId val="2104758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4621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Време за изпълнение в секунди спрямо броя на нишките, използвайки алгоритъма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'Лист1'!$A$321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'Лист1'!$B$320:$K$320</c:f>
            </c:strRef>
          </c:cat>
          <c:val>
            <c:numRef>
              <c:f>'Лист1'!$B$321:$K$321</c:f>
              <c:numCache/>
            </c:numRef>
          </c:val>
          <c:smooth val="0"/>
        </c:ser>
        <c:axId val="1472413619"/>
        <c:axId val="424149510"/>
      </c:lineChart>
      <c:catAx>
        <c:axId val="1472413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24149510"/>
      </c:catAx>
      <c:valAx>
        <c:axId val="424149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72413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Време за изпълнение в секунди спрямо броя на нишките, използвайки алгоритъма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'Лист1'!$M$321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'Лист1'!$N$320:$U$320</c:f>
            </c:strRef>
          </c:cat>
          <c:val>
            <c:numRef>
              <c:f>'Лист1'!$N$321:$U$321</c:f>
              <c:numCache/>
            </c:numRef>
          </c:val>
          <c:smooth val="0"/>
        </c:ser>
        <c:axId val="1932792091"/>
        <c:axId val="945261539"/>
      </c:lineChart>
      <c:catAx>
        <c:axId val="1932792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45261539"/>
      </c:catAx>
      <c:valAx>
        <c:axId val="94526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32792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алгоритмите Brute force и Динамично програмиране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'Лист1'!$W$321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'Лист1'!$X$320:$AE$320</c:f>
            </c:strRef>
          </c:cat>
          <c:val>
            <c:numRef>
              <c:f>'Лист1'!$X$321:$AE$321</c:f>
              <c:numCache/>
            </c:numRef>
          </c:val>
          <c:smooth val="0"/>
        </c:ser>
        <c:ser>
          <c:idx val="1"/>
          <c:order val="1"/>
          <c:tx>
            <c:strRef>
              <c:f>'Лист1'!$W$322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'Лист1'!$X$320:$AE$320</c:f>
            </c:strRef>
          </c:cat>
          <c:val>
            <c:numRef>
              <c:f>'Лист1'!$X$322:$AE$322</c:f>
              <c:numCache/>
            </c:numRef>
          </c:val>
          <c:smooth val="0"/>
        </c:ser>
        <c:axId val="1371284973"/>
        <c:axId val="1552546090"/>
      </c:lineChart>
      <c:catAx>
        <c:axId val="1371284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52546090"/>
      </c:catAx>
      <c:valAx>
        <c:axId val="1552546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71284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Забавяне при имплементиране на многонишков Brute force и иазползване на 1 нишка в сравнение с еднонишкова имплементация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'Лист1'!$A$147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'Лист1'!$B$146:$F$146</c:f>
            </c:strRef>
          </c:cat>
          <c:val>
            <c:numRef>
              <c:f>'Лист1'!$B$147:$F$147</c:f>
              <c:numCache/>
            </c:numRef>
          </c:val>
          <c:smooth val="0"/>
        </c:ser>
        <c:ser>
          <c:idx val="1"/>
          <c:order val="1"/>
          <c:tx>
            <c:strRef>
              <c:f>'Лист1'!$A$148</c:f>
            </c:strRef>
          </c:tx>
          <c:spPr>
            <a:ln cmpd="sng" w="38100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'Лист1'!$B$146:$F$146</c:f>
            </c:strRef>
          </c:cat>
          <c:val>
            <c:numRef>
              <c:f>'Лист1'!$B$148:$F$148</c:f>
              <c:numCache/>
            </c:numRef>
          </c:val>
          <c:smooth val="0"/>
        </c:ser>
        <c:axId val="736976185"/>
        <c:axId val="1593643963"/>
      </c:lineChart>
      <c:catAx>
        <c:axId val="736976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93643963"/>
      </c:catAx>
      <c:valAx>
        <c:axId val="159364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Забавяне в пъти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36976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Забавяне при имплементиране на многонишково Динамично програмиране и използване на 1 нишка в сравнение с еднонишкова имплементация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'Лист1'!$A$234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'Лист1'!$B$233:$F$233</c:f>
            </c:strRef>
          </c:cat>
          <c:val>
            <c:numRef>
              <c:f>'Лист1'!$B$234:$F$234</c:f>
              <c:numCache/>
            </c:numRef>
          </c:val>
          <c:smooth val="0"/>
        </c:ser>
        <c:ser>
          <c:idx val="1"/>
          <c:order val="1"/>
          <c:tx>
            <c:strRef>
              <c:f>'Лист1'!$A$235</c:f>
            </c:strRef>
          </c:tx>
          <c:spPr>
            <a:ln cmpd="sng" w="38100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0.0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'Лист1'!$B$233:$F$233</c:f>
            </c:strRef>
          </c:cat>
          <c:val>
            <c:numRef>
              <c:f>'Лист1'!$B$235:$F$235</c:f>
              <c:numCache/>
            </c:numRef>
          </c:val>
          <c:smooth val="0"/>
        </c:ser>
        <c:axId val="1412602670"/>
        <c:axId val="195794071"/>
      </c:lineChart>
      <c:catAx>
        <c:axId val="141260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5794071"/>
      </c:catAx>
      <c:valAx>
        <c:axId val="195794071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Забавяне в пъти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12602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Ускорение спрямо броя на нишките, използвайки алгоритъма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'Лист1'!$A$324</c:f>
            </c:strRef>
          </c:tx>
          <c:spPr>
            <a:ln cmpd="sng" w="3810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strRef>
              <c:f>'Лист1'!$B$323:$K$323</c:f>
            </c:strRef>
          </c:cat>
          <c:val>
            <c:numRef>
              <c:f>'Лист1'!$B$324:$K$324</c:f>
              <c:numCache/>
            </c:numRef>
          </c:val>
          <c:smooth val="0"/>
        </c:ser>
        <c:axId val="663057429"/>
        <c:axId val="38275463"/>
      </c:lineChart>
      <c:catAx>
        <c:axId val="66305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38275463"/>
      </c:catAx>
      <c:valAx>
        <c:axId val="38275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Ускорение (пъти)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63057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Ускорение спрямо броя на нишките, използвайки Динамично програмиране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'Лист1'!$M$324</c:f>
            </c:strRef>
          </c:tx>
          <c:spPr>
            <a:ln cmpd="sng" w="38100">
              <a:solidFill>
                <a:srgbClr val="38761D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'Лист1'!$N$323:$U$323</c:f>
            </c:strRef>
          </c:cat>
          <c:val>
            <c:numRef>
              <c:f>'Лист1'!$N$324:$U$324</c:f>
              <c:numCache/>
            </c:numRef>
          </c:val>
          <c:smooth val="0"/>
        </c:ser>
        <c:axId val="1266231759"/>
        <c:axId val="1404496157"/>
      </c:lineChart>
      <c:catAx>
        <c:axId val="126623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04496157"/>
      </c:catAx>
      <c:valAx>
        <c:axId val="1404496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Ускорение (пъти)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66231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алгоритмите Brute force и Динамично програмиране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'Лист1'!$W$325</c:f>
            </c:strRef>
          </c:tx>
          <c:spPr>
            <a:ln cmpd="sng" w="3810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strRef>
              <c:f>'Лист1'!$X$324:$AE$324</c:f>
            </c:strRef>
          </c:cat>
          <c:val>
            <c:numRef>
              <c:f>'Лист1'!$X$325:$AE$325</c:f>
              <c:numCache/>
            </c:numRef>
          </c:val>
          <c:smooth val="0"/>
        </c:ser>
        <c:ser>
          <c:idx val="1"/>
          <c:order val="1"/>
          <c:tx>
            <c:strRef>
              <c:f>'Лист1'!$W$326</c:f>
            </c:strRef>
          </c:tx>
          <c:spPr>
            <a:ln cmpd="sng" w="38100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'Лист1'!$X$324:$AE$324</c:f>
            </c:strRef>
          </c:cat>
          <c:val>
            <c:numRef>
              <c:f>'Лист1'!$X$326:$AE$326</c:f>
              <c:numCache/>
            </c:numRef>
          </c:val>
          <c:smooth val="0"/>
        </c:ser>
        <c:axId val="898446202"/>
        <c:axId val="1729631840"/>
      </c:lineChart>
      <c:catAx>
        <c:axId val="89844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29631840"/>
      </c:catAx>
      <c:valAx>
        <c:axId val="172963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Ускорение (пъти)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98446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алгоритмите Brute force и Динамично програмиране (логаритмична скала)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'Лист1'!$W$325</c:f>
            </c:strRef>
          </c:tx>
          <c:spPr>
            <a:ln cmpd="sng" w="38100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strRef>
              <c:f>'Лист1'!$X$324:$AE$324</c:f>
            </c:strRef>
          </c:cat>
          <c:val>
            <c:numRef>
              <c:f>'Лист1'!$X$325:$AE$325</c:f>
              <c:numCache/>
            </c:numRef>
          </c:val>
          <c:smooth val="0"/>
        </c:ser>
        <c:ser>
          <c:idx val="1"/>
          <c:order val="1"/>
          <c:tx>
            <c:strRef>
              <c:f>'Лист1'!$W$326</c:f>
            </c:strRef>
          </c:tx>
          <c:spPr>
            <a:ln cmpd="sng" w="38100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cat>
            <c:strRef>
              <c:f>'Лист1'!$X$324:$AE$324</c:f>
            </c:strRef>
          </c:cat>
          <c:val>
            <c:numRef>
              <c:f>'Лист1'!$X$326:$AE$326</c:f>
              <c:numCache/>
            </c:numRef>
          </c:val>
          <c:smooth val="0"/>
        </c:ser>
        <c:axId val="1394381304"/>
        <c:axId val="1547522707"/>
      </c:lineChart>
      <c:catAx>
        <c:axId val="139438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47522707"/>
      </c:catAx>
      <c:valAx>
        <c:axId val="154752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Ускорение (пъти)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94381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ОПТИМАЛНИТЕ случаи за алгоритмите Brute force и Динамично програмиране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'Лист1'!$AG$321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'Лист1'!$AH$320:$AL$320</c:f>
            </c:strRef>
          </c:cat>
          <c:val>
            <c:numRef>
              <c:f>'Лист1'!$AH$321:$AL$321</c:f>
              <c:numCache/>
            </c:numRef>
          </c:val>
          <c:smooth val="0"/>
        </c:ser>
        <c:ser>
          <c:idx val="1"/>
          <c:order val="1"/>
          <c:tx>
            <c:strRef>
              <c:f>'Лист1'!$AG$322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'Лист1'!$AH$320:$AL$320</c:f>
            </c:strRef>
          </c:cat>
          <c:val>
            <c:numRef>
              <c:f>'Лист1'!$AH$322:$AL$322</c:f>
              <c:numCache/>
            </c:numRef>
          </c:val>
          <c:smooth val="0"/>
        </c:ser>
        <c:axId val="85635030"/>
        <c:axId val="416780505"/>
      </c:lineChart>
      <c:catAx>
        <c:axId val="85635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16780505"/>
      </c:catAx>
      <c:valAx>
        <c:axId val="41678050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5635030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Забавяне спрямо броя на градове използвайки еднинишкова имплементация на алгоритъм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'Лист1'!$O$21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'Лист1'!$P$20:$T$20</c:f>
            </c:strRef>
          </c:cat>
          <c:val>
            <c:numRef>
              <c:f>'Лист1'!$P$21:$T$21</c:f>
              <c:numCache/>
            </c:numRef>
          </c:val>
          <c:smooth val="0"/>
        </c:ser>
        <c:axId val="954595230"/>
        <c:axId val="954301941"/>
      </c:lineChart>
      <c:catAx>
        <c:axId val="95459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54301941"/>
      </c:catAx>
      <c:valAx>
        <c:axId val="95430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Забавяне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54595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Вариация на измерванията спрямо броя на нишките при Brute force (при 13 града))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'Лист1'!$R$145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'Лист1'!$S$144:$AB$144</c:f>
            </c:strRef>
          </c:cat>
          <c:val>
            <c:numRef>
              <c:f>'Лист1'!$S$145:$AB$145</c:f>
              <c:numCache/>
            </c:numRef>
          </c:val>
        </c:ser>
        <c:axId val="535243586"/>
        <c:axId val="544646599"/>
      </c:barChart>
      <c:catAx>
        <c:axId val="53524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44646599"/>
      </c:catAx>
      <c:valAx>
        <c:axId val="54464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Вариация (секунди)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35243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Вариация на измерванията спрямо броя на нишките при Динамично програмиране (при 13 града)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'Лист1'!$L$234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'Лист1'!$M$233:$T$233</c:f>
            </c:strRef>
          </c:cat>
          <c:val>
            <c:numRef>
              <c:f>'Лист1'!$M$234:$T$234</c:f>
              <c:numCache/>
            </c:numRef>
          </c:val>
        </c:ser>
        <c:axId val="1571232640"/>
        <c:axId val="400157676"/>
      </c:barChart>
      <c:catAx>
        <c:axId val="15712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нишки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00157676"/>
      </c:catAx>
      <c:valAx>
        <c:axId val="400157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Вариация (секунди)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7123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алгоритмите Brute force и Динамично програмиране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'Лист1'!$V$54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'Лист1'!$W$53:$AP$53</c:f>
            </c:strRef>
          </c:cat>
          <c:val>
            <c:numRef>
              <c:f>'Лист1'!$W$54:$AP$54</c:f>
              <c:numCache/>
            </c:numRef>
          </c:val>
          <c:smooth val="0"/>
        </c:ser>
        <c:ser>
          <c:idx val="1"/>
          <c:order val="1"/>
          <c:tx>
            <c:strRef>
              <c:f>'Лист1'!$V$55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'Лист1'!$W$53:$AP$53</c:f>
            </c:strRef>
          </c:cat>
          <c:val>
            <c:numRef>
              <c:f>'Лист1'!$W$55:$AP$55</c:f>
              <c:numCache/>
            </c:numRef>
          </c:val>
          <c:smooth val="0"/>
        </c:ser>
        <c:axId val="1647458557"/>
        <c:axId val="102832304"/>
      </c:lineChart>
      <c:catAx>
        <c:axId val="164745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2832304"/>
      </c:catAx>
      <c:valAx>
        <c:axId val="10283230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47458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Време за изпълнение в секунди спрямо броя на градовете, използвайки еднонишкова имплементация на алгоритъма Динамично програмиране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'Лист1'!$V$59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'Лист1'!$W$58:$AA$58</c:f>
            </c:strRef>
          </c:cat>
          <c:val>
            <c:numRef>
              <c:f>'Лист1'!$W$59:$AA$59</c:f>
              <c:numCache/>
            </c:numRef>
          </c:val>
          <c:smooth val="0"/>
        </c:ser>
        <c:axId val="1487401014"/>
        <c:axId val="1672067799"/>
      </c:lineChart>
      <c:catAx>
        <c:axId val="1487401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72067799"/>
      </c:catAx>
      <c:valAx>
        <c:axId val="1672067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87401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Забавяне спрямо броя на градове използвайки еднинишкова имплементация на алгоритъм Brute force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'Лист1'!$V$62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'Лист1'!$W$61:$AA$61</c:f>
            </c:strRef>
          </c:cat>
          <c:val>
            <c:numRef>
              <c:f>'Лист1'!$W$62:$AA$62</c:f>
              <c:numCache/>
            </c:numRef>
          </c:val>
          <c:smooth val="0"/>
        </c:ser>
        <c:axId val="1780952768"/>
        <c:axId val="1159414776"/>
      </c:lineChart>
      <c:catAx>
        <c:axId val="17809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159414776"/>
      </c:catAx>
      <c:valAx>
        <c:axId val="1159414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Забавяне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8095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Вариация на измерванията (% от средната стойност) спрямо броя на градовете при еднонишкова имплементация на Brute force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'Лист1'!$O$28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'Лист1'!$P$27:$Z$27</c:f>
            </c:strRef>
          </c:cat>
          <c:val>
            <c:numRef>
              <c:f>'Лист1'!$P$28:$Z$28</c:f>
              <c:numCache/>
            </c:numRef>
          </c:val>
        </c:ser>
        <c:axId val="1852838770"/>
        <c:axId val="2105080649"/>
      </c:barChart>
      <c:catAx>
        <c:axId val="1852838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05080649"/>
      </c:catAx>
      <c:valAx>
        <c:axId val="2105080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Вариация на измерванията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52838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алгоритмите Brute force и Динамично програмиране (логаритмична скала)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'Лист1'!$V$54</c:f>
            </c:strRef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'Лист1'!$W$53:$AP$53</c:f>
            </c:strRef>
          </c:cat>
          <c:val>
            <c:numRef>
              <c:f>'Лист1'!$W$54:$AP$54</c:f>
              <c:numCache/>
            </c:numRef>
          </c:val>
          <c:smooth val="0"/>
        </c:ser>
        <c:ser>
          <c:idx val="1"/>
          <c:order val="1"/>
          <c:tx>
            <c:strRef>
              <c:f>'Лист1'!$V$55</c:f>
            </c:strRef>
          </c:tx>
          <c:spPr>
            <a:ln cmpd="sng" w="38100">
              <a:solidFill>
                <a:srgbClr val="00FF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FF00">
                  <a:alpha val="100000"/>
                </a:srgbClr>
              </a:solidFill>
              <a:ln cmpd="sng">
                <a:solidFill>
                  <a:srgbClr val="00FF00">
                    <a:alpha val="100000"/>
                  </a:srgbClr>
                </a:solidFill>
              </a:ln>
            </c:spPr>
          </c:marker>
          <c:cat>
            <c:strRef>
              <c:f>'Лист1'!$W$53:$AP$53</c:f>
            </c:strRef>
          </c:cat>
          <c:val>
            <c:numRef>
              <c:f>'Лист1'!$W$55:$AP$55</c:f>
              <c:numCache/>
            </c:numRef>
          </c:val>
          <c:smooth val="0"/>
        </c:ser>
        <c:axId val="1046631510"/>
        <c:axId val="731390343"/>
      </c:lineChart>
      <c:catAx>
        <c:axId val="1046631510"/>
        <c:scaling>
          <c:orientation val="minMax"/>
          <c:max val="22.5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31390343"/>
      </c:catAx>
      <c:valAx>
        <c:axId val="731390343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Време за изпълнение (секунди)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46631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Вариация на измерванията (% от средната стойност) спрямо броя на градовете при eднонишкова имплементация с Динамично програмиране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'Лист1'!$V$51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'Лист1'!$W$50:$AP$50</c:f>
            </c:strRef>
          </c:cat>
          <c:val>
            <c:numRef>
              <c:f>'Лист1'!$W$51:$AP$51</c:f>
              <c:numCache/>
            </c:numRef>
          </c:val>
        </c:ser>
        <c:axId val="773767814"/>
        <c:axId val="655773017"/>
      </c:barChart>
      <c:catAx>
        <c:axId val="77376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55773017"/>
      </c:catAx>
      <c:valAx>
        <c:axId val="655773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Вариация на измерванията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773767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434343"/>
                </a:solidFill>
                <a:latin typeface="+mn-lt"/>
              </a:defRPr>
            </a:pPr>
            <a:r>
              <a:rPr b="0" sz="2400">
                <a:solidFill>
                  <a:srgbClr val="434343"/>
                </a:solidFill>
                <a:latin typeface="+mn-lt"/>
              </a:rPr>
              <a:t>Сравнение на вариацията (% от средната стойност) при Brute force и Динамично програмиране (еднонишкови имплементации)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'Лист1'!$V$46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'Лист1'!$W$45:$AP$45</c:f>
            </c:strRef>
          </c:cat>
          <c:val>
            <c:numRef>
              <c:f>'Лист1'!$W$46:$AP$46</c:f>
              <c:numCache/>
            </c:numRef>
          </c:val>
        </c:ser>
        <c:ser>
          <c:idx val="1"/>
          <c:order val="1"/>
          <c:tx>
            <c:strRef>
              <c:f>'Лист1'!$V$47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'Лист1'!$W$45:$AP$45</c:f>
            </c:strRef>
          </c:cat>
          <c:val>
            <c:numRef>
              <c:f>'Лист1'!$W$47:$AP$47</c:f>
              <c:numCache/>
            </c:numRef>
          </c:val>
        </c:ser>
        <c:axId val="898914506"/>
        <c:axId val="542597635"/>
      </c:barChart>
      <c:catAx>
        <c:axId val="89891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Брой градове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42597635"/>
      </c:catAx>
      <c:valAx>
        <c:axId val="542597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Вариация на измерванията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98914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962025</xdr:colOff>
      <xdr:row>4</xdr:row>
      <xdr:rowOff>200025</xdr:rowOff>
    </xdr:from>
    <xdr:ext cx="7800975" cy="4000500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29</xdr:col>
      <xdr:colOff>533400</xdr:colOff>
      <xdr:row>4</xdr:row>
      <xdr:rowOff>200025</xdr:rowOff>
    </xdr:from>
    <xdr:ext cx="7800975" cy="4000500"/>
    <xdr:graphicFrame>
      <xdr:nvGraphicFramePr>
        <xdr:cNvPr id="2" name="Chart 2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781050</xdr:colOff>
      <xdr:row>58</xdr:row>
      <xdr:rowOff>19050</xdr:rowOff>
    </xdr:from>
    <xdr:ext cx="7800975" cy="4000500"/>
    <xdr:graphicFrame>
      <xdr:nvGraphicFramePr>
        <xdr:cNvPr id="3" name="Chart 3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247650</xdr:colOff>
      <xdr:row>56</xdr:row>
      <xdr:rowOff>219075</xdr:rowOff>
    </xdr:from>
    <xdr:ext cx="8162925" cy="4229100"/>
    <xdr:graphicFrame>
      <xdr:nvGraphicFramePr>
        <xdr:cNvPr id="4" name="Chart 4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238125</xdr:colOff>
      <xdr:row>76</xdr:row>
      <xdr:rowOff>190500</xdr:rowOff>
    </xdr:from>
    <xdr:ext cx="8162925" cy="4171950"/>
    <xdr:graphicFrame>
      <xdr:nvGraphicFramePr>
        <xdr:cNvPr id="5" name="Chart 5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45</xdr:col>
      <xdr:colOff>666750</xdr:colOff>
      <xdr:row>25</xdr:row>
      <xdr:rowOff>209550</xdr:rowOff>
    </xdr:from>
    <xdr:ext cx="7800975" cy="4000500"/>
    <xdr:graphicFrame>
      <xdr:nvGraphicFramePr>
        <xdr:cNvPr id="6" name="Chart 6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781050</xdr:colOff>
      <xdr:row>77</xdr:row>
      <xdr:rowOff>142875</xdr:rowOff>
    </xdr:from>
    <xdr:ext cx="7800975" cy="4000500"/>
    <xdr:graphicFrame>
      <xdr:nvGraphicFramePr>
        <xdr:cNvPr id="7" name="Chart 7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45</xdr:col>
      <xdr:colOff>666750</xdr:colOff>
      <xdr:row>65</xdr:row>
      <xdr:rowOff>180975</xdr:rowOff>
    </xdr:from>
    <xdr:ext cx="7800975" cy="4000500"/>
    <xdr:graphicFrame>
      <xdr:nvGraphicFramePr>
        <xdr:cNvPr id="8" name="Chart 8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45</xdr:col>
      <xdr:colOff>666750</xdr:colOff>
      <xdr:row>45</xdr:row>
      <xdr:rowOff>104775</xdr:rowOff>
    </xdr:from>
    <xdr:ext cx="7800975" cy="4000500"/>
    <xdr:graphicFrame>
      <xdr:nvGraphicFramePr>
        <xdr:cNvPr id="9" name="Chart 9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523875</xdr:colOff>
      <xdr:row>328</xdr:row>
      <xdr:rowOff>9525</xdr:rowOff>
    </xdr:from>
    <xdr:ext cx="7800975" cy="4000500"/>
    <xdr:graphicFrame>
      <xdr:nvGraphicFramePr>
        <xdr:cNvPr id="10" name="Chart 10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857250</xdr:colOff>
      <xdr:row>327</xdr:row>
      <xdr:rowOff>190500</xdr:rowOff>
    </xdr:from>
    <xdr:ext cx="7800975" cy="4000500"/>
    <xdr:graphicFrame>
      <xdr:nvGraphicFramePr>
        <xdr:cNvPr id="11" name="Chart 1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22</xdr:col>
      <xdr:colOff>400050</xdr:colOff>
      <xdr:row>327</xdr:row>
      <xdr:rowOff>190500</xdr:rowOff>
    </xdr:from>
    <xdr:ext cx="7800975" cy="4000500"/>
    <xdr:graphicFrame>
      <xdr:nvGraphicFramePr>
        <xdr:cNvPr id="12" name="Chart 12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571500</xdr:colOff>
      <xdr:row>150</xdr:row>
      <xdr:rowOff>190500</xdr:rowOff>
    </xdr:from>
    <xdr:ext cx="7800975" cy="4000500"/>
    <xdr:graphicFrame>
      <xdr:nvGraphicFramePr>
        <xdr:cNvPr id="13" name="Chart 13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</xdr:col>
      <xdr:colOff>28575</xdr:colOff>
      <xdr:row>236</xdr:row>
      <xdr:rowOff>180975</xdr:rowOff>
    </xdr:from>
    <xdr:ext cx="8543925" cy="4229100"/>
    <xdr:graphicFrame>
      <xdr:nvGraphicFramePr>
        <xdr:cNvPr id="14" name="Chart 14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</xdr:col>
      <xdr:colOff>533400</xdr:colOff>
      <xdr:row>353</xdr:row>
      <xdr:rowOff>38100</xdr:rowOff>
    </xdr:from>
    <xdr:ext cx="7800975" cy="4000500"/>
    <xdr:graphicFrame>
      <xdr:nvGraphicFramePr>
        <xdr:cNvPr id="15" name="Chart 15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11</xdr:col>
      <xdr:colOff>857250</xdr:colOff>
      <xdr:row>353</xdr:row>
      <xdr:rowOff>47625</xdr:rowOff>
    </xdr:from>
    <xdr:ext cx="7800975" cy="4000500"/>
    <xdr:graphicFrame>
      <xdr:nvGraphicFramePr>
        <xdr:cNvPr id="16" name="Chart 16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22</xdr:col>
      <xdr:colOff>400050</xdr:colOff>
      <xdr:row>353</xdr:row>
      <xdr:rowOff>28575</xdr:rowOff>
    </xdr:from>
    <xdr:ext cx="7800975" cy="4000500"/>
    <xdr:graphicFrame>
      <xdr:nvGraphicFramePr>
        <xdr:cNvPr id="17" name="Chart 17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22</xdr:col>
      <xdr:colOff>390525</xdr:colOff>
      <xdr:row>378</xdr:row>
      <xdr:rowOff>66675</xdr:rowOff>
    </xdr:from>
    <xdr:ext cx="7800975" cy="4000500"/>
    <xdr:graphicFrame>
      <xdr:nvGraphicFramePr>
        <xdr:cNvPr id="18" name="Chart 18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32</xdr:col>
      <xdr:colOff>85725</xdr:colOff>
      <xdr:row>328</xdr:row>
      <xdr:rowOff>9525</xdr:rowOff>
    </xdr:from>
    <xdr:ext cx="7800975" cy="4000500"/>
    <xdr:graphicFrame>
      <xdr:nvGraphicFramePr>
        <xdr:cNvPr id="19" name="Chart 19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16</xdr:col>
      <xdr:colOff>923925</xdr:colOff>
      <xdr:row>147</xdr:row>
      <xdr:rowOff>114300</xdr:rowOff>
    </xdr:from>
    <xdr:ext cx="7800975" cy="4171950"/>
    <xdr:graphicFrame>
      <xdr:nvGraphicFramePr>
        <xdr:cNvPr id="20" name="Chart 20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10</xdr:col>
      <xdr:colOff>914400</xdr:colOff>
      <xdr:row>236</xdr:row>
      <xdr:rowOff>171450</xdr:rowOff>
    </xdr:from>
    <xdr:ext cx="7800975" cy="4238625"/>
    <xdr:graphicFrame>
      <xdr:nvGraphicFramePr>
        <xdr:cNvPr id="21" name="Chart 2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1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</row>
    <row r="2">
      <c r="A2" s="5"/>
      <c r="B2" s="4"/>
      <c r="C2" s="4"/>
      <c r="D2" s="4"/>
      <c r="E2" s="4"/>
      <c r="F2" s="4"/>
      <c r="G2" s="4"/>
      <c r="H2" s="4"/>
      <c r="I2" s="4"/>
      <c r="J2" s="4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>
      <c r="A3" s="7">
        <v>3.0</v>
      </c>
      <c r="B3" s="8">
        <v>4.0</v>
      </c>
      <c r="C3" s="8">
        <v>5.0</v>
      </c>
      <c r="D3" s="8">
        <v>6.0</v>
      </c>
      <c r="E3" s="8">
        <v>7.0</v>
      </c>
      <c r="F3" s="8">
        <v>8.0</v>
      </c>
      <c r="G3" s="8">
        <v>9.0</v>
      </c>
      <c r="H3" s="8">
        <v>10.0</v>
      </c>
      <c r="I3" s="8">
        <v>11.0</v>
      </c>
      <c r="J3" s="8">
        <v>12.0</v>
      </c>
      <c r="K3" s="8">
        <v>13.0</v>
      </c>
      <c r="L3" s="9"/>
      <c r="M3" s="4"/>
      <c r="N3" s="4"/>
      <c r="O3" s="4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3"/>
      <c r="L4" s="9"/>
      <c r="M4" s="4"/>
      <c r="N4" s="4"/>
      <c r="O4" s="4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>
      <c r="A5" s="11">
        <v>1.45E-6</v>
      </c>
      <c r="B5" s="12">
        <v>2.2E-6</v>
      </c>
      <c r="C5" s="12">
        <v>5.36E-6</v>
      </c>
      <c r="D5" s="12">
        <v>2.14E-5</v>
      </c>
      <c r="E5" s="12">
        <v>1.37E-4</v>
      </c>
      <c r="F5" s="12">
        <v>9.91E-4</v>
      </c>
      <c r="G5" s="12">
        <v>0.007658</v>
      </c>
      <c r="H5" s="12">
        <v>0.070455</v>
      </c>
      <c r="I5" s="12">
        <v>0.711558</v>
      </c>
      <c r="J5" s="12">
        <v>8.14085</v>
      </c>
      <c r="K5" s="13">
        <v>106.547</v>
      </c>
      <c r="L5" s="9"/>
      <c r="M5" s="4"/>
      <c r="N5" s="4"/>
      <c r="O5" s="4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>
      <c r="A6" s="11">
        <v>1.64E-6</v>
      </c>
      <c r="B6" s="12">
        <v>2.21E-6</v>
      </c>
      <c r="C6" s="12">
        <v>5.22E-6</v>
      </c>
      <c r="D6" s="12">
        <v>2.22E-5</v>
      </c>
      <c r="E6" s="12">
        <v>1.85E-4</v>
      </c>
      <c r="F6" s="12">
        <v>8.75E-4</v>
      </c>
      <c r="G6" s="12">
        <v>0.007745</v>
      </c>
      <c r="H6" s="12">
        <v>0.070228</v>
      </c>
      <c r="I6" s="12">
        <v>0.720784</v>
      </c>
      <c r="J6" s="14">
        <v>8.1104</v>
      </c>
      <c r="K6" s="13">
        <v>107.373</v>
      </c>
      <c r="L6" s="9"/>
      <c r="M6" s="4"/>
      <c r="N6" s="4"/>
      <c r="O6" s="4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>
      <c r="A7" s="11">
        <v>1.39E-6</v>
      </c>
      <c r="B7" s="12">
        <v>2.17E-6</v>
      </c>
      <c r="C7" s="12">
        <v>5.41E-6</v>
      </c>
      <c r="D7" s="12">
        <v>2.23E-5</v>
      </c>
      <c r="E7" s="12">
        <v>1.36E-4</v>
      </c>
      <c r="F7" s="12">
        <v>8.77E-4</v>
      </c>
      <c r="G7" s="12">
        <v>0.007566</v>
      </c>
      <c r="H7" s="12">
        <v>0.070045</v>
      </c>
      <c r="I7" s="12">
        <v>0.71146</v>
      </c>
      <c r="J7" s="12">
        <v>8.25802</v>
      </c>
      <c r="K7" s="13">
        <v>106.571</v>
      </c>
      <c r="L7" s="9"/>
      <c r="M7" s="4"/>
      <c r="N7" s="4"/>
      <c r="O7" s="4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r="8">
      <c r="A8" s="11">
        <v>1.41E-6</v>
      </c>
      <c r="B8" s="12">
        <v>2.35E-6</v>
      </c>
      <c r="C8" s="12">
        <v>6.04E-6</v>
      </c>
      <c r="D8" s="12">
        <v>2.13E-5</v>
      </c>
      <c r="E8" s="12">
        <v>1.46E-4</v>
      </c>
      <c r="F8" s="12">
        <v>0.001021</v>
      </c>
      <c r="G8" s="12">
        <v>0.007683</v>
      </c>
      <c r="H8" s="12">
        <v>0.070342</v>
      </c>
      <c r="I8" s="12">
        <v>0.711547</v>
      </c>
      <c r="J8" s="12">
        <v>8.15104</v>
      </c>
      <c r="K8" s="13">
        <v>106.457</v>
      </c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>
      <c r="A9" s="11">
        <v>1.38E-6</v>
      </c>
      <c r="B9" s="12">
        <v>2.22E-6</v>
      </c>
      <c r="C9" s="12">
        <v>5.8E-6</v>
      </c>
      <c r="D9" s="12">
        <v>2.28E-5</v>
      </c>
      <c r="E9" s="12">
        <v>1.4E-4</v>
      </c>
      <c r="F9" s="12">
        <v>9.72E-4</v>
      </c>
      <c r="G9" s="12">
        <v>0.007539</v>
      </c>
      <c r="H9" s="12">
        <v>0.069973</v>
      </c>
      <c r="I9" s="12">
        <v>0.716779</v>
      </c>
      <c r="J9" s="12">
        <v>8.12957</v>
      </c>
      <c r="K9" s="13">
        <v>106.626</v>
      </c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>
      <c r="A10" s="11">
        <v>1.42E-6</v>
      </c>
      <c r="B10" s="12">
        <v>2.26E-6</v>
      </c>
      <c r="C10" s="12">
        <v>1.64E-5</v>
      </c>
      <c r="D10" s="12">
        <v>2.21E-5</v>
      </c>
      <c r="E10" s="12">
        <v>1.33E-4</v>
      </c>
      <c r="F10" s="12">
        <v>8.74E-4</v>
      </c>
      <c r="G10" s="12">
        <v>0.007579</v>
      </c>
      <c r="H10" s="12">
        <v>0.070026</v>
      </c>
      <c r="I10" s="12">
        <v>0.716428</v>
      </c>
      <c r="J10" s="12">
        <v>8.12759</v>
      </c>
      <c r="K10" s="13">
        <v>107.942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r="11">
      <c r="A11" s="11">
        <v>1.45E-6</v>
      </c>
      <c r="B11" s="12">
        <v>2.02E-6</v>
      </c>
      <c r="C11" s="12">
        <v>5.27E-6</v>
      </c>
      <c r="D11" s="12">
        <v>2.89E-5</v>
      </c>
      <c r="E11" s="12">
        <v>1.37E-4</v>
      </c>
      <c r="F11" s="12">
        <v>8.98E-4</v>
      </c>
      <c r="G11" s="12">
        <v>0.007567</v>
      </c>
      <c r="H11" s="12">
        <v>0.069586</v>
      </c>
      <c r="I11" s="12">
        <v>0.712677</v>
      </c>
      <c r="J11" s="12">
        <v>8.10955</v>
      </c>
      <c r="K11" s="13">
        <v>107.727</v>
      </c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r="12">
      <c r="A12" s="11">
        <v>1.43E-6</v>
      </c>
      <c r="B12" s="12">
        <v>2.19E-6</v>
      </c>
      <c r="C12" s="12">
        <v>6.56E-6</v>
      </c>
      <c r="D12" s="12">
        <v>2.22E-5</v>
      </c>
      <c r="E12" s="12">
        <v>1.22E-4</v>
      </c>
      <c r="F12" s="12">
        <v>0.001023</v>
      </c>
      <c r="G12" s="12">
        <v>0.007748</v>
      </c>
      <c r="H12" s="12">
        <v>0.070665</v>
      </c>
      <c r="I12" s="12">
        <v>0.71284</v>
      </c>
      <c r="J12" s="12">
        <v>8.13069</v>
      </c>
      <c r="K12" s="13">
        <v>106.639</v>
      </c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r="13">
      <c r="A13" s="11">
        <v>1.4E-6</v>
      </c>
      <c r="B13" s="12">
        <v>2.31E-6</v>
      </c>
      <c r="C13" s="12">
        <v>6.13E-6</v>
      </c>
      <c r="D13" s="12">
        <v>2.18E-5</v>
      </c>
      <c r="E13" s="12">
        <v>1.41E-4</v>
      </c>
      <c r="F13" s="12">
        <v>0.001006</v>
      </c>
      <c r="G13" s="12">
        <v>0.007528</v>
      </c>
      <c r="H13" s="12">
        <v>0.069767</v>
      </c>
      <c r="I13" s="12">
        <v>0.713284</v>
      </c>
      <c r="J13" s="12">
        <v>8.11414</v>
      </c>
      <c r="K13" s="13">
        <v>106.601</v>
      </c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r="14">
      <c r="A14" s="11">
        <v>1.44E-6</v>
      </c>
      <c r="B14" s="12">
        <v>2.41E-6</v>
      </c>
      <c r="C14" s="12">
        <v>6.71E-6</v>
      </c>
      <c r="D14" s="12">
        <v>2.28E-5</v>
      </c>
      <c r="E14" s="12">
        <v>1.34E-4</v>
      </c>
      <c r="F14" s="12">
        <v>8.96E-4</v>
      </c>
      <c r="G14" s="12">
        <v>0.007533</v>
      </c>
      <c r="H14" s="12">
        <v>0.070594</v>
      </c>
      <c r="I14" s="12">
        <v>0.714145</v>
      </c>
      <c r="J14" s="12">
        <v>8.17342</v>
      </c>
      <c r="K14" s="13">
        <v>106.805</v>
      </c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</row>
    <row r="15">
      <c r="A15" s="11">
        <v>1.43E-6</v>
      </c>
      <c r="B15" s="12">
        <v>2.27E-6</v>
      </c>
      <c r="C15" s="12">
        <v>5.93E-6</v>
      </c>
      <c r="D15" s="12">
        <v>2.12E-5</v>
      </c>
      <c r="E15" s="12">
        <v>1.38E-4</v>
      </c>
      <c r="F15" s="12">
        <v>8.76E-4</v>
      </c>
      <c r="G15" s="12">
        <v>0.007667</v>
      </c>
      <c r="H15" s="12">
        <v>0.069379</v>
      </c>
      <c r="I15" s="12">
        <v>0.712049</v>
      </c>
      <c r="J15" s="12">
        <v>8.19426</v>
      </c>
      <c r="K15" s="13">
        <v>107.256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</row>
    <row r="16">
      <c r="A16" s="11">
        <v>1.43E-6</v>
      </c>
      <c r="B16" s="12">
        <v>2.37E-6</v>
      </c>
      <c r="C16" s="12">
        <v>6.56E-6</v>
      </c>
      <c r="D16" s="12">
        <v>2.31E-5</v>
      </c>
      <c r="E16" s="12">
        <v>1.23E-4</v>
      </c>
      <c r="F16" s="12">
        <v>0.001096</v>
      </c>
      <c r="G16" s="12">
        <v>0.007475</v>
      </c>
      <c r="H16" s="12">
        <v>0.070274</v>
      </c>
      <c r="I16" s="12">
        <v>0.750934</v>
      </c>
      <c r="J16" s="12">
        <v>8.12527</v>
      </c>
      <c r="K16" s="13">
        <v>106.523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</row>
    <row r="17">
      <c r="A17" s="11">
        <v>1.44E-6</v>
      </c>
      <c r="B17" s="12">
        <v>2.05E-6</v>
      </c>
      <c r="C17" s="12">
        <v>5.43E-6</v>
      </c>
      <c r="D17" s="12">
        <v>2.18E-5</v>
      </c>
      <c r="E17" s="12">
        <v>1.23E-4</v>
      </c>
      <c r="F17" s="12">
        <v>9.53E-4</v>
      </c>
      <c r="G17" s="12">
        <v>0.007529</v>
      </c>
      <c r="H17" s="12">
        <v>0.069493</v>
      </c>
      <c r="I17" s="12">
        <v>0.711535</v>
      </c>
      <c r="J17" s="12">
        <v>8.10102</v>
      </c>
      <c r="K17" s="13">
        <v>106.729</v>
      </c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</row>
    <row r="18">
      <c r="A18" s="11">
        <v>1.32E-6</v>
      </c>
      <c r="B18" s="12">
        <v>2.41E-6</v>
      </c>
      <c r="C18" s="12">
        <v>6.28E-6</v>
      </c>
      <c r="D18" s="12">
        <v>2.27E-5</v>
      </c>
      <c r="E18" s="12">
        <v>1.3E-4</v>
      </c>
      <c r="F18" s="12">
        <v>8.84E-4</v>
      </c>
      <c r="G18" s="12">
        <v>0.007631</v>
      </c>
      <c r="H18" s="12">
        <v>0.070036</v>
      </c>
      <c r="I18" s="12">
        <v>0.712495</v>
      </c>
      <c r="J18" s="12">
        <v>8.12568</v>
      </c>
      <c r="K18" s="13">
        <v>107.943</v>
      </c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r="19">
      <c r="A19" s="11">
        <v>1.36E-6</v>
      </c>
      <c r="B19" s="12">
        <v>2.17E-6</v>
      </c>
      <c r="C19" s="12">
        <v>5.6E-6</v>
      </c>
      <c r="D19" s="12">
        <v>2.19E-5</v>
      </c>
      <c r="E19" s="12">
        <v>1.37E-4</v>
      </c>
      <c r="F19" s="12">
        <v>9.65E-4</v>
      </c>
      <c r="G19" s="12">
        <v>0.007492</v>
      </c>
      <c r="H19" s="12">
        <v>0.069575</v>
      </c>
      <c r="I19" s="12">
        <v>0.713021</v>
      </c>
      <c r="J19" s="12">
        <v>8.14039</v>
      </c>
      <c r="K19" s="13">
        <v>106.582</v>
      </c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r="20">
      <c r="A20" s="11">
        <v>1.64E-6</v>
      </c>
      <c r="B20" s="12">
        <v>2.22E-6</v>
      </c>
      <c r="C20" s="12">
        <v>2.19E-5</v>
      </c>
      <c r="D20" s="12">
        <v>2.29E-5</v>
      </c>
      <c r="E20" s="12">
        <v>1.22E-4</v>
      </c>
      <c r="F20" s="12">
        <v>0.001038</v>
      </c>
      <c r="G20" s="12">
        <v>0.007527</v>
      </c>
      <c r="H20" s="12">
        <v>0.070193</v>
      </c>
      <c r="I20" s="12">
        <v>0.711956</v>
      </c>
      <c r="J20" s="12">
        <v>8.11405</v>
      </c>
      <c r="K20" s="13">
        <v>106.547</v>
      </c>
      <c r="L20" s="9"/>
      <c r="M20" s="4"/>
      <c r="N20" s="4"/>
      <c r="O20" s="10" t="s">
        <v>1</v>
      </c>
      <c r="P20" s="10">
        <v>9.0</v>
      </c>
      <c r="Q20" s="10">
        <v>10.0</v>
      </c>
      <c r="R20" s="10">
        <v>11.0</v>
      </c>
      <c r="S20" s="10">
        <v>12.0</v>
      </c>
      <c r="T20" s="10">
        <v>13.0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r="21">
      <c r="A21" s="11">
        <v>1.41E-6</v>
      </c>
      <c r="B21" s="12">
        <v>2.28E-6</v>
      </c>
      <c r="C21" s="12">
        <v>5.42E-6</v>
      </c>
      <c r="D21" s="12">
        <v>2.17E-5</v>
      </c>
      <c r="E21" s="12">
        <v>1.38E-4</v>
      </c>
      <c r="F21" s="12">
        <v>8.87E-4</v>
      </c>
      <c r="G21" s="12">
        <v>0.007509</v>
      </c>
      <c r="H21" s="12">
        <v>0.071159</v>
      </c>
      <c r="I21" s="12">
        <v>0.712838</v>
      </c>
      <c r="J21" s="12">
        <v>8.16041</v>
      </c>
      <c r="K21" s="13">
        <v>107.373</v>
      </c>
      <c r="L21" s="9"/>
      <c r="M21" s="4"/>
      <c r="N21" s="4"/>
      <c r="O21" s="10" t="s">
        <v>2</v>
      </c>
      <c r="P21" s="4">
        <v>1.0</v>
      </c>
      <c r="Q21" s="4">
        <v>0.10794226264466916</v>
      </c>
      <c r="R21" s="4">
        <v>0.010586634979642632</v>
      </c>
      <c r="S21" s="4">
        <v>9.283640846710971E-4</v>
      </c>
      <c r="T21" s="4">
        <v>7.074394712778802E-5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r="22">
      <c r="A22" s="11">
        <v>1.37E-6</v>
      </c>
      <c r="B22" s="12">
        <v>2.14E-6</v>
      </c>
      <c r="C22" s="12">
        <v>5.94E-6</v>
      </c>
      <c r="D22" s="12">
        <v>2.13E-5</v>
      </c>
      <c r="E22" s="12">
        <v>1.21E-4</v>
      </c>
      <c r="F22" s="12">
        <v>8.73E-4</v>
      </c>
      <c r="G22" s="12">
        <v>0.007531</v>
      </c>
      <c r="H22" s="12">
        <v>0.070237</v>
      </c>
      <c r="I22" s="12">
        <v>0.723666</v>
      </c>
      <c r="J22" s="12">
        <v>8.14394</v>
      </c>
      <c r="K22" s="13">
        <v>106.571</v>
      </c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r="23">
      <c r="A23" s="11">
        <v>1.44E-6</v>
      </c>
      <c r="B23" s="12">
        <v>2.23E-6</v>
      </c>
      <c r="C23" s="12">
        <v>5.52E-6</v>
      </c>
      <c r="D23" s="12">
        <v>4.26E-5</v>
      </c>
      <c r="E23" s="12">
        <v>1.29E-4</v>
      </c>
      <c r="F23" s="12">
        <v>9.58E-4</v>
      </c>
      <c r="G23" s="12">
        <v>0.007626</v>
      </c>
      <c r="H23" s="12">
        <v>0.069637</v>
      </c>
      <c r="I23" s="12">
        <v>0.712414</v>
      </c>
      <c r="J23" s="12">
        <v>8.16997</v>
      </c>
      <c r="K23" s="13">
        <v>106.457</v>
      </c>
      <c r="L23" s="9"/>
      <c r="M23" s="4"/>
      <c r="N23" s="4"/>
      <c r="O23" s="10" t="s">
        <v>1</v>
      </c>
      <c r="P23" s="10">
        <v>9.0</v>
      </c>
      <c r="Q23" s="10">
        <v>10.0</v>
      </c>
      <c r="R23" s="10">
        <v>11.0</v>
      </c>
      <c r="S23" s="10">
        <v>12.0</v>
      </c>
      <c r="T23" s="10">
        <v>13.0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r="24">
      <c r="A24" s="11">
        <v>1.35E-6</v>
      </c>
      <c r="B24" s="12">
        <v>2.69E-6</v>
      </c>
      <c r="C24" s="12">
        <v>6.19E-6</v>
      </c>
      <c r="D24" s="12">
        <v>2.28E-5</v>
      </c>
      <c r="E24" s="12">
        <v>1.33E-4</v>
      </c>
      <c r="F24" s="12">
        <v>9.8E-4</v>
      </c>
      <c r="G24" s="12">
        <v>0.00763</v>
      </c>
      <c r="H24" s="12">
        <v>0.070242</v>
      </c>
      <c r="I24" s="12">
        <v>0.712721</v>
      </c>
      <c r="J24" s="12">
        <v>8.21915</v>
      </c>
      <c r="K24" s="13">
        <v>106.626</v>
      </c>
      <c r="L24" s="9"/>
      <c r="M24" s="4"/>
      <c r="N24" s="4"/>
      <c r="O24" s="10" t="s">
        <v>3</v>
      </c>
      <c r="P24" s="15">
        <v>0.0075664</v>
      </c>
      <c r="Q24" s="15">
        <v>0.07009673333333331</v>
      </c>
      <c r="R24" s="15">
        <v>0.7147124666666665</v>
      </c>
      <c r="S24" s="15">
        <v>8.150250666666668</v>
      </c>
      <c r="T24" s="15">
        <v>106.95473333333332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r="25">
      <c r="A25" s="11">
        <v>1.41E-6</v>
      </c>
      <c r="B25" s="12">
        <v>2.24E-6</v>
      </c>
      <c r="C25" s="12">
        <v>5.72E-6</v>
      </c>
      <c r="D25" s="12">
        <v>2.18E-5</v>
      </c>
      <c r="E25" s="12">
        <v>1.41E-4</v>
      </c>
      <c r="F25" s="12">
        <v>9.95E-4</v>
      </c>
      <c r="G25" s="12">
        <v>0.007481</v>
      </c>
      <c r="H25" s="12">
        <v>0.070092</v>
      </c>
      <c r="I25" s="12">
        <v>0.712065</v>
      </c>
      <c r="J25" s="12">
        <v>8.13002</v>
      </c>
      <c r="K25" s="13">
        <v>107.942</v>
      </c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r="26">
      <c r="A26" s="11">
        <v>1.33E-6</v>
      </c>
      <c r="B26" s="12">
        <v>2.74E-6</v>
      </c>
      <c r="C26" s="12">
        <v>5.58E-6</v>
      </c>
      <c r="D26" s="12">
        <v>2.26E-5</v>
      </c>
      <c r="E26" s="12">
        <v>1.22E-4</v>
      </c>
      <c r="F26" s="12">
        <v>8.98E-4</v>
      </c>
      <c r="G26" s="12">
        <v>0.007533</v>
      </c>
      <c r="H26" s="12">
        <v>0.070063</v>
      </c>
      <c r="I26" s="12">
        <v>0.7123</v>
      </c>
      <c r="J26" s="12">
        <v>8.25757</v>
      </c>
      <c r="K26" s="13">
        <v>107.727</v>
      </c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r="27">
      <c r="A27" s="11">
        <v>1.33E-6</v>
      </c>
      <c r="B27" s="12">
        <v>2.23E-6</v>
      </c>
      <c r="C27" s="12">
        <v>5.53E-6</v>
      </c>
      <c r="D27" s="12">
        <v>2.16E-5</v>
      </c>
      <c r="E27" s="12">
        <v>1.46E-4</v>
      </c>
      <c r="F27" s="12">
        <v>8.75E-4</v>
      </c>
      <c r="G27" s="12">
        <v>0.007511</v>
      </c>
      <c r="H27" s="12">
        <v>0.069867</v>
      </c>
      <c r="I27" s="12">
        <v>0.713003</v>
      </c>
      <c r="J27" s="12">
        <v>8.13623</v>
      </c>
      <c r="K27" s="13">
        <v>106.639</v>
      </c>
      <c r="L27" s="9"/>
      <c r="M27" s="4"/>
      <c r="N27" s="4"/>
      <c r="O27" s="10" t="s">
        <v>1</v>
      </c>
      <c r="P27" s="10">
        <v>3.0</v>
      </c>
      <c r="Q27" s="10">
        <v>4.0</v>
      </c>
      <c r="R27" s="10">
        <v>5.0</v>
      </c>
      <c r="S27" s="10">
        <v>6.0</v>
      </c>
      <c r="T27" s="10">
        <v>7.0</v>
      </c>
      <c r="U27" s="10">
        <v>8.0</v>
      </c>
      <c r="V27" s="10">
        <v>9.0</v>
      </c>
      <c r="W27" s="10">
        <v>10.0</v>
      </c>
      <c r="X27" s="10">
        <v>11.0</v>
      </c>
      <c r="Y27" s="10">
        <v>12.0</v>
      </c>
      <c r="Z27" s="10">
        <v>13.0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r="28">
      <c r="A28" s="11">
        <v>1.35E-6</v>
      </c>
      <c r="B28" s="12">
        <v>2.73E-6</v>
      </c>
      <c r="C28" s="12">
        <v>5.93E-6</v>
      </c>
      <c r="D28" s="12">
        <v>2.28E-5</v>
      </c>
      <c r="E28" s="12">
        <v>1.36E-4</v>
      </c>
      <c r="F28" s="12">
        <v>9.94E-4</v>
      </c>
      <c r="G28" s="12">
        <v>0.007553</v>
      </c>
      <c r="H28" s="12">
        <v>0.069956</v>
      </c>
      <c r="I28" s="12">
        <v>0.711981</v>
      </c>
      <c r="J28" s="12">
        <v>8.16315</v>
      </c>
      <c r="K28" s="13">
        <v>106.601</v>
      </c>
      <c r="L28" s="9"/>
      <c r="M28" s="4"/>
      <c r="N28" s="4"/>
      <c r="O28" s="10" t="s">
        <v>4</v>
      </c>
      <c r="P28" s="16">
        <v>0.2268967147246513</v>
      </c>
      <c r="Q28" s="16">
        <v>0.315190427549978</v>
      </c>
      <c r="R28" s="16">
        <v>2.3614912694667303</v>
      </c>
      <c r="S28" s="10">
        <v>0.9205620877545166</v>
      </c>
      <c r="T28" s="10">
        <v>0.47220855878012774</v>
      </c>
      <c r="U28" s="10">
        <v>0.23642082199526449</v>
      </c>
      <c r="V28" s="10">
        <v>0.037798688940579375</v>
      </c>
      <c r="W28" s="10">
        <v>0.025393480057558617</v>
      </c>
      <c r="X28" s="10">
        <v>0.05583923866073132</v>
      </c>
      <c r="Y28" s="10">
        <v>0.019263211209209433</v>
      </c>
      <c r="Z28" s="10">
        <v>0.013893728250144495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r="29">
      <c r="A29" s="11">
        <v>1.47E-6</v>
      </c>
      <c r="B29" s="12">
        <v>2.35E-6</v>
      </c>
      <c r="C29" s="12">
        <v>5.72E-6</v>
      </c>
      <c r="D29" s="12">
        <v>2.28E-5</v>
      </c>
      <c r="E29" s="12">
        <v>1.46E-4</v>
      </c>
      <c r="F29" s="12">
        <v>0.00105</v>
      </c>
      <c r="G29" s="12">
        <v>0.007608</v>
      </c>
      <c r="H29" s="12">
        <v>0.070041</v>
      </c>
      <c r="I29" s="12">
        <v>0.711592</v>
      </c>
      <c r="J29" s="12">
        <v>8.19529</v>
      </c>
      <c r="K29" s="13">
        <v>106.805</v>
      </c>
      <c r="L29" s="9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r="30">
      <c r="A30" s="11">
        <v>1.34E-6</v>
      </c>
      <c r="B30" s="12">
        <v>2.17E-6</v>
      </c>
      <c r="C30" s="12">
        <v>5.78E-6</v>
      </c>
      <c r="D30" s="12">
        <v>2.3E-5</v>
      </c>
      <c r="E30" s="12">
        <v>1.22E-4</v>
      </c>
      <c r="F30" s="12">
        <v>8.86E-4</v>
      </c>
      <c r="G30" s="12">
        <v>0.007462</v>
      </c>
      <c r="H30" s="12">
        <v>0.069743</v>
      </c>
      <c r="I30" s="12">
        <v>0.711356</v>
      </c>
      <c r="J30" s="12">
        <v>8.14017</v>
      </c>
      <c r="K30" s="13">
        <v>107.256</v>
      </c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r="31">
      <c r="A31" s="11">
        <v>1.41E-6</v>
      </c>
      <c r="B31" s="12">
        <v>2.32E-6</v>
      </c>
      <c r="C31" s="12">
        <v>1.63E-5</v>
      </c>
      <c r="D31" s="12">
        <v>2.56E-5</v>
      </c>
      <c r="E31" s="12">
        <v>1.48E-4</v>
      </c>
      <c r="F31" s="12">
        <v>8.74E-4</v>
      </c>
      <c r="G31" s="12">
        <v>0.007496</v>
      </c>
      <c r="H31" s="12">
        <v>0.070497</v>
      </c>
      <c r="I31" s="12">
        <v>0.711771</v>
      </c>
      <c r="J31" s="12">
        <v>8.10894</v>
      </c>
      <c r="K31" s="13">
        <v>106.523</v>
      </c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r="32">
      <c r="A32" s="11">
        <v>1.36E-6</v>
      </c>
      <c r="B32" s="12">
        <v>2.35E-6</v>
      </c>
      <c r="C32" s="12">
        <v>5.35E-6</v>
      </c>
      <c r="D32" s="12">
        <v>2.31E-5</v>
      </c>
      <c r="E32" s="12">
        <v>1.37E-4</v>
      </c>
      <c r="F32" s="12">
        <v>9.42E-4</v>
      </c>
      <c r="G32" s="12">
        <v>0.007506</v>
      </c>
      <c r="H32" s="12">
        <v>0.070695</v>
      </c>
      <c r="I32" s="12">
        <v>0.711025</v>
      </c>
      <c r="J32" s="12">
        <v>8.16576</v>
      </c>
      <c r="K32" s="13">
        <v>106.729</v>
      </c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r="33">
      <c r="A33" s="11">
        <v>1.33E-6</v>
      </c>
      <c r="B33" s="12">
        <v>2.03E-6</v>
      </c>
      <c r="C33" s="12">
        <v>6.46E-6</v>
      </c>
      <c r="D33" s="12">
        <v>2.17E-5</v>
      </c>
      <c r="E33" s="12">
        <v>1.23E-4</v>
      </c>
      <c r="F33" s="12">
        <v>9.66E-4</v>
      </c>
      <c r="G33" s="12">
        <v>0.007518</v>
      </c>
      <c r="H33" s="12">
        <v>0.070073</v>
      </c>
      <c r="I33" s="12">
        <v>0.716786</v>
      </c>
      <c r="J33" s="12">
        <v>8.11067</v>
      </c>
      <c r="K33" s="13">
        <v>107.943</v>
      </c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r="34">
      <c r="A34" s="17">
        <v>1.38E-6</v>
      </c>
      <c r="B34" s="18">
        <v>2.2E-6</v>
      </c>
      <c r="C34" s="18">
        <v>5.86E-6</v>
      </c>
      <c r="D34" s="18">
        <v>2.26E-5</v>
      </c>
      <c r="E34" s="18">
        <v>1.4E-4</v>
      </c>
      <c r="F34" s="18">
        <v>8.74E-4</v>
      </c>
      <c r="G34" s="18">
        <v>0.007561</v>
      </c>
      <c r="H34" s="18">
        <v>0.069969</v>
      </c>
      <c r="I34" s="18">
        <v>0.714364</v>
      </c>
      <c r="J34" s="18">
        <v>8.16031</v>
      </c>
      <c r="K34" s="19">
        <v>106.582</v>
      </c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1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r="36">
      <c r="A36" s="20">
        <f t="shared" ref="A36:K36" si="1">MIN(A5:A34)</f>
        <v>0.00000132</v>
      </c>
      <c r="B36" s="20">
        <f t="shared" si="1"/>
        <v>0.00000202</v>
      </c>
      <c r="C36" s="20">
        <f t="shared" si="1"/>
        <v>0.00000522</v>
      </c>
      <c r="D36" s="20">
        <f t="shared" si="1"/>
        <v>0.0000212</v>
      </c>
      <c r="E36" s="20">
        <f t="shared" si="1"/>
        <v>0.000121</v>
      </c>
      <c r="F36" s="20">
        <f t="shared" si="1"/>
        <v>0.000873</v>
      </c>
      <c r="G36" s="20">
        <f t="shared" si="1"/>
        <v>0.007462</v>
      </c>
      <c r="H36" s="20">
        <f t="shared" si="1"/>
        <v>0.069379</v>
      </c>
      <c r="I36" s="20">
        <f t="shared" si="1"/>
        <v>0.711025</v>
      </c>
      <c r="J36" s="20">
        <f t="shared" si="1"/>
        <v>8.10102</v>
      </c>
      <c r="K36" s="20">
        <f t="shared" si="1"/>
        <v>106.457</v>
      </c>
      <c r="L36" s="21" t="s">
        <v>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r="37">
      <c r="A37" s="22">
        <f t="shared" ref="A37:K37" si="2">AVERAGE(A5:A34)</f>
        <v>0.000001410333333</v>
      </c>
      <c r="B37" s="22">
        <f t="shared" si="2"/>
        <v>0.000002284333333</v>
      </c>
      <c r="C37" s="22">
        <f t="shared" si="2"/>
        <v>0.000007063333333</v>
      </c>
      <c r="D37" s="22">
        <f t="shared" si="2"/>
        <v>0.00002324666667</v>
      </c>
      <c r="E37" s="22">
        <f t="shared" si="2"/>
        <v>0.0001355333333</v>
      </c>
      <c r="F37" s="22">
        <f t="shared" si="2"/>
        <v>0.0009432333333</v>
      </c>
      <c r="G37" s="22">
        <f t="shared" si="2"/>
        <v>0.0075664</v>
      </c>
      <c r="H37" s="22">
        <f t="shared" si="2"/>
        <v>0.07009673333</v>
      </c>
      <c r="I37" s="22">
        <f t="shared" si="2"/>
        <v>0.7147124667</v>
      </c>
      <c r="J37" s="22">
        <f t="shared" si="2"/>
        <v>8.150250667</v>
      </c>
      <c r="K37" s="22">
        <f t="shared" si="2"/>
        <v>106.9547333</v>
      </c>
      <c r="L37" s="23" t="s">
        <v>6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r="38">
      <c r="A38" s="24">
        <f t="shared" ref="A38:K38" si="3">MAX(A5:A34)</f>
        <v>0.00000164</v>
      </c>
      <c r="B38" s="24">
        <f t="shared" si="3"/>
        <v>0.00000274</v>
      </c>
      <c r="C38" s="24">
        <f t="shared" si="3"/>
        <v>0.0000219</v>
      </c>
      <c r="D38" s="24">
        <f t="shared" si="3"/>
        <v>0.0000426</v>
      </c>
      <c r="E38" s="24">
        <f t="shared" si="3"/>
        <v>0.000185</v>
      </c>
      <c r="F38" s="24">
        <f t="shared" si="3"/>
        <v>0.001096</v>
      </c>
      <c r="G38" s="24">
        <f t="shared" si="3"/>
        <v>0.007748</v>
      </c>
      <c r="H38" s="24">
        <f t="shared" si="3"/>
        <v>0.071159</v>
      </c>
      <c r="I38" s="24">
        <f t="shared" si="3"/>
        <v>0.750934</v>
      </c>
      <c r="J38" s="24">
        <f t="shared" si="3"/>
        <v>8.25802</v>
      </c>
      <c r="K38" s="24">
        <f t="shared" si="3"/>
        <v>107.943</v>
      </c>
      <c r="L38" s="23" t="s">
        <v>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r="39">
      <c r="A39" s="24">
        <f t="shared" ref="A39:K39" si="4">MAX(A5:A34)-MIN(A5:A34)</f>
        <v>0.00000032</v>
      </c>
      <c r="B39" s="24">
        <f t="shared" si="4"/>
        <v>0.00000072</v>
      </c>
      <c r="C39" s="24">
        <f t="shared" si="4"/>
        <v>0.00001668</v>
      </c>
      <c r="D39" s="24">
        <f t="shared" si="4"/>
        <v>0.0000214</v>
      </c>
      <c r="E39" s="24">
        <f t="shared" si="4"/>
        <v>0.000064</v>
      </c>
      <c r="F39" s="24">
        <f t="shared" si="4"/>
        <v>0.000223</v>
      </c>
      <c r="G39" s="24">
        <f t="shared" si="4"/>
        <v>0.000286</v>
      </c>
      <c r="H39" s="24">
        <f t="shared" si="4"/>
        <v>0.00178</v>
      </c>
      <c r="I39" s="24">
        <f t="shared" si="4"/>
        <v>0.039909</v>
      </c>
      <c r="J39" s="24">
        <f t="shared" si="4"/>
        <v>0.157</v>
      </c>
      <c r="K39" s="24">
        <f t="shared" si="4"/>
        <v>1.486</v>
      </c>
      <c r="L39" s="23" t="s">
        <v>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r="40" ht="31.5" customHeight="1">
      <c r="A40" s="25" t="s">
        <v>9</v>
      </c>
      <c r="B40" s="25" t="s">
        <v>9</v>
      </c>
      <c r="C40" s="25" t="s">
        <v>9</v>
      </c>
      <c r="D40" s="25" t="s">
        <v>9</v>
      </c>
      <c r="E40" s="25" t="s">
        <v>9</v>
      </c>
      <c r="F40" s="25" t="s">
        <v>9</v>
      </c>
      <c r="G40" s="26">
        <f>G37/G37</f>
        <v>1</v>
      </c>
      <c r="H40" s="26">
        <f>G37/H37</f>
        <v>0.1079422626</v>
      </c>
      <c r="I40" s="26">
        <f>G37/I37</f>
        <v>0.01058663498</v>
      </c>
      <c r="J40" s="26">
        <f>G37/J37</f>
        <v>0.0009283640847</v>
      </c>
      <c r="K40" s="26">
        <f>G37/K37</f>
        <v>0.00007074394713</v>
      </c>
      <c r="L40" s="27" t="s">
        <v>10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r="41">
      <c r="A41" s="25">
        <f t="shared" ref="A41:K41" si="5">A39/A37</f>
        <v>0.2268967147</v>
      </c>
      <c r="B41" s="25">
        <f t="shared" si="5"/>
        <v>0.3151904275</v>
      </c>
      <c r="C41" s="25">
        <f t="shared" si="5"/>
        <v>2.361491269</v>
      </c>
      <c r="D41" s="25">
        <f t="shared" si="5"/>
        <v>0.9205620878</v>
      </c>
      <c r="E41" s="25">
        <f t="shared" si="5"/>
        <v>0.4722085588</v>
      </c>
      <c r="F41" s="25">
        <f t="shared" si="5"/>
        <v>0.236420822</v>
      </c>
      <c r="G41" s="25">
        <f t="shared" si="5"/>
        <v>0.03779868894</v>
      </c>
      <c r="H41" s="25">
        <f t="shared" si="5"/>
        <v>0.02539348006</v>
      </c>
      <c r="I41" s="25">
        <f t="shared" si="5"/>
        <v>0.05583923866</v>
      </c>
      <c r="J41" s="25">
        <f t="shared" si="5"/>
        <v>0.01926321121</v>
      </c>
      <c r="K41" s="25">
        <f t="shared" si="5"/>
        <v>0.01389372825</v>
      </c>
      <c r="L41" s="25" t="s">
        <v>11</v>
      </c>
      <c r="M41" s="25"/>
      <c r="N41" s="25"/>
      <c r="O41" s="25"/>
      <c r="P41" s="25"/>
      <c r="Q41" s="25"/>
      <c r="R41" s="2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r="43"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r="44"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r="45"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4"/>
      <c r="V45" s="10" t="s">
        <v>1</v>
      </c>
      <c r="W45" s="10">
        <v>3.0</v>
      </c>
      <c r="X45" s="10">
        <v>4.0</v>
      </c>
      <c r="Y45" s="10">
        <v>5.0</v>
      </c>
      <c r="Z45" s="10">
        <v>6.0</v>
      </c>
      <c r="AA45" s="10">
        <v>7.0</v>
      </c>
      <c r="AB45" s="10">
        <v>8.0</v>
      </c>
      <c r="AC45" s="10">
        <v>9.0</v>
      </c>
      <c r="AD45" s="10">
        <v>10.0</v>
      </c>
      <c r="AE45" s="10">
        <v>11.0</v>
      </c>
      <c r="AF45" s="10">
        <v>12.0</v>
      </c>
      <c r="AG45" s="10">
        <v>13.0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r="46"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4"/>
      <c r="V46" s="28" t="s">
        <v>12</v>
      </c>
      <c r="W46" s="16">
        <v>0.2268967147246513</v>
      </c>
      <c r="X46" s="16">
        <v>0.315190427549978</v>
      </c>
      <c r="Y46" s="16">
        <v>2.3614912694667303</v>
      </c>
      <c r="Z46" s="10">
        <v>0.9205620877545166</v>
      </c>
      <c r="AA46" s="10">
        <v>0.47220855878012774</v>
      </c>
      <c r="AB46" s="10">
        <v>0.23642082199526449</v>
      </c>
      <c r="AC46" s="10">
        <v>0.037798688940579375</v>
      </c>
      <c r="AD46" s="10">
        <v>0.025393480057558617</v>
      </c>
      <c r="AE46" s="10">
        <v>0.05583923866073132</v>
      </c>
      <c r="AF46" s="10">
        <v>0.019263211209209433</v>
      </c>
      <c r="AG46" s="10">
        <v>0.013893728250144495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4"/>
      <c r="V47" s="10" t="s">
        <v>13</v>
      </c>
      <c r="W47" s="29">
        <v>0.28323435358611243</v>
      </c>
      <c r="X47" s="29">
        <v>0.8414634146341466</v>
      </c>
      <c r="Y47" s="29">
        <v>0.6235277816267148</v>
      </c>
      <c r="Z47" s="29">
        <v>0.307776485876479</v>
      </c>
      <c r="AA47" s="30">
        <v>0.5243849805783342</v>
      </c>
      <c r="AB47" s="4">
        <v>0.36444444444444435</v>
      </c>
      <c r="AC47" s="4">
        <v>0.19407558733401425</v>
      </c>
      <c r="AD47" s="4">
        <v>0.18747142203932315</v>
      </c>
      <c r="AE47" s="4">
        <v>0.10535557506584721</v>
      </c>
      <c r="AF47" s="4">
        <v>0.055294970064447155</v>
      </c>
      <c r="AG47" s="4">
        <v>0.06342180743415392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</row>
    <row r="50">
      <c r="A50" s="1" t="s">
        <v>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3"/>
      <c r="U50" s="4"/>
      <c r="V50" s="10" t="s">
        <v>1</v>
      </c>
      <c r="W50" s="10">
        <v>3.0</v>
      </c>
      <c r="X50" s="10">
        <v>4.0</v>
      </c>
      <c r="Y50" s="10">
        <v>5.0</v>
      </c>
      <c r="Z50" s="10">
        <v>6.0</v>
      </c>
      <c r="AA50" s="10">
        <v>7.0</v>
      </c>
      <c r="AB50" s="10">
        <v>8.0</v>
      </c>
      <c r="AC50" s="10">
        <v>9.0</v>
      </c>
      <c r="AD50" s="10">
        <v>10.0</v>
      </c>
      <c r="AE50" s="10">
        <v>11.0</v>
      </c>
      <c r="AF50" s="10">
        <v>12.0</v>
      </c>
      <c r="AG50" s="10">
        <v>13.0</v>
      </c>
      <c r="AH50" s="10">
        <v>14.0</v>
      </c>
      <c r="AI50" s="10">
        <v>15.0</v>
      </c>
      <c r="AJ50" s="10">
        <v>16.0</v>
      </c>
      <c r="AK50" s="10">
        <v>17.0</v>
      </c>
      <c r="AL50" s="10">
        <v>18.0</v>
      </c>
      <c r="AM50" s="10">
        <v>19.0</v>
      </c>
      <c r="AN50" s="10">
        <v>20.0</v>
      </c>
      <c r="AO50" s="10">
        <v>21.0</v>
      </c>
      <c r="AP50" s="10">
        <v>22.0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4"/>
      <c r="V51" s="28" t="s">
        <v>4</v>
      </c>
      <c r="W51" s="29">
        <v>0.28323435358611243</v>
      </c>
      <c r="X51" s="29">
        <v>0.8414634146341466</v>
      </c>
      <c r="Y51" s="29">
        <v>0.6235277816267148</v>
      </c>
      <c r="Z51" s="29">
        <v>0.307776485876479</v>
      </c>
      <c r="AA51" s="30">
        <v>0.5243849805783342</v>
      </c>
      <c r="AB51" s="4">
        <v>0.36444444444444435</v>
      </c>
      <c r="AC51" s="4">
        <v>0.19407558733401425</v>
      </c>
      <c r="AD51" s="4">
        <v>0.18747142203932315</v>
      </c>
      <c r="AE51" s="4">
        <v>0.10535557506584721</v>
      </c>
      <c r="AF51" s="4">
        <v>0.055294970064447155</v>
      </c>
      <c r="AG51" s="4">
        <v>0.06342180743415392</v>
      </c>
      <c r="AH51" s="4">
        <v>0.027338397477683535</v>
      </c>
      <c r="AI51" s="4">
        <v>0.02641666180843001</v>
      </c>
      <c r="AJ51" s="4">
        <v>0.031346502575147185</v>
      </c>
      <c r="AK51" s="4">
        <v>0.047965931269309536</v>
      </c>
      <c r="AL51" s="4">
        <v>0.04568688405214209</v>
      </c>
      <c r="AM51" s="4">
        <v>0.06062626509146397</v>
      </c>
      <c r="AN51" s="4">
        <v>0.24760280491858205</v>
      </c>
      <c r="AO51" s="4">
        <v>0.0649208440940429</v>
      </c>
      <c r="AP51" s="4">
        <v>0.055363874793087915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r="52">
      <c r="A52" s="31">
        <v>3.0</v>
      </c>
      <c r="B52" s="32">
        <v>4.0</v>
      </c>
      <c r="C52" s="32">
        <v>5.0</v>
      </c>
      <c r="D52" s="32">
        <v>6.0</v>
      </c>
      <c r="E52" s="32">
        <v>7.0</v>
      </c>
      <c r="F52" s="32">
        <v>8.0</v>
      </c>
      <c r="G52" s="32">
        <v>9.0</v>
      </c>
      <c r="H52" s="32">
        <v>10.0</v>
      </c>
      <c r="I52" s="32">
        <v>11.0</v>
      </c>
      <c r="J52" s="32">
        <v>12.0</v>
      </c>
      <c r="K52" s="32">
        <v>13.0</v>
      </c>
      <c r="L52" s="32">
        <v>14.0</v>
      </c>
      <c r="M52" s="32">
        <v>15.0</v>
      </c>
      <c r="N52" s="32">
        <v>16.0</v>
      </c>
      <c r="O52" s="32">
        <v>17.0</v>
      </c>
      <c r="P52" s="32">
        <v>18.0</v>
      </c>
      <c r="Q52" s="32">
        <v>19.0</v>
      </c>
      <c r="R52" s="32">
        <v>20.0</v>
      </c>
      <c r="S52" s="32">
        <v>21.0</v>
      </c>
      <c r="T52" s="33">
        <v>22.0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r="53">
      <c r="A53" s="34"/>
      <c r="B53" s="35"/>
      <c r="C53" s="35"/>
      <c r="D53" s="35"/>
      <c r="E53" s="35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3"/>
      <c r="U53" s="4"/>
      <c r="V53" s="10" t="s">
        <v>1</v>
      </c>
      <c r="W53" s="10">
        <v>3.0</v>
      </c>
      <c r="X53" s="10">
        <v>4.0</v>
      </c>
      <c r="Y53" s="10">
        <v>5.0</v>
      </c>
      <c r="Z53" s="10">
        <v>6.0</v>
      </c>
      <c r="AA53" s="10">
        <v>7.0</v>
      </c>
      <c r="AB53" s="10">
        <v>8.0</v>
      </c>
      <c r="AC53" s="10">
        <v>9.0</v>
      </c>
      <c r="AD53" s="10">
        <v>10.0</v>
      </c>
      <c r="AE53" s="10">
        <v>11.0</v>
      </c>
      <c r="AF53" s="10">
        <v>12.0</v>
      </c>
      <c r="AG53" s="10">
        <v>13.0</v>
      </c>
      <c r="AH53" s="10">
        <v>14.0</v>
      </c>
      <c r="AI53" s="10">
        <v>15.0</v>
      </c>
      <c r="AJ53" s="10">
        <v>16.0</v>
      </c>
      <c r="AK53" s="10">
        <v>17.0</v>
      </c>
      <c r="AL53" s="10">
        <v>18.0</v>
      </c>
      <c r="AM53" s="10">
        <v>19.0</v>
      </c>
      <c r="AN53" s="10">
        <v>20.0</v>
      </c>
      <c r="AO53" s="10">
        <v>21.0</v>
      </c>
      <c r="AP53" s="10">
        <v>22.0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r="54">
      <c r="A54" s="34">
        <v>9.63E-6</v>
      </c>
      <c r="B54" s="35">
        <v>1.32E-5</v>
      </c>
      <c r="C54" s="35">
        <v>2.31E-5</v>
      </c>
      <c r="D54" s="35">
        <v>5.63E-5</v>
      </c>
      <c r="E54" s="35">
        <v>9.71E-5</v>
      </c>
      <c r="F54" s="32">
        <v>2.39E-4</v>
      </c>
      <c r="G54" s="32">
        <v>4.64E-4</v>
      </c>
      <c r="H54" s="32">
        <v>0.001068</v>
      </c>
      <c r="I54" s="32">
        <v>0.002503</v>
      </c>
      <c r="J54" s="32">
        <v>0.005274</v>
      </c>
      <c r="K54" s="32">
        <v>0.011572</v>
      </c>
      <c r="L54" s="32">
        <v>0.025441</v>
      </c>
      <c r="M54" s="32">
        <v>0.055736</v>
      </c>
      <c r="N54" s="32">
        <v>0.123466</v>
      </c>
      <c r="O54" s="32">
        <v>0.276564</v>
      </c>
      <c r="P54" s="32">
        <v>0.599203</v>
      </c>
      <c r="Q54" s="32">
        <v>1.32241</v>
      </c>
      <c r="R54" s="32">
        <v>2.95416</v>
      </c>
      <c r="S54" s="32">
        <v>6.33456</v>
      </c>
      <c r="T54" s="33">
        <v>13.7879</v>
      </c>
      <c r="U54" s="4"/>
      <c r="V54" s="10" t="s">
        <v>15</v>
      </c>
      <c r="W54" s="36">
        <v>1.4103333333333333E-6</v>
      </c>
      <c r="X54" s="36">
        <v>2.2843333333333337E-6</v>
      </c>
      <c r="Y54" s="36">
        <v>7.0633333333333315E-6</v>
      </c>
      <c r="Z54" s="36">
        <v>2.324666666666667E-5</v>
      </c>
      <c r="AA54" s="36">
        <v>1.3553333333333337E-4</v>
      </c>
      <c r="AB54" s="36">
        <v>9.432333333333334E-4</v>
      </c>
      <c r="AC54" s="15">
        <v>0.0075664</v>
      </c>
      <c r="AD54" s="15">
        <v>0.07009673333333331</v>
      </c>
      <c r="AE54" s="15">
        <v>0.7147124666666665</v>
      </c>
      <c r="AF54" s="15">
        <v>8.150250666666668</v>
      </c>
      <c r="AG54" s="15">
        <v>106.95473333333332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</row>
    <row r="55">
      <c r="A55" s="34">
        <v>9.05E-6</v>
      </c>
      <c r="B55" s="35">
        <v>1.35E-5</v>
      </c>
      <c r="C55" s="35">
        <v>2.27E-5</v>
      </c>
      <c r="D55" s="35">
        <v>4.57E-5</v>
      </c>
      <c r="E55" s="35">
        <v>9.77E-5</v>
      </c>
      <c r="F55" s="32">
        <v>2.12E-4</v>
      </c>
      <c r="G55" s="32">
        <v>4.62E-4</v>
      </c>
      <c r="H55" s="32">
        <v>0.001036</v>
      </c>
      <c r="I55" s="32">
        <v>0.002394</v>
      </c>
      <c r="J55" s="32">
        <v>0.005231</v>
      </c>
      <c r="K55" s="32">
        <v>0.011538</v>
      </c>
      <c r="L55" s="32">
        <v>0.02536</v>
      </c>
      <c r="M55" s="32">
        <v>0.055358</v>
      </c>
      <c r="N55" s="32">
        <v>0.12057</v>
      </c>
      <c r="O55" s="32">
        <v>0.267774</v>
      </c>
      <c r="P55" s="32">
        <v>0.601577</v>
      </c>
      <c r="Q55" s="32">
        <v>1.32894</v>
      </c>
      <c r="R55" s="32">
        <v>2.92312</v>
      </c>
      <c r="S55" s="32">
        <v>6.30281</v>
      </c>
      <c r="T55" s="33">
        <v>13.7849</v>
      </c>
      <c r="U55" s="4"/>
      <c r="V55" s="10" t="s">
        <v>16</v>
      </c>
      <c r="W55" s="29">
        <v>8.755999999999999E-6</v>
      </c>
      <c r="X55" s="29">
        <v>1.3666666666666662E-5</v>
      </c>
      <c r="Y55" s="29">
        <v>2.4056666666666663E-5</v>
      </c>
      <c r="Z55" s="29">
        <v>4.873666666666667E-5</v>
      </c>
      <c r="AA55" s="29">
        <v>1.0812666666666666E-4</v>
      </c>
      <c r="AB55" s="37">
        <v>2.2500000000000002E-4</v>
      </c>
      <c r="AC55" s="4">
        <v>4.895E-4</v>
      </c>
      <c r="AD55" s="4">
        <v>0.0010935</v>
      </c>
      <c r="AE55" s="4">
        <v>0.0023539333333333335</v>
      </c>
      <c r="AF55" s="4">
        <v>0.005244599999999999</v>
      </c>
      <c r="AG55" s="4">
        <v>0.011447166666666671</v>
      </c>
      <c r="AH55" s="4">
        <v>0.02505633333333334</v>
      </c>
      <c r="AI55" s="4">
        <v>0.0548896</v>
      </c>
      <c r="AJ55" s="4">
        <v>0.12097043333333331</v>
      </c>
      <c r="AK55" s="4">
        <v>0.26858646666666675</v>
      </c>
      <c r="AL55" s="4">
        <v>0.5959040666666665</v>
      </c>
      <c r="AM55" s="4">
        <v>1.324838333333333</v>
      </c>
      <c r="AN55" s="4">
        <v>2.957519</v>
      </c>
      <c r="AO55" s="4">
        <v>6.337872000000001</v>
      </c>
      <c r="AP55" s="4">
        <v>14.05790333333333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</row>
    <row r="56">
      <c r="A56" s="34">
        <v>8.33E-6</v>
      </c>
      <c r="B56" s="35">
        <v>1.27E-5</v>
      </c>
      <c r="C56" s="35">
        <v>2.27E-5</v>
      </c>
      <c r="D56" s="35">
        <v>5.57E-5</v>
      </c>
      <c r="E56" s="32">
        <v>1.13E-4</v>
      </c>
      <c r="F56" s="32">
        <v>2.89E-4</v>
      </c>
      <c r="G56" s="32">
        <v>5.5E-4</v>
      </c>
      <c r="H56" s="32">
        <v>0.001042</v>
      </c>
      <c r="I56" s="32">
        <v>0.002316</v>
      </c>
      <c r="J56" s="32">
        <v>0.005193</v>
      </c>
      <c r="K56" s="32">
        <v>0.011458</v>
      </c>
      <c r="L56" s="32">
        <v>0.025105</v>
      </c>
      <c r="M56" s="32">
        <v>0.055117</v>
      </c>
      <c r="N56" s="32">
        <v>0.120376</v>
      </c>
      <c r="O56" s="32">
        <v>0.26597</v>
      </c>
      <c r="P56" s="32">
        <v>0.598217</v>
      </c>
      <c r="Q56" s="32">
        <v>1.30528</v>
      </c>
      <c r="R56" s="32">
        <v>2.93005</v>
      </c>
      <c r="S56" s="32">
        <v>6.38736</v>
      </c>
      <c r="T56" s="33">
        <v>13.9425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</row>
    <row r="57">
      <c r="A57" s="34">
        <v>9.18E-6</v>
      </c>
      <c r="B57" s="35">
        <v>1.37E-5</v>
      </c>
      <c r="C57" s="35">
        <v>2.42E-5</v>
      </c>
      <c r="D57" s="35">
        <v>5.93E-5</v>
      </c>
      <c r="E57" s="35">
        <v>9.93E-5</v>
      </c>
      <c r="F57" s="32">
        <v>2.24E-4</v>
      </c>
      <c r="G57" s="32">
        <v>4.7E-4</v>
      </c>
      <c r="H57" s="32">
        <v>0.001127</v>
      </c>
      <c r="I57" s="32">
        <v>0.002284</v>
      </c>
      <c r="J57" s="32">
        <v>0.005174</v>
      </c>
      <c r="K57" s="32">
        <v>0.011652</v>
      </c>
      <c r="L57" s="32">
        <v>0.025306</v>
      </c>
      <c r="M57" s="32">
        <v>0.055179</v>
      </c>
      <c r="N57" s="32">
        <v>0.120346</v>
      </c>
      <c r="O57" s="32">
        <v>0.265076</v>
      </c>
      <c r="P57" s="32">
        <v>0.600829</v>
      </c>
      <c r="Q57" s="32">
        <v>1.31066</v>
      </c>
      <c r="R57" s="32">
        <v>2.96785</v>
      </c>
      <c r="S57" s="32">
        <v>6.34205</v>
      </c>
      <c r="T57" s="33">
        <v>14.3712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</row>
    <row r="58">
      <c r="A58" s="34">
        <v>9.13E-6</v>
      </c>
      <c r="B58" s="35">
        <v>2.41E-5</v>
      </c>
      <c r="C58" s="35">
        <v>2.24E-5</v>
      </c>
      <c r="D58" s="35">
        <v>5.46E-5</v>
      </c>
      <c r="E58" s="32">
        <v>1.52E-4</v>
      </c>
      <c r="F58" s="32">
        <v>2.11E-4</v>
      </c>
      <c r="G58" s="32">
        <v>4.59E-4</v>
      </c>
      <c r="H58" s="32">
        <v>0.001211</v>
      </c>
      <c r="I58" s="32">
        <v>0.002274</v>
      </c>
      <c r="J58" s="32">
        <v>0.005195</v>
      </c>
      <c r="K58" s="32">
        <v>0.011496</v>
      </c>
      <c r="L58" s="32">
        <v>0.025031</v>
      </c>
      <c r="M58" s="32">
        <v>0.055371</v>
      </c>
      <c r="N58" s="32">
        <v>0.120884</v>
      </c>
      <c r="O58" s="32">
        <v>0.267704</v>
      </c>
      <c r="P58" s="32">
        <v>0.595328</v>
      </c>
      <c r="Q58" s="32">
        <v>1.32175</v>
      </c>
      <c r="R58" s="32">
        <v>2.95418</v>
      </c>
      <c r="S58" s="32">
        <v>6.33935</v>
      </c>
      <c r="T58" s="33">
        <v>14.5236</v>
      </c>
      <c r="U58" s="4"/>
      <c r="V58" s="10" t="s">
        <v>1</v>
      </c>
      <c r="W58" s="10">
        <v>18.0</v>
      </c>
      <c r="X58" s="10">
        <v>19.0</v>
      </c>
      <c r="Y58" s="10">
        <v>20.0</v>
      </c>
      <c r="Z58" s="10">
        <v>21.0</v>
      </c>
      <c r="AA58" s="10">
        <v>22.0</v>
      </c>
      <c r="AB58" s="10"/>
      <c r="AC58" s="10"/>
      <c r="AD58" s="10"/>
      <c r="AE58" s="10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r="59">
      <c r="A59" s="34">
        <v>8.21E-6</v>
      </c>
      <c r="B59" s="35">
        <v>1.39E-5</v>
      </c>
      <c r="C59" s="35">
        <v>2.29E-5</v>
      </c>
      <c r="D59" s="35">
        <v>4.93E-5</v>
      </c>
      <c r="E59" s="35">
        <v>9.55E-5</v>
      </c>
      <c r="F59" s="32">
        <v>2.5E-4</v>
      </c>
      <c r="G59" s="32">
        <v>4.62E-4</v>
      </c>
      <c r="H59" s="32">
        <v>0.001135</v>
      </c>
      <c r="I59" s="32">
        <v>0.002278</v>
      </c>
      <c r="J59" s="32">
        <v>0.005251</v>
      </c>
      <c r="K59" s="32">
        <v>0.011524</v>
      </c>
      <c r="L59" s="32">
        <v>0.025332</v>
      </c>
      <c r="M59" s="32">
        <v>0.055657</v>
      </c>
      <c r="N59" s="32">
        <v>0.120353</v>
      </c>
      <c r="O59" s="32">
        <v>0.265877</v>
      </c>
      <c r="P59" s="32">
        <v>0.59427</v>
      </c>
      <c r="Q59" s="32">
        <v>1.38253</v>
      </c>
      <c r="R59" s="32">
        <v>2.93577</v>
      </c>
      <c r="S59" s="32">
        <v>6.41315</v>
      </c>
      <c r="T59" s="33">
        <v>14.0316</v>
      </c>
      <c r="U59" s="4"/>
      <c r="V59" s="10" t="s">
        <v>3</v>
      </c>
      <c r="W59" s="4">
        <v>0.5959040666666665</v>
      </c>
      <c r="X59" s="4">
        <v>1.324838333333333</v>
      </c>
      <c r="Y59" s="4">
        <v>2.957519</v>
      </c>
      <c r="Z59" s="4">
        <v>6.337872000000001</v>
      </c>
      <c r="AA59" s="4">
        <v>14.05790333333333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</row>
    <row r="60">
      <c r="A60" s="34">
        <v>8.96E-6</v>
      </c>
      <c r="B60" s="35">
        <v>1.29E-5</v>
      </c>
      <c r="C60" s="35">
        <v>2.24E-5</v>
      </c>
      <c r="D60" s="35">
        <v>5.52E-5</v>
      </c>
      <c r="E60" s="32">
        <v>1.38E-4</v>
      </c>
      <c r="F60" s="32">
        <v>2.23E-4</v>
      </c>
      <c r="G60" s="32">
        <v>5.2E-4</v>
      </c>
      <c r="H60" s="32">
        <v>0.001019</v>
      </c>
      <c r="I60" s="32">
        <v>0.002368</v>
      </c>
      <c r="J60" s="32">
        <v>0.005219</v>
      </c>
      <c r="K60" s="32">
        <v>0.011499</v>
      </c>
      <c r="L60" s="32">
        <v>0.02516</v>
      </c>
      <c r="M60" s="32">
        <v>0.055156</v>
      </c>
      <c r="N60" s="32">
        <v>0.120963</v>
      </c>
      <c r="O60" s="32">
        <v>0.266147</v>
      </c>
      <c r="P60" s="32">
        <v>0.603794</v>
      </c>
      <c r="Q60" s="32">
        <v>1.31565</v>
      </c>
      <c r="R60" s="32">
        <v>2.92789</v>
      </c>
      <c r="S60" s="32">
        <v>6.38479</v>
      </c>
      <c r="T60" s="33">
        <v>13.7453</v>
      </c>
      <c r="U60" s="4"/>
      <c r="V60" s="10"/>
      <c r="W60" s="4"/>
      <c r="X60" s="4"/>
      <c r="Y60" s="4"/>
      <c r="Z60" s="4"/>
      <c r="AA60" s="4"/>
      <c r="AB60" s="4"/>
      <c r="AC60" s="4"/>
      <c r="AD60" s="4"/>
      <c r="AE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r="61">
      <c r="A61" s="34">
        <v>8.09E-6</v>
      </c>
      <c r="B61" s="35">
        <v>1.31E-5</v>
      </c>
      <c r="C61" s="35">
        <v>2.38E-5</v>
      </c>
      <c r="D61" s="35">
        <v>4.86E-5</v>
      </c>
      <c r="E61" s="35">
        <v>9.69E-5</v>
      </c>
      <c r="F61" s="32">
        <v>2.5E-4</v>
      </c>
      <c r="G61" s="32">
        <v>4.68E-4</v>
      </c>
      <c r="H61" s="32">
        <v>0.001024</v>
      </c>
      <c r="I61" s="32">
        <v>0.002406</v>
      </c>
      <c r="J61" s="32">
        <v>0.005302</v>
      </c>
      <c r="K61" s="32">
        <v>0.011477</v>
      </c>
      <c r="L61" s="32">
        <v>0.025021</v>
      </c>
      <c r="M61" s="32">
        <v>0.054685</v>
      </c>
      <c r="N61" s="32">
        <v>0.120785</v>
      </c>
      <c r="O61" s="32">
        <v>0.266214</v>
      </c>
      <c r="P61" s="32">
        <v>0.595299</v>
      </c>
      <c r="Q61" s="32">
        <v>1.32435</v>
      </c>
      <c r="R61" s="32">
        <v>2.92272</v>
      </c>
      <c r="S61" s="32">
        <v>6.3318</v>
      </c>
      <c r="T61" s="33">
        <v>14.0894</v>
      </c>
      <c r="U61" s="4"/>
      <c r="V61" s="10" t="s">
        <v>1</v>
      </c>
      <c r="W61" s="10">
        <v>18.0</v>
      </c>
      <c r="X61" s="10">
        <v>19.0</v>
      </c>
      <c r="Y61" s="10">
        <v>20.0</v>
      </c>
      <c r="Z61" s="10">
        <v>21.0</v>
      </c>
      <c r="AA61" s="10">
        <v>22.0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</row>
    <row r="62">
      <c r="A62" s="34">
        <v>9.45E-6</v>
      </c>
      <c r="B62" s="35">
        <v>1.5E-5</v>
      </c>
      <c r="C62" s="35">
        <v>2.29E-5</v>
      </c>
      <c r="D62" s="35">
        <v>4.63E-5</v>
      </c>
      <c r="E62" s="32">
        <v>1.31E-4</v>
      </c>
      <c r="F62" s="32">
        <v>2.09E-4</v>
      </c>
      <c r="G62" s="32">
        <v>5.46E-4</v>
      </c>
      <c r="H62" s="32">
        <v>0.001025</v>
      </c>
      <c r="I62" s="32">
        <v>0.002398</v>
      </c>
      <c r="J62" s="32">
        <v>0.005348</v>
      </c>
      <c r="K62" s="32">
        <v>0.011433</v>
      </c>
      <c r="L62" s="32">
        <v>0.025023</v>
      </c>
      <c r="M62" s="32">
        <v>0.054829</v>
      </c>
      <c r="N62" s="32">
        <v>0.12088</v>
      </c>
      <c r="O62" s="32">
        <v>0.26837</v>
      </c>
      <c r="P62" s="32">
        <v>0.593491</v>
      </c>
      <c r="Q62" s="32">
        <v>1.31666</v>
      </c>
      <c r="R62" s="32">
        <v>2.91367</v>
      </c>
      <c r="S62" s="32">
        <v>6.26742</v>
      </c>
      <c r="T62" s="33">
        <v>14.1488</v>
      </c>
      <c r="U62" s="4"/>
      <c r="V62" s="10" t="s">
        <v>2</v>
      </c>
      <c r="W62" s="4">
        <v>1.0</v>
      </c>
      <c r="X62" s="4">
        <v>0.4497937987402237</v>
      </c>
      <c r="Y62" s="4">
        <v>0.20148782363415638</v>
      </c>
      <c r="Z62" s="4">
        <v>0.09402273612762556</v>
      </c>
      <c r="AA62" s="4">
        <v>0.042389256245182125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</row>
    <row r="63">
      <c r="A63" s="34">
        <v>8.17E-6</v>
      </c>
      <c r="B63" s="35">
        <v>1.26E-5</v>
      </c>
      <c r="C63" s="35">
        <v>2.39E-5</v>
      </c>
      <c r="D63" s="35">
        <v>4.53E-5</v>
      </c>
      <c r="E63" s="35">
        <v>9.53E-5</v>
      </c>
      <c r="F63" s="32">
        <v>2.09E-4</v>
      </c>
      <c r="G63" s="32">
        <v>4.7E-4</v>
      </c>
      <c r="H63" s="32">
        <v>0.00116</v>
      </c>
      <c r="I63" s="32">
        <v>0.002418</v>
      </c>
      <c r="J63" s="32">
        <v>0.005312</v>
      </c>
      <c r="K63" s="32">
        <v>0.011381</v>
      </c>
      <c r="L63" s="32">
        <v>0.02514</v>
      </c>
      <c r="M63" s="32">
        <v>0.054656</v>
      </c>
      <c r="N63" s="32">
        <v>0.120814</v>
      </c>
      <c r="O63" s="32">
        <v>0.267085</v>
      </c>
      <c r="P63" s="32">
        <v>0.593844</v>
      </c>
      <c r="Q63" s="32">
        <v>1.32448</v>
      </c>
      <c r="R63" s="32">
        <v>2.9818</v>
      </c>
      <c r="S63" s="32">
        <v>6.32222</v>
      </c>
      <c r="T63" s="33">
        <v>13.9471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</row>
    <row r="64">
      <c r="A64" s="34">
        <v>9.07E-6</v>
      </c>
      <c r="B64" s="35">
        <v>1.28E-5</v>
      </c>
      <c r="C64" s="35">
        <v>2.25E-5</v>
      </c>
      <c r="D64" s="35">
        <v>4.46E-5</v>
      </c>
      <c r="E64" s="32">
        <v>1.28E-4</v>
      </c>
      <c r="F64" s="32">
        <v>2.32E-4</v>
      </c>
      <c r="G64" s="32">
        <v>4.59E-4</v>
      </c>
      <c r="H64" s="32">
        <v>0.001179</v>
      </c>
      <c r="I64" s="32">
        <v>0.002347</v>
      </c>
      <c r="J64" s="32">
        <v>0.005202</v>
      </c>
      <c r="K64" s="32">
        <v>0.011525</v>
      </c>
      <c r="L64" s="32">
        <v>0.025139</v>
      </c>
      <c r="M64" s="32">
        <v>0.054509</v>
      </c>
      <c r="N64" s="32">
        <v>0.120628</v>
      </c>
      <c r="O64" s="32">
        <v>0.267622</v>
      </c>
      <c r="P64" s="32">
        <v>0.596021</v>
      </c>
      <c r="Q64" s="32">
        <v>1.31549</v>
      </c>
      <c r="R64" s="32">
        <v>2.89882</v>
      </c>
      <c r="S64" s="32">
        <v>6.38856</v>
      </c>
      <c r="T64" s="33">
        <v>14.1476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r="65">
      <c r="A65" s="34">
        <v>8.94E-6</v>
      </c>
      <c r="B65" s="35">
        <v>1.33E-5</v>
      </c>
      <c r="C65" s="35">
        <v>2.39E-5</v>
      </c>
      <c r="D65" s="35">
        <v>4.77E-5</v>
      </c>
      <c r="E65" s="35">
        <v>9.84E-5</v>
      </c>
      <c r="F65" s="32">
        <v>2.09E-4</v>
      </c>
      <c r="G65" s="32">
        <v>5.28E-4</v>
      </c>
      <c r="H65" s="32">
        <v>0.001065</v>
      </c>
      <c r="I65" s="32">
        <v>0.002361</v>
      </c>
      <c r="J65" s="32">
        <v>0.005219</v>
      </c>
      <c r="K65" s="32">
        <v>0.011412</v>
      </c>
      <c r="L65" s="32">
        <v>0.024987</v>
      </c>
      <c r="M65" s="32">
        <v>0.054364</v>
      </c>
      <c r="N65" s="32">
        <v>0.122748</v>
      </c>
      <c r="O65" s="32">
        <v>0.277959</v>
      </c>
      <c r="P65" s="32">
        <v>0.59147</v>
      </c>
      <c r="Q65" s="32">
        <v>1.30801</v>
      </c>
      <c r="R65" s="32">
        <v>2.92649</v>
      </c>
      <c r="S65" s="32">
        <v>6.61399</v>
      </c>
      <c r="T65" s="33">
        <v>14.2043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</row>
    <row r="66">
      <c r="A66" s="34">
        <v>8.18E-6</v>
      </c>
      <c r="B66" s="35">
        <v>1.33E-5</v>
      </c>
      <c r="C66" s="35">
        <v>2.22E-5</v>
      </c>
      <c r="D66" s="35">
        <v>4.59E-5</v>
      </c>
      <c r="E66" s="35">
        <v>9.68E-5</v>
      </c>
      <c r="F66" s="32">
        <v>2.5E-4</v>
      </c>
      <c r="G66" s="32">
        <v>4.72E-4</v>
      </c>
      <c r="H66" s="32">
        <v>0.001015</v>
      </c>
      <c r="I66" s="32">
        <v>0.002278</v>
      </c>
      <c r="J66" s="32">
        <v>0.005205</v>
      </c>
      <c r="K66" s="32">
        <v>0.011327</v>
      </c>
      <c r="L66" s="32">
        <v>0.024999</v>
      </c>
      <c r="M66" s="32">
        <v>0.055029</v>
      </c>
      <c r="N66" s="32">
        <v>0.121605</v>
      </c>
      <c r="O66" s="32">
        <v>0.274615</v>
      </c>
      <c r="P66" s="32">
        <v>0.596333</v>
      </c>
      <c r="Q66" s="32">
        <v>1.31771</v>
      </c>
      <c r="R66" s="32">
        <v>2.92045</v>
      </c>
      <c r="S66" s="32">
        <v>6.37427</v>
      </c>
      <c r="T66" s="33">
        <v>14.3647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</row>
    <row r="67">
      <c r="A67" s="34">
        <v>9.68E-6</v>
      </c>
      <c r="B67" s="35">
        <v>1.28E-5</v>
      </c>
      <c r="C67" s="35">
        <v>2.39E-5</v>
      </c>
      <c r="D67" s="35">
        <v>4.98E-5</v>
      </c>
      <c r="E67" s="35">
        <v>9.81E-5</v>
      </c>
      <c r="F67" s="32">
        <v>2.11E-4</v>
      </c>
      <c r="G67" s="32">
        <v>5.39E-4</v>
      </c>
      <c r="H67" s="32">
        <v>0.00102</v>
      </c>
      <c r="I67" s="32">
        <v>0.002348</v>
      </c>
      <c r="J67" s="32">
        <v>0.005113</v>
      </c>
      <c r="K67" s="32">
        <v>0.011473</v>
      </c>
      <c r="L67" s="32">
        <v>0.025033</v>
      </c>
      <c r="M67" s="32">
        <v>0.054666</v>
      </c>
      <c r="N67" s="32">
        <v>0.121409</v>
      </c>
      <c r="O67" s="32">
        <v>0.271902</v>
      </c>
      <c r="P67" s="32">
        <v>0.587211</v>
      </c>
      <c r="Q67" s="32">
        <v>1.32693</v>
      </c>
      <c r="R67" s="32">
        <v>2.94678</v>
      </c>
      <c r="S67" s="32">
        <v>6.37644</v>
      </c>
      <c r="T67" s="33">
        <v>14.1475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</row>
    <row r="68">
      <c r="A68" s="34">
        <v>8.6E-6</v>
      </c>
      <c r="B68" s="35">
        <v>1.28E-5</v>
      </c>
      <c r="C68" s="35">
        <v>2.26E-5</v>
      </c>
      <c r="D68" s="35">
        <v>4.63E-5</v>
      </c>
      <c r="E68" s="32">
        <v>1.0E-4</v>
      </c>
      <c r="F68" s="32">
        <v>2.58E-4</v>
      </c>
      <c r="G68" s="32">
        <v>4.77E-4</v>
      </c>
      <c r="H68" s="32">
        <v>0.001131</v>
      </c>
      <c r="I68" s="32">
        <v>0.00238</v>
      </c>
      <c r="J68" s="32">
        <v>0.005214</v>
      </c>
      <c r="K68" s="32">
        <v>0.011336</v>
      </c>
      <c r="L68" s="32">
        <v>0.025204</v>
      </c>
      <c r="M68" s="32">
        <v>0.055082</v>
      </c>
      <c r="N68" s="32">
        <v>0.12104</v>
      </c>
      <c r="O68" s="32">
        <v>0.274676</v>
      </c>
      <c r="P68" s="32">
        <v>0.596054</v>
      </c>
      <c r="Q68" s="32">
        <v>1.30972</v>
      </c>
      <c r="R68" s="32">
        <v>3.63111</v>
      </c>
      <c r="S68" s="32">
        <v>6.25744</v>
      </c>
      <c r="T68" s="33">
        <v>14.2032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</row>
    <row r="69">
      <c r="A69" s="34">
        <v>9.75E-6</v>
      </c>
      <c r="B69" s="35">
        <v>1.36E-5</v>
      </c>
      <c r="C69" s="35">
        <v>2.24E-5</v>
      </c>
      <c r="D69" s="35">
        <v>5.96E-5</v>
      </c>
      <c r="E69" s="35">
        <v>9.73E-5</v>
      </c>
      <c r="F69" s="32">
        <v>2.08E-4</v>
      </c>
      <c r="G69" s="32">
        <v>4.75E-4</v>
      </c>
      <c r="H69" s="32">
        <v>0.001181</v>
      </c>
      <c r="I69" s="32">
        <v>0.002351</v>
      </c>
      <c r="J69" s="32">
        <v>0.005403</v>
      </c>
      <c r="K69" s="32">
        <v>0.011449</v>
      </c>
      <c r="L69" s="32">
        <v>0.025087</v>
      </c>
      <c r="M69" s="32">
        <v>0.054798</v>
      </c>
      <c r="N69" s="32">
        <v>0.120575</v>
      </c>
      <c r="O69" s="32">
        <v>0.272261</v>
      </c>
      <c r="P69" s="32">
        <v>0.593674</v>
      </c>
      <c r="Q69" s="32">
        <v>1.31685</v>
      </c>
      <c r="R69" s="32">
        <v>2.92427</v>
      </c>
      <c r="S69" s="32">
        <v>6.37364</v>
      </c>
      <c r="T69" s="33">
        <v>13.9699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</row>
    <row r="70">
      <c r="A70" s="34">
        <v>8.2E-6</v>
      </c>
      <c r="B70" s="35">
        <v>1.28E-5</v>
      </c>
      <c r="C70" s="35">
        <v>3.42E-5</v>
      </c>
      <c r="D70" s="35">
        <v>4.5E-5</v>
      </c>
      <c r="E70" s="35">
        <v>9.79E-5</v>
      </c>
      <c r="F70" s="32">
        <v>2.1E-4</v>
      </c>
      <c r="G70" s="32">
        <v>5.49E-4</v>
      </c>
      <c r="H70" s="32">
        <v>0.001152</v>
      </c>
      <c r="I70" s="32">
        <v>0.00241</v>
      </c>
      <c r="J70" s="32">
        <v>0.005311</v>
      </c>
      <c r="K70" s="32">
        <v>0.011386</v>
      </c>
      <c r="L70" s="32">
        <v>0.024949</v>
      </c>
      <c r="M70" s="32">
        <v>0.055464</v>
      </c>
      <c r="N70" s="32">
        <v>0.120808</v>
      </c>
      <c r="O70" s="32">
        <v>0.268162</v>
      </c>
      <c r="P70" s="32">
        <v>0.614436</v>
      </c>
      <c r="Q70" s="32">
        <v>1.35804</v>
      </c>
      <c r="R70" s="32">
        <v>2.9229</v>
      </c>
      <c r="S70" s="32">
        <v>6.30184</v>
      </c>
      <c r="T70" s="33">
        <v>14.4662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r="71">
      <c r="A71" s="34">
        <v>8.13E-6</v>
      </c>
      <c r="B71" s="35">
        <v>1.37E-5</v>
      </c>
      <c r="C71" s="35">
        <v>2.4E-5</v>
      </c>
      <c r="D71" s="35">
        <v>4.88E-5</v>
      </c>
      <c r="E71" s="35">
        <v>9.62E-5</v>
      </c>
      <c r="F71" s="32">
        <v>2.3E-4</v>
      </c>
      <c r="G71" s="32">
        <v>4.63E-4</v>
      </c>
      <c r="H71" s="32">
        <v>0.001142</v>
      </c>
      <c r="I71" s="32">
        <v>0.002413</v>
      </c>
      <c r="J71" s="32">
        <v>0.005255</v>
      </c>
      <c r="K71" s="32">
        <v>0.011426</v>
      </c>
      <c r="L71" s="32">
        <v>0.024756</v>
      </c>
      <c r="M71" s="32">
        <v>0.054624</v>
      </c>
      <c r="N71" s="32">
        <v>0.120513</v>
      </c>
      <c r="O71" s="32">
        <v>0.266773</v>
      </c>
      <c r="P71" s="32">
        <v>0.60259</v>
      </c>
      <c r="Q71" s="32">
        <v>1.36111</v>
      </c>
      <c r="R71" s="32">
        <v>2.91949</v>
      </c>
      <c r="S71" s="32">
        <v>6.372</v>
      </c>
      <c r="T71" s="33">
        <v>14.366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</row>
    <row r="72">
      <c r="A72" s="34">
        <v>8.67E-6</v>
      </c>
      <c r="B72" s="35">
        <v>1.34E-5</v>
      </c>
      <c r="C72" s="35">
        <v>2.25E-5</v>
      </c>
      <c r="D72" s="35">
        <v>4.48E-5</v>
      </c>
      <c r="E72" s="32">
        <v>1.15E-4</v>
      </c>
      <c r="F72" s="32">
        <v>2.25E-4</v>
      </c>
      <c r="G72" s="32">
        <v>4.6E-4</v>
      </c>
      <c r="H72" s="32">
        <v>0.001017</v>
      </c>
      <c r="I72" s="32">
        <v>0.00237</v>
      </c>
      <c r="J72" s="32">
        <v>0.005172</v>
      </c>
      <c r="K72" s="32">
        <v>0.0115</v>
      </c>
      <c r="L72" s="32">
        <v>0.025132</v>
      </c>
      <c r="M72" s="32">
        <v>0.054925</v>
      </c>
      <c r="N72" s="32">
        <v>0.120072</v>
      </c>
      <c r="O72" s="32">
        <v>0.266612</v>
      </c>
      <c r="P72" s="32">
        <v>0.597873</v>
      </c>
      <c r="Q72" s="32">
        <v>1.35203</v>
      </c>
      <c r="R72" s="32">
        <v>2.93672</v>
      </c>
      <c r="S72" s="32">
        <v>6.35744</v>
      </c>
      <c r="T72" s="33">
        <v>13.8313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</row>
    <row r="73">
      <c r="A73" s="34">
        <v>8.17E-6</v>
      </c>
      <c r="B73" s="35">
        <v>1.49E-5</v>
      </c>
      <c r="C73" s="35">
        <v>2.4E-5</v>
      </c>
      <c r="D73" s="35">
        <v>4.56E-5</v>
      </c>
      <c r="E73" s="35">
        <v>9.63E-5</v>
      </c>
      <c r="F73" s="32">
        <v>2.42E-4</v>
      </c>
      <c r="G73" s="32">
        <v>5.5E-4</v>
      </c>
      <c r="H73" s="32">
        <v>0.001023</v>
      </c>
      <c r="I73" s="32">
        <v>0.002342</v>
      </c>
      <c r="J73" s="32">
        <v>0.005173</v>
      </c>
      <c r="K73" s="32">
        <v>0.011324</v>
      </c>
      <c r="L73" s="32">
        <v>0.024951</v>
      </c>
      <c r="M73" s="32">
        <v>0.054795</v>
      </c>
      <c r="N73" s="32">
        <v>0.121311</v>
      </c>
      <c r="O73" s="32">
        <v>0.266325</v>
      </c>
      <c r="P73" s="32">
        <v>0.591927</v>
      </c>
      <c r="Q73" s="32">
        <v>1.32035</v>
      </c>
      <c r="R73" s="32">
        <v>2.99332</v>
      </c>
      <c r="S73" s="32">
        <v>6.31753</v>
      </c>
      <c r="T73" s="33">
        <v>13.982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r="74">
      <c r="A74" s="34">
        <v>8.71E-6</v>
      </c>
      <c r="B74" s="35">
        <v>1.26E-5</v>
      </c>
      <c r="C74" s="35">
        <v>2.25E-5</v>
      </c>
      <c r="D74" s="35">
        <v>4.56E-5</v>
      </c>
      <c r="E74" s="32">
        <v>1.31E-4</v>
      </c>
      <c r="F74" s="32">
        <v>2.09E-4</v>
      </c>
      <c r="G74" s="32">
        <v>4.72E-4</v>
      </c>
      <c r="H74" s="32">
        <v>0.001088</v>
      </c>
      <c r="I74" s="32">
        <v>0.002303</v>
      </c>
      <c r="J74" s="32">
        <v>0.005282</v>
      </c>
      <c r="K74" s="32">
        <v>0.011339</v>
      </c>
      <c r="L74" s="32">
        <v>0.024794</v>
      </c>
      <c r="M74" s="32">
        <v>0.055407</v>
      </c>
      <c r="N74" s="32">
        <v>0.121249</v>
      </c>
      <c r="O74" s="32">
        <v>0.267362</v>
      </c>
      <c r="P74" s="32">
        <v>0.593994</v>
      </c>
      <c r="Q74" s="32">
        <v>1.31806</v>
      </c>
      <c r="R74" s="32">
        <v>2.93506</v>
      </c>
      <c r="S74" s="32">
        <v>6.32554</v>
      </c>
      <c r="T74" s="33">
        <v>13.9881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r="75">
      <c r="A75" s="34">
        <v>8.24E-6</v>
      </c>
      <c r="B75" s="35">
        <v>1.58E-5</v>
      </c>
      <c r="C75" s="35">
        <v>2.37E-5</v>
      </c>
      <c r="D75" s="35">
        <v>4.98E-5</v>
      </c>
      <c r="E75" s="32">
        <v>1.1E-4</v>
      </c>
      <c r="F75" s="32">
        <v>2.09E-4</v>
      </c>
      <c r="G75" s="32">
        <v>5.08E-4</v>
      </c>
      <c r="H75" s="32">
        <v>0.001164</v>
      </c>
      <c r="I75" s="32">
        <v>0.002302</v>
      </c>
      <c r="J75" s="32">
        <v>0.005301</v>
      </c>
      <c r="K75" s="32">
        <v>0.011216</v>
      </c>
      <c r="L75" s="32">
        <v>0.024984</v>
      </c>
      <c r="M75" s="32">
        <v>0.055006</v>
      </c>
      <c r="N75" s="32">
        <v>0.119674</v>
      </c>
      <c r="O75" s="32">
        <v>0.267111</v>
      </c>
      <c r="P75" s="32">
        <v>0.594181</v>
      </c>
      <c r="Q75" s="32">
        <v>1.32939</v>
      </c>
      <c r="R75" s="32">
        <v>2.9257</v>
      </c>
      <c r="S75" s="32">
        <v>6.30398</v>
      </c>
      <c r="T75" s="33">
        <v>14.0403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</row>
    <row r="76">
      <c r="A76" s="34">
        <v>8.02E-6</v>
      </c>
      <c r="B76" s="35">
        <v>1.32E-5</v>
      </c>
      <c r="C76" s="35">
        <v>2.3E-5</v>
      </c>
      <c r="D76" s="35">
        <v>4.58E-5</v>
      </c>
      <c r="E76" s="35">
        <v>9.73E-5</v>
      </c>
      <c r="F76" s="32">
        <v>2.1E-4</v>
      </c>
      <c r="G76" s="32">
        <v>4.75E-4</v>
      </c>
      <c r="H76" s="32">
        <v>0.001193</v>
      </c>
      <c r="I76" s="32">
        <v>0.002319</v>
      </c>
      <c r="J76" s="32">
        <v>0.005316</v>
      </c>
      <c r="K76" s="32">
        <v>0.011942</v>
      </c>
      <c r="L76" s="32">
        <v>0.02512</v>
      </c>
      <c r="M76" s="32">
        <v>0.05442</v>
      </c>
      <c r="N76" s="32">
        <v>0.121015</v>
      </c>
      <c r="O76" s="32">
        <v>0.2676</v>
      </c>
      <c r="P76" s="32">
        <v>0.59292</v>
      </c>
      <c r="Q76" s="32">
        <v>1.30221</v>
      </c>
      <c r="R76" s="32">
        <v>2.92283</v>
      </c>
      <c r="S76" s="32">
        <v>6.29108</v>
      </c>
      <c r="T76" s="33">
        <v>14.0224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</row>
    <row r="77">
      <c r="A77" s="34">
        <v>8.29E-6</v>
      </c>
      <c r="B77" s="35">
        <v>1.29E-5</v>
      </c>
      <c r="C77" s="35">
        <v>2.24E-5</v>
      </c>
      <c r="D77" s="35">
        <v>4.69E-5</v>
      </c>
      <c r="E77" s="32">
        <v>1.11E-4</v>
      </c>
      <c r="F77" s="32">
        <v>2.24E-4</v>
      </c>
      <c r="G77" s="32">
        <v>4.59E-4</v>
      </c>
      <c r="H77" s="32">
        <v>0.001142</v>
      </c>
      <c r="I77" s="32">
        <v>0.002395</v>
      </c>
      <c r="J77" s="32">
        <v>0.005293</v>
      </c>
      <c r="K77" s="32">
        <v>0.011357</v>
      </c>
      <c r="L77" s="32">
        <v>0.024757</v>
      </c>
      <c r="M77" s="32">
        <v>0.054522</v>
      </c>
      <c r="N77" s="32">
        <v>0.121209</v>
      </c>
      <c r="O77" s="32">
        <v>0.267031</v>
      </c>
      <c r="P77" s="32">
        <v>0.594811</v>
      </c>
      <c r="Q77" s="32">
        <v>1.30923</v>
      </c>
      <c r="R77" s="32">
        <v>2.93958</v>
      </c>
      <c r="S77" s="32">
        <v>6.32857</v>
      </c>
      <c r="T77" s="33">
        <v>13.9174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</row>
    <row r="78">
      <c r="A78" s="34">
        <v>8.5E-6</v>
      </c>
      <c r="B78" s="35">
        <v>1.28E-5</v>
      </c>
      <c r="C78" s="35">
        <v>2.33E-5</v>
      </c>
      <c r="D78" s="35">
        <v>4.49E-5</v>
      </c>
      <c r="E78" s="35">
        <v>9.76E-5</v>
      </c>
      <c r="F78" s="32">
        <v>2.28E-4</v>
      </c>
      <c r="G78" s="32">
        <v>4.62E-4</v>
      </c>
      <c r="H78" s="32">
        <v>0.001032</v>
      </c>
      <c r="I78" s="32">
        <v>0.002503</v>
      </c>
      <c r="J78" s="32">
        <v>0.00524</v>
      </c>
      <c r="K78" s="32">
        <v>0.011502</v>
      </c>
      <c r="L78" s="32">
        <v>0.024852</v>
      </c>
      <c r="M78" s="32">
        <v>0.054961</v>
      </c>
      <c r="N78" s="32">
        <v>0.121132</v>
      </c>
      <c r="O78" s="32">
        <v>0.267253</v>
      </c>
      <c r="P78" s="32">
        <v>0.590568</v>
      </c>
      <c r="Q78" s="32">
        <v>1.30542</v>
      </c>
      <c r="R78" s="32">
        <v>2.95286</v>
      </c>
      <c r="S78" s="32">
        <v>6.20253</v>
      </c>
      <c r="T78" s="33">
        <v>13.7562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</row>
    <row r="79">
      <c r="A79" s="34">
        <v>8.74E-6</v>
      </c>
      <c r="B79" s="35">
        <v>1.28E-5</v>
      </c>
      <c r="C79" s="35">
        <v>2.41E-5</v>
      </c>
      <c r="D79" s="35">
        <v>4.92E-5</v>
      </c>
      <c r="E79" s="32">
        <v>1.03E-4</v>
      </c>
      <c r="F79" s="32">
        <v>2.12E-4</v>
      </c>
      <c r="G79" s="32">
        <v>5.34E-4</v>
      </c>
      <c r="H79" s="32">
        <v>0.00102</v>
      </c>
      <c r="I79" s="32">
        <v>0.002382</v>
      </c>
      <c r="J79" s="32">
        <v>0.005179</v>
      </c>
      <c r="K79" s="32">
        <v>0.011485</v>
      </c>
      <c r="L79" s="32">
        <v>0.02496</v>
      </c>
      <c r="M79" s="32">
        <v>0.054408</v>
      </c>
      <c r="N79" s="32">
        <v>0.121061</v>
      </c>
      <c r="O79" s="32">
        <v>0.267519</v>
      </c>
      <c r="P79" s="32">
        <v>0.593293</v>
      </c>
      <c r="Q79" s="32">
        <v>1.32391</v>
      </c>
      <c r="R79" s="32">
        <v>2.92738</v>
      </c>
      <c r="S79" s="32">
        <v>6.2473</v>
      </c>
      <c r="T79" s="33">
        <v>14.2471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r="80">
      <c r="A80" s="34">
        <v>8.16E-6</v>
      </c>
      <c r="B80" s="35">
        <v>1.35E-5</v>
      </c>
      <c r="C80" s="35">
        <v>2.26E-5</v>
      </c>
      <c r="D80" s="35">
        <v>4.5E-5</v>
      </c>
      <c r="E80" s="35">
        <v>9.75E-5</v>
      </c>
      <c r="F80" s="32">
        <v>2.4E-4</v>
      </c>
      <c r="G80" s="32">
        <v>4.57E-4</v>
      </c>
      <c r="H80" s="32">
        <v>0.001028</v>
      </c>
      <c r="I80" s="32">
        <v>0.002354</v>
      </c>
      <c r="J80" s="32">
        <v>0.005186</v>
      </c>
      <c r="K80" s="32">
        <v>0.011344</v>
      </c>
      <c r="L80" s="32">
        <v>0.025251</v>
      </c>
      <c r="M80" s="32">
        <v>0.054643</v>
      </c>
      <c r="N80" s="32">
        <v>0.1203</v>
      </c>
      <c r="O80" s="32">
        <v>0.267888</v>
      </c>
      <c r="P80" s="32">
        <v>0.591815</v>
      </c>
      <c r="Q80" s="32">
        <v>1.32342</v>
      </c>
      <c r="R80" s="32">
        <v>2.91754</v>
      </c>
      <c r="S80" s="32">
        <v>6.25108</v>
      </c>
      <c r="T80" s="33">
        <v>13.935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</row>
    <row r="81">
      <c r="A81" s="34">
        <v>9.59E-6</v>
      </c>
      <c r="B81" s="35">
        <v>1.28E-5</v>
      </c>
      <c r="C81" s="35">
        <v>3.72E-5</v>
      </c>
      <c r="D81" s="35">
        <v>4.75E-5</v>
      </c>
      <c r="E81" s="32">
        <v>1.33E-4</v>
      </c>
      <c r="F81" s="32">
        <v>2.09E-4</v>
      </c>
      <c r="G81" s="32">
        <v>4.62E-4</v>
      </c>
      <c r="H81" s="32">
        <v>0.001074</v>
      </c>
      <c r="I81" s="32">
        <v>0.002309</v>
      </c>
      <c r="J81" s="32">
        <v>0.005217</v>
      </c>
      <c r="K81" s="32">
        <v>0.011426</v>
      </c>
      <c r="L81" s="32">
        <v>0.025113</v>
      </c>
      <c r="M81" s="32">
        <v>0.054562</v>
      </c>
      <c r="N81" s="32">
        <v>0.121083</v>
      </c>
      <c r="O81" s="32">
        <v>0.266764</v>
      </c>
      <c r="P81" s="32">
        <v>0.59507</v>
      </c>
      <c r="Q81" s="32">
        <v>1.34311</v>
      </c>
      <c r="R81" s="32">
        <v>2.9232</v>
      </c>
      <c r="S81" s="32">
        <v>6.33991</v>
      </c>
      <c r="T81" s="33">
        <v>13.8015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r="82">
      <c r="A82" s="34">
        <v>1.05E-5</v>
      </c>
      <c r="B82" s="35">
        <v>1.26E-5</v>
      </c>
      <c r="C82" s="35">
        <v>2.24E-5</v>
      </c>
      <c r="D82" s="35">
        <v>4.56E-5</v>
      </c>
      <c r="E82" s="35">
        <v>9.66E-5</v>
      </c>
      <c r="F82" s="32">
        <v>2.11E-4</v>
      </c>
      <c r="G82" s="32">
        <v>5.52E-4</v>
      </c>
      <c r="H82" s="32">
        <v>0.00122</v>
      </c>
      <c r="I82" s="32">
        <v>0.002255</v>
      </c>
      <c r="J82" s="32">
        <v>0.005236</v>
      </c>
      <c r="K82" s="32">
        <v>0.011353</v>
      </c>
      <c r="L82" s="32">
        <v>0.024865</v>
      </c>
      <c r="M82" s="32">
        <v>0.054286</v>
      </c>
      <c r="N82" s="32">
        <v>0.121165</v>
      </c>
      <c r="O82" s="32">
        <v>0.267812</v>
      </c>
      <c r="P82" s="32">
        <v>0.591171</v>
      </c>
      <c r="Q82" s="32">
        <v>1.32769</v>
      </c>
      <c r="R82" s="32">
        <v>2.90078</v>
      </c>
      <c r="S82" s="32">
        <v>6.34725</v>
      </c>
      <c r="T82" s="33">
        <v>13.9631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</row>
    <row r="83">
      <c r="A83" s="38">
        <v>8.34E-6</v>
      </c>
      <c r="B83" s="39">
        <v>1.29E-5</v>
      </c>
      <c r="C83" s="39">
        <v>2.73E-5</v>
      </c>
      <c r="D83" s="39">
        <v>4.74E-5</v>
      </c>
      <c r="E83" s="40">
        <v>1.27E-4</v>
      </c>
      <c r="F83" s="40">
        <v>2.07E-4</v>
      </c>
      <c r="G83" s="40">
        <v>4.61E-4</v>
      </c>
      <c r="H83" s="40">
        <v>0.001072</v>
      </c>
      <c r="I83" s="40">
        <v>0.002257</v>
      </c>
      <c r="J83" s="40">
        <v>0.005322</v>
      </c>
      <c r="K83" s="40">
        <v>0.011263</v>
      </c>
      <c r="L83" s="40">
        <v>0.024838</v>
      </c>
      <c r="M83" s="40">
        <v>0.054473</v>
      </c>
      <c r="N83" s="40">
        <v>0.121079</v>
      </c>
      <c r="O83" s="40">
        <v>0.267566</v>
      </c>
      <c r="P83" s="40">
        <v>0.595858</v>
      </c>
      <c r="Q83" s="40">
        <v>1.32376</v>
      </c>
      <c r="R83" s="40">
        <v>2.94908</v>
      </c>
      <c r="S83" s="40">
        <v>6.34026</v>
      </c>
      <c r="T83" s="41">
        <v>14.011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</row>
    <row r="85">
      <c r="A85" s="42">
        <f t="shared" ref="A85:T85" si="6">MIN(A54:A83)</f>
        <v>0.00000802</v>
      </c>
      <c r="B85" s="42">
        <f t="shared" si="6"/>
        <v>0.0000126</v>
      </c>
      <c r="C85" s="42">
        <f t="shared" si="6"/>
        <v>0.0000222</v>
      </c>
      <c r="D85" s="42">
        <f t="shared" si="6"/>
        <v>0.0000446</v>
      </c>
      <c r="E85" s="42">
        <f t="shared" si="6"/>
        <v>0.0000953</v>
      </c>
      <c r="F85" s="43">
        <f t="shared" si="6"/>
        <v>0.000207</v>
      </c>
      <c r="G85" s="43">
        <f t="shared" si="6"/>
        <v>0.000457</v>
      </c>
      <c r="H85" s="43">
        <f t="shared" si="6"/>
        <v>0.001015</v>
      </c>
      <c r="I85" s="43">
        <f t="shared" si="6"/>
        <v>0.002255</v>
      </c>
      <c r="J85" s="43">
        <f t="shared" si="6"/>
        <v>0.005113</v>
      </c>
      <c r="K85" s="43">
        <f t="shared" si="6"/>
        <v>0.011216</v>
      </c>
      <c r="L85" s="43">
        <f t="shared" si="6"/>
        <v>0.024756</v>
      </c>
      <c r="M85" s="43">
        <f t="shared" si="6"/>
        <v>0.054286</v>
      </c>
      <c r="N85" s="43">
        <f t="shared" si="6"/>
        <v>0.119674</v>
      </c>
      <c r="O85" s="43">
        <f t="shared" si="6"/>
        <v>0.265076</v>
      </c>
      <c r="P85" s="43">
        <f t="shared" si="6"/>
        <v>0.587211</v>
      </c>
      <c r="Q85" s="43">
        <f t="shared" si="6"/>
        <v>1.30221</v>
      </c>
      <c r="R85" s="43">
        <f t="shared" si="6"/>
        <v>2.89882</v>
      </c>
      <c r="S85" s="43">
        <f t="shared" si="6"/>
        <v>6.20253</v>
      </c>
      <c r="T85" s="43">
        <f t="shared" si="6"/>
        <v>13.7453</v>
      </c>
      <c r="U85" s="21" t="s">
        <v>5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</row>
    <row r="86">
      <c r="A86" s="30">
        <f t="shared" ref="A86:T86" si="7">MAX(A54:A83)</f>
        <v>0.0000105</v>
      </c>
      <c r="B86" s="30">
        <f t="shared" si="7"/>
        <v>0.0000241</v>
      </c>
      <c r="C86" s="30">
        <f t="shared" si="7"/>
        <v>0.0000372</v>
      </c>
      <c r="D86" s="30">
        <f t="shared" si="7"/>
        <v>0.0000596</v>
      </c>
      <c r="E86" s="30">
        <f t="shared" si="7"/>
        <v>0.000152</v>
      </c>
      <c r="F86" s="4">
        <f t="shared" si="7"/>
        <v>0.000289</v>
      </c>
      <c r="G86" s="4">
        <f t="shared" si="7"/>
        <v>0.000552</v>
      </c>
      <c r="H86" s="4">
        <f t="shared" si="7"/>
        <v>0.00122</v>
      </c>
      <c r="I86" s="4">
        <f t="shared" si="7"/>
        <v>0.002503</v>
      </c>
      <c r="J86" s="4">
        <f t="shared" si="7"/>
        <v>0.005403</v>
      </c>
      <c r="K86" s="4">
        <f t="shared" si="7"/>
        <v>0.011942</v>
      </c>
      <c r="L86" s="4">
        <f t="shared" si="7"/>
        <v>0.025441</v>
      </c>
      <c r="M86" s="4">
        <f t="shared" si="7"/>
        <v>0.055736</v>
      </c>
      <c r="N86" s="4">
        <f t="shared" si="7"/>
        <v>0.123466</v>
      </c>
      <c r="O86" s="4">
        <f t="shared" si="7"/>
        <v>0.277959</v>
      </c>
      <c r="P86" s="4">
        <f t="shared" si="7"/>
        <v>0.614436</v>
      </c>
      <c r="Q86" s="4">
        <f t="shared" si="7"/>
        <v>1.38253</v>
      </c>
      <c r="R86" s="4">
        <f t="shared" si="7"/>
        <v>3.63111</v>
      </c>
      <c r="S86" s="4">
        <f t="shared" si="7"/>
        <v>6.61399</v>
      </c>
      <c r="T86" s="4">
        <f t="shared" si="7"/>
        <v>14.5236</v>
      </c>
      <c r="U86" s="23" t="s">
        <v>7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</row>
    <row r="87">
      <c r="A87" s="30">
        <f t="shared" ref="A87:T87" si="8">A86-A85</f>
        <v>0.00000248</v>
      </c>
      <c r="B87" s="30">
        <f t="shared" si="8"/>
        <v>0.0000115</v>
      </c>
      <c r="C87" s="30">
        <f t="shared" si="8"/>
        <v>0.000015</v>
      </c>
      <c r="D87" s="30">
        <f t="shared" si="8"/>
        <v>0.000015</v>
      </c>
      <c r="E87" s="30">
        <f t="shared" si="8"/>
        <v>0.0000567</v>
      </c>
      <c r="F87" s="4">
        <f t="shared" si="8"/>
        <v>0.000082</v>
      </c>
      <c r="G87" s="4">
        <f t="shared" si="8"/>
        <v>0.000095</v>
      </c>
      <c r="H87" s="4">
        <f t="shared" si="8"/>
        <v>0.000205</v>
      </c>
      <c r="I87" s="4">
        <f t="shared" si="8"/>
        <v>0.000248</v>
      </c>
      <c r="J87" s="4">
        <f t="shared" si="8"/>
        <v>0.00029</v>
      </c>
      <c r="K87" s="4">
        <f t="shared" si="8"/>
        <v>0.000726</v>
      </c>
      <c r="L87" s="4">
        <f t="shared" si="8"/>
        <v>0.000685</v>
      </c>
      <c r="M87" s="4">
        <f t="shared" si="8"/>
        <v>0.00145</v>
      </c>
      <c r="N87" s="4">
        <f t="shared" si="8"/>
        <v>0.003792</v>
      </c>
      <c r="O87" s="4">
        <f t="shared" si="8"/>
        <v>0.012883</v>
      </c>
      <c r="P87" s="4">
        <f t="shared" si="8"/>
        <v>0.027225</v>
      </c>
      <c r="Q87" s="4">
        <f t="shared" si="8"/>
        <v>0.08032</v>
      </c>
      <c r="R87" s="4">
        <f t="shared" si="8"/>
        <v>0.73229</v>
      </c>
      <c r="S87" s="4">
        <f t="shared" si="8"/>
        <v>0.41146</v>
      </c>
      <c r="T87" s="4">
        <f t="shared" si="8"/>
        <v>0.7783</v>
      </c>
      <c r="U87" s="23" t="s">
        <v>8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</row>
    <row r="88">
      <c r="A88" s="30">
        <f t="shared" ref="A88:T88" si="9">AVERAGE(A54:A83)</f>
        <v>0.000008756</v>
      </c>
      <c r="B88" s="30">
        <f t="shared" si="9"/>
        <v>0.00001366666667</v>
      </c>
      <c r="C88" s="30">
        <f t="shared" si="9"/>
        <v>0.00002405666667</v>
      </c>
      <c r="D88" s="30">
        <f t="shared" si="9"/>
        <v>0.00004873666667</v>
      </c>
      <c r="E88" s="30">
        <f t="shared" si="9"/>
        <v>0.0001081266667</v>
      </c>
      <c r="F88" s="4">
        <f t="shared" si="9"/>
        <v>0.000225</v>
      </c>
      <c r="G88" s="4">
        <f t="shared" si="9"/>
        <v>0.0004895</v>
      </c>
      <c r="H88" s="4">
        <f t="shared" si="9"/>
        <v>0.0010935</v>
      </c>
      <c r="I88" s="4">
        <f t="shared" si="9"/>
        <v>0.002353933333</v>
      </c>
      <c r="J88" s="4">
        <f t="shared" si="9"/>
        <v>0.0052446</v>
      </c>
      <c r="K88" s="4">
        <f t="shared" si="9"/>
        <v>0.01144716667</v>
      </c>
      <c r="L88" s="4">
        <f t="shared" si="9"/>
        <v>0.02505633333</v>
      </c>
      <c r="M88" s="4">
        <f t="shared" si="9"/>
        <v>0.0548896</v>
      </c>
      <c r="N88" s="4">
        <f t="shared" si="9"/>
        <v>0.1209704333</v>
      </c>
      <c r="O88" s="4">
        <f t="shared" si="9"/>
        <v>0.2685864667</v>
      </c>
      <c r="P88" s="4">
        <f t="shared" si="9"/>
        <v>0.5959040667</v>
      </c>
      <c r="Q88" s="4">
        <f t="shared" si="9"/>
        <v>1.324838333</v>
      </c>
      <c r="R88" s="4">
        <f t="shared" si="9"/>
        <v>2.957519</v>
      </c>
      <c r="S88" s="4">
        <f t="shared" si="9"/>
        <v>6.337872</v>
      </c>
      <c r="T88" s="4">
        <f t="shared" si="9"/>
        <v>14.05790333</v>
      </c>
      <c r="U88" s="23" t="s">
        <v>17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>
        <f>P88/P88</f>
        <v>1</v>
      </c>
      <c r="Q89" s="4">
        <f>P88/Q88</f>
        <v>0.4497937987</v>
      </c>
      <c r="R89" s="4">
        <f>P88/R88</f>
        <v>0.2014878236</v>
      </c>
      <c r="S89" s="4">
        <f>P88/S88</f>
        <v>0.09402273613</v>
      </c>
      <c r="T89" s="4">
        <f>P88/T88</f>
        <v>0.04238925625</v>
      </c>
      <c r="U89" s="27" t="s">
        <v>10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</row>
    <row r="90">
      <c r="A90" s="30">
        <f t="shared" ref="A90:T90" si="10">A87/A88</f>
        <v>0.2832343536</v>
      </c>
      <c r="B90" s="30">
        <f t="shared" si="10"/>
        <v>0.8414634146</v>
      </c>
      <c r="C90" s="30">
        <f t="shared" si="10"/>
        <v>0.6235277816</v>
      </c>
      <c r="D90" s="30">
        <f t="shared" si="10"/>
        <v>0.3077764859</v>
      </c>
      <c r="E90" s="30">
        <f t="shared" si="10"/>
        <v>0.5243849806</v>
      </c>
      <c r="F90" s="4">
        <f t="shared" si="10"/>
        <v>0.3644444444</v>
      </c>
      <c r="G90" s="4">
        <f t="shared" si="10"/>
        <v>0.1940755873</v>
      </c>
      <c r="H90" s="4">
        <f t="shared" si="10"/>
        <v>0.187471422</v>
      </c>
      <c r="I90" s="4">
        <f t="shared" si="10"/>
        <v>0.1053555751</v>
      </c>
      <c r="J90" s="4">
        <f t="shared" si="10"/>
        <v>0.05529497006</v>
      </c>
      <c r="K90" s="4">
        <f t="shared" si="10"/>
        <v>0.06342180743</v>
      </c>
      <c r="L90" s="4">
        <f t="shared" si="10"/>
        <v>0.02733839748</v>
      </c>
      <c r="M90" s="4">
        <f t="shared" si="10"/>
        <v>0.02641666181</v>
      </c>
      <c r="N90" s="4">
        <f t="shared" si="10"/>
        <v>0.03134650258</v>
      </c>
      <c r="O90" s="4">
        <f t="shared" si="10"/>
        <v>0.04796593127</v>
      </c>
      <c r="P90" s="4">
        <f t="shared" si="10"/>
        <v>0.04568688405</v>
      </c>
      <c r="Q90" s="4">
        <f t="shared" si="10"/>
        <v>0.06062626509</v>
      </c>
      <c r="R90" s="4">
        <f t="shared" si="10"/>
        <v>0.2476028049</v>
      </c>
      <c r="S90" s="4">
        <f t="shared" si="10"/>
        <v>0.06492084409</v>
      </c>
      <c r="T90" s="4">
        <f t="shared" si="10"/>
        <v>0.05536387479</v>
      </c>
      <c r="U90" s="10" t="s">
        <v>11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</row>
    <row r="94"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</row>
    <row r="95"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</row>
    <row r="96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</row>
    <row r="97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</row>
    <row r="101">
      <c r="A101" s="1" t="s">
        <v>18</v>
      </c>
      <c r="B101" s="2"/>
      <c r="C101" s="2"/>
      <c r="D101" s="2"/>
      <c r="E101" s="3"/>
      <c r="F101" s="4"/>
      <c r="G101" s="1" t="s">
        <v>19</v>
      </c>
      <c r="H101" s="2"/>
      <c r="I101" s="2"/>
      <c r="J101" s="2"/>
      <c r="K101" s="3"/>
      <c r="L101" s="4"/>
      <c r="M101" s="1" t="s">
        <v>20</v>
      </c>
      <c r="N101" s="2"/>
      <c r="O101" s="2"/>
      <c r="P101" s="2"/>
      <c r="Q101" s="3"/>
      <c r="R101" s="4"/>
      <c r="S101" s="1" t="s">
        <v>21</v>
      </c>
      <c r="T101" s="2"/>
      <c r="U101" s="2"/>
      <c r="V101" s="2"/>
      <c r="W101" s="3"/>
      <c r="X101" s="4"/>
      <c r="Y101" s="1" t="s">
        <v>22</v>
      </c>
      <c r="Z101" s="2"/>
      <c r="AA101" s="2"/>
      <c r="AB101" s="2"/>
      <c r="AC101" s="3"/>
      <c r="AD101" s="4"/>
      <c r="AE101" s="1" t="s">
        <v>23</v>
      </c>
      <c r="AF101" s="2"/>
      <c r="AG101" s="2"/>
      <c r="AH101" s="2"/>
      <c r="AI101" s="3"/>
      <c r="AJ101" s="4"/>
      <c r="AK101" s="1" t="s">
        <v>24</v>
      </c>
      <c r="AL101" s="2"/>
      <c r="AM101" s="2"/>
      <c r="AN101" s="2"/>
      <c r="AO101" s="3"/>
      <c r="AP101" s="4"/>
      <c r="AQ101" s="1" t="s">
        <v>25</v>
      </c>
      <c r="AR101" s="2"/>
      <c r="AS101" s="2"/>
      <c r="AT101" s="2"/>
      <c r="AU101" s="3"/>
      <c r="AV101" s="4"/>
      <c r="AW101" s="1" t="s">
        <v>26</v>
      </c>
      <c r="AX101" s="2"/>
      <c r="AY101" s="2"/>
      <c r="AZ101" s="2"/>
      <c r="BA101" s="3"/>
      <c r="BB101" s="4"/>
      <c r="BC101" s="1" t="s">
        <v>27</v>
      </c>
      <c r="BD101" s="2"/>
      <c r="BE101" s="2"/>
      <c r="BF101" s="2"/>
      <c r="BG101" s="3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</row>
    <row r="102">
      <c r="A102" s="5"/>
      <c r="B102" s="4"/>
      <c r="C102" s="4"/>
      <c r="D102" s="4"/>
      <c r="E102" s="6"/>
      <c r="F102" s="4"/>
      <c r="G102" s="5"/>
      <c r="H102" s="4"/>
      <c r="I102" s="4"/>
      <c r="J102" s="4"/>
      <c r="K102" s="6"/>
      <c r="L102" s="4"/>
      <c r="M102" s="5"/>
      <c r="N102" s="4"/>
      <c r="O102" s="4"/>
      <c r="P102" s="4"/>
      <c r="Q102" s="6"/>
      <c r="R102" s="4"/>
      <c r="S102" s="5"/>
      <c r="T102" s="4"/>
      <c r="U102" s="4"/>
      <c r="V102" s="4"/>
      <c r="W102" s="6"/>
      <c r="X102" s="4"/>
      <c r="Y102" s="5"/>
      <c r="Z102" s="4"/>
      <c r="AA102" s="4"/>
      <c r="AB102" s="4"/>
      <c r="AC102" s="6"/>
      <c r="AD102" s="4"/>
      <c r="AE102" s="5"/>
      <c r="AF102" s="4"/>
      <c r="AG102" s="4"/>
      <c r="AH102" s="4"/>
      <c r="AI102" s="6"/>
      <c r="AJ102" s="4"/>
      <c r="AK102" s="5"/>
      <c r="AL102" s="4"/>
      <c r="AM102" s="4"/>
      <c r="AN102" s="4"/>
      <c r="AO102" s="6"/>
      <c r="AP102" s="4"/>
      <c r="AQ102" s="5"/>
      <c r="AR102" s="4"/>
      <c r="AS102" s="4"/>
      <c r="AT102" s="4"/>
      <c r="AU102" s="6"/>
      <c r="AV102" s="4"/>
      <c r="AW102" s="5"/>
      <c r="AX102" s="4"/>
      <c r="AY102" s="4"/>
      <c r="AZ102" s="4"/>
      <c r="BA102" s="6"/>
      <c r="BB102" s="4"/>
      <c r="BC102" s="5"/>
      <c r="BD102" s="4"/>
      <c r="BE102" s="4"/>
      <c r="BF102" s="4"/>
      <c r="BG102" s="6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</row>
    <row r="103">
      <c r="A103" s="31">
        <v>9.0</v>
      </c>
      <c r="B103" s="32">
        <v>10.0</v>
      </c>
      <c r="C103" s="32">
        <v>11.0</v>
      </c>
      <c r="D103" s="32">
        <v>12.0</v>
      </c>
      <c r="E103" s="33">
        <v>13.0</v>
      </c>
      <c r="F103" s="4"/>
      <c r="G103" s="31">
        <v>9.0</v>
      </c>
      <c r="H103" s="32">
        <v>10.0</v>
      </c>
      <c r="I103" s="32">
        <v>11.0</v>
      </c>
      <c r="J103" s="32">
        <v>12.0</v>
      </c>
      <c r="K103" s="33">
        <v>13.0</v>
      </c>
      <c r="L103" s="4"/>
      <c r="M103" s="31">
        <v>9.0</v>
      </c>
      <c r="N103" s="32">
        <v>10.0</v>
      </c>
      <c r="O103" s="32">
        <v>11.0</v>
      </c>
      <c r="P103" s="32">
        <v>12.0</v>
      </c>
      <c r="Q103" s="33">
        <v>13.0</v>
      </c>
      <c r="R103" s="4"/>
      <c r="S103" s="31">
        <v>9.0</v>
      </c>
      <c r="T103" s="32">
        <v>10.0</v>
      </c>
      <c r="U103" s="32">
        <v>11.0</v>
      </c>
      <c r="V103" s="32">
        <v>12.0</v>
      </c>
      <c r="W103" s="33">
        <v>13.0</v>
      </c>
      <c r="X103" s="4"/>
      <c r="Y103" s="31">
        <v>9.0</v>
      </c>
      <c r="Z103" s="32">
        <v>10.0</v>
      </c>
      <c r="AA103" s="32">
        <v>11.0</v>
      </c>
      <c r="AB103" s="32">
        <v>12.0</v>
      </c>
      <c r="AC103" s="33">
        <v>13.0</v>
      </c>
      <c r="AD103" s="4"/>
      <c r="AE103" s="31">
        <v>9.0</v>
      </c>
      <c r="AF103" s="32">
        <v>10.0</v>
      </c>
      <c r="AG103" s="32">
        <v>11.0</v>
      </c>
      <c r="AH103" s="32">
        <v>12.0</v>
      </c>
      <c r="AI103" s="33">
        <v>13.0</v>
      </c>
      <c r="AJ103" s="4"/>
      <c r="AK103" s="31">
        <v>9.0</v>
      </c>
      <c r="AL103" s="32">
        <v>10.0</v>
      </c>
      <c r="AM103" s="32">
        <v>11.0</v>
      </c>
      <c r="AN103" s="32">
        <v>12.0</v>
      </c>
      <c r="AO103" s="33">
        <v>13.0</v>
      </c>
      <c r="AP103" s="4"/>
      <c r="AQ103" s="31">
        <v>9.0</v>
      </c>
      <c r="AR103" s="32">
        <v>10.0</v>
      </c>
      <c r="AS103" s="32">
        <v>11.0</v>
      </c>
      <c r="AT103" s="32">
        <v>12.0</v>
      </c>
      <c r="AU103" s="33">
        <v>13.0</v>
      </c>
      <c r="AV103" s="4"/>
      <c r="AW103" s="31">
        <v>9.0</v>
      </c>
      <c r="AX103" s="32">
        <v>10.0</v>
      </c>
      <c r="AY103" s="32">
        <v>11.0</v>
      </c>
      <c r="AZ103" s="32">
        <v>12.0</v>
      </c>
      <c r="BA103" s="33">
        <v>13.0</v>
      </c>
      <c r="BB103" s="4"/>
      <c r="BC103" s="31">
        <v>9.0</v>
      </c>
      <c r="BD103" s="32">
        <v>10.0</v>
      </c>
      <c r="BE103" s="32">
        <v>11.0</v>
      </c>
      <c r="BF103" s="32">
        <v>12.0</v>
      </c>
      <c r="BG103" s="33">
        <v>13.0</v>
      </c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</row>
    <row r="104">
      <c r="A104" s="31"/>
      <c r="B104" s="32"/>
      <c r="C104" s="32"/>
      <c r="D104" s="32"/>
      <c r="E104" s="33"/>
      <c r="F104" s="4"/>
      <c r="G104" s="31"/>
      <c r="H104" s="32"/>
      <c r="I104" s="32"/>
      <c r="J104" s="32"/>
      <c r="K104" s="33"/>
      <c r="L104" s="4"/>
      <c r="M104" s="31"/>
      <c r="N104" s="32"/>
      <c r="O104" s="32"/>
      <c r="P104" s="32"/>
      <c r="Q104" s="33"/>
      <c r="R104" s="4"/>
      <c r="S104" s="31"/>
      <c r="T104" s="32"/>
      <c r="U104" s="32"/>
      <c r="V104" s="32"/>
      <c r="W104" s="33"/>
      <c r="X104" s="4"/>
      <c r="Y104" s="31"/>
      <c r="Z104" s="32"/>
      <c r="AA104" s="32"/>
      <c r="AB104" s="32"/>
      <c r="AC104" s="33"/>
      <c r="AD104" s="4"/>
      <c r="AE104" s="31"/>
      <c r="AF104" s="32"/>
      <c r="AG104" s="32"/>
      <c r="AH104" s="32"/>
      <c r="AI104" s="33"/>
      <c r="AJ104" s="4"/>
      <c r="AK104" s="31"/>
      <c r="AL104" s="32"/>
      <c r="AM104" s="32"/>
      <c r="AN104" s="32"/>
      <c r="AO104" s="33"/>
      <c r="AP104" s="4"/>
      <c r="AQ104" s="31"/>
      <c r="AR104" s="32"/>
      <c r="AS104" s="32"/>
      <c r="AT104" s="32"/>
      <c r="AU104" s="33"/>
      <c r="AV104" s="4"/>
      <c r="AW104" s="31"/>
      <c r="AX104" s="32"/>
      <c r="AY104" s="32"/>
      <c r="AZ104" s="32"/>
      <c r="BA104" s="33"/>
      <c r="BB104" s="4"/>
      <c r="BC104" s="31"/>
      <c r="BD104" s="32"/>
      <c r="BE104" s="32"/>
      <c r="BF104" s="32"/>
      <c r="BG104" s="33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</row>
    <row r="105">
      <c r="A105" s="31">
        <v>0.013693</v>
      </c>
      <c r="B105" s="32">
        <v>0.117493</v>
      </c>
      <c r="C105" s="32">
        <v>1.13323</v>
      </c>
      <c r="D105" s="32">
        <v>12.9822</v>
      </c>
      <c r="E105" s="33">
        <v>160.306</v>
      </c>
      <c r="F105" s="4"/>
      <c r="G105" s="31">
        <v>0.006253</v>
      </c>
      <c r="H105" s="32">
        <v>0.056464</v>
      </c>
      <c r="I105" s="32">
        <v>0.567041</v>
      </c>
      <c r="J105" s="32">
        <v>6.55123</v>
      </c>
      <c r="K105" s="33">
        <v>80.0451</v>
      </c>
      <c r="L105" s="4"/>
      <c r="M105" s="31">
        <v>0.003328</v>
      </c>
      <c r="N105" s="32">
        <v>0.030126</v>
      </c>
      <c r="O105" s="32">
        <v>0.297207</v>
      </c>
      <c r="P105" s="32">
        <v>3.3</v>
      </c>
      <c r="Q105" s="33">
        <v>36.5116</v>
      </c>
      <c r="R105" s="4"/>
      <c r="S105" s="31">
        <v>0.002316</v>
      </c>
      <c r="T105" s="32">
        <v>0.016202</v>
      </c>
      <c r="U105" s="32">
        <v>0.156033</v>
      </c>
      <c r="V105" s="32">
        <v>1.77815</v>
      </c>
      <c r="W105" s="33">
        <v>19.651</v>
      </c>
      <c r="X105" s="4"/>
      <c r="Y105" s="31">
        <v>0.001584</v>
      </c>
      <c r="Z105" s="32">
        <v>0.009905</v>
      </c>
      <c r="AA105" s="32">
        <v>0.09338</v>
      </c>
      <c r="AB105" s="32">
        <v>1.12729</v>
      </c>
      <c r="AC105" s="33">
        <v>11.5074</v>
      </c>
      <c r="AD105" s="4"/>
      <c r="AE105" s="31">
        <v>0.002122</v>
      </c>
      <c r="AF105" s="32">
        <v>0.008573</v>
      </c>
      <c r="AG105" s="32">
        <v>0.078919</v>
      </c>
      <c r="AH105" s="32">
        <v>0.891764</v>
      </c>
      <c r="AI105" s="33">
        <v>8.73262</v>
      </c>
      <c r="AJ105" s="4"/>
      <c r="AK105" s="31">
        <v>0.007797</v>
      </c>
      <c r="AL105" s="32">
        <v>0.006842</v>
      </c>
      <c r="AM105" s="32">
        <v>0.047723</v>
      </c>
      <c r="AN105" s="32">
        <v>0.463471</v>
      </c>
      <c r="AO105" s="33">
        <v>6.09661</v>
      </c>
      <c r="AP105" s="4"/>
      <c r="AQ105" s="31">
        <v>0.005713</v>
      </c>
      <c r="AR105" s="32">
        <v>0.014321</v>
      </c>
      <c r="AS105" s="32">
        <v>0.080023</v>
      </c>
      <c r="AT105" s="32">
        <v>0.534554</v>
      </c>
      <c r="AU105" s="33">
        <v>6.35959</v>
      </c>
      <c r="AV105" s="4"/>
      <c r="AW105" s="31">
        <v>0.016766</v>
      </c>
      <c r="AX105" s="32">
        <v>0.01538</v>
      </c>
      <c r="AY105" s="32">
        <v>0.059304</v>
      </c>
      <c r="AZ105" s="32">
        <v>0.495359</v>
      </c>
      <c r="BA105" s="33">
        <v>6.38371</v>
      </c>
      <c r="BB105" s="4"/>
      <c r="BC105" s="31">
        <v>0.02018</v>
      </c>
      <c r="BD105" s="32">
        <v>0.029402</v>
      </c>
      <c r="BE105" s="32">
        <v>0.067186</v>
      </c>
      <c r="BF105" s="32">
        <v>0.490402</v>
      </c>
      <c r="BG105" s="33">
        <v>6.34359</v>
      </c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</row>
    <row r="106">
      <c r="A106" s="31">
        <v>0.012989</v>
      </c>
      <c r="B106" s="32">
        <v>0.111897</v>
      </c>
      <c r="C106" s="32">
        <v>1.11739</v>
      </c>
      <c r="D106" s="32">
        <v>12.989</v>
      </c>
      <c r="E106" s="33">
        <v>159.143</v>
      </c>
      <c r="F106" s="4"/>
      <c r="G106" s="31">
        <v>0.006151</v>
      </c>
      <c r="H106" s="32">
        <v>0.056505</v>
      </c>
      <c r="I106" s="32">
        <v>0.561549</v>
      </c>
      <c r="J106" s="32">
        <v>6.71652</v>
      </c>
      <c r="K106" s="33">
        <v>79.8122</v>
      </c>
      <c r="L106" s="4"/>
      <c r="M106" s="31">
        <v>0.003554</v>
      </c>
      <c r="N106" s="32">
        <v>0.030336</v>
      </c>
      <c r="O106" s="32">
        <v>0.296827</v>
      </c>
      <c r="P106" s="32">
        <v>3.37197</v>
      </c>
      <c r="Q106" s="33">
        <v>37.1294</v>
      </c>
      <c r="R106" s="4"/>
      <c r="S106" s="31">
        <v>0.002093</v>
      </c>
      <c r="T106" s="32">
        <v>0.016263</v>
      </c>
      <c r="U106" s="32">
        <v>0.157326</v>
      </c>
      <c r="V106" s="32">
        <v>1.78281</v>
      </c>
      <c r="W106" s="33">
        <v>20.1477</v>
      </c>
      <c r="X106" s="4"/>
      <c r="Y106" s="31">
        <v>0.001581</v>
      </c>
      <c r="Z106" s="32">
        <v>0.009989</v>
      </c>
      <c r="AA106" s="32">
        <v>0.093071</v>
      </c>
      <c r="AB106" s="32">
        <v>1.0792</v>
      </c>
      <c r="AC106" s="33">
        <v>11.2545</v>
      </c>
      <c r="AD106" s="4"/>
      <c r="AE106" s="31">
        <v>0.002061</v>
      </c>
      <c r="AF106" s="32">
        <v>0.009326</v>
      </c>
      <c r="AG106" s="32">
        <v>0.078233</v>
      </c>
      <c r="AH106" s="32">
        <v>0.898647</v>
      </c>
      <c r="AI106" s="33">
        <v>8.22311</v>
      </c>
      <c r="AJ106" s="4"/>
      <c r="AK106" s="31">
        <v>0.007242</v>
      </c>
      <c r="AL106" s="32">
        <v>0.006815</v>
      </c>
      <c r="AM106" s="32">
        <v>0.043261</v>
      </c>
      <c r="AN106" s="32">
        <v>0.484116</v>
      </c>
      <c r="AO106" s="33">
        <v>6.04499</v>
      </c>
      <c r="AP106" s="4"/>
      <c r="AQ106" s="31">
        <v>0.005293</v>
      </c>
      <c r="AR106" s="32">
        <v>0.013404</v>
      </c>
      <c r="AS106" s="32">
        <v>0.066964</v>
      </c>
      <c r="AT106" s="32">
        <v>0.494104</v>
      </c>
      <c r="AU106" s="33">
        <v>6.96714</v>
      </c>
      <c r="AV106" s="4"/>
      <c r="AW106" s="31">
        <v>0.009782</v>
      </c>
      <c r="AX106" s="32">
        <v>0.015687</v>
      </c>
      <c r="AY106" s="32">
        <v>0.068291</v>
      </c>
      <c r="AZ106" s="32">
        <v>0.51219</v>
      </c>
      <c r="BA106" s="33">
        <v>6.61242</v>
      </c>
      <c r="BB106" s="4"/>
      <c r="BC106" s="31">
        <v>0.019721</v>
      </c>
      <c r="BD106" s="32">
        <v>0.024461</v>
      </c>
      <c r="BE106" s="32">
        <v>0.068059</v>
      </c>
      <c r="BF106" s="32">
        <v>0.524591</v>
      </c>
      <c r="BG106" s="33">
        <v>6.42448</v>
      </c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</row>
    <row r="107">
      <c r="A107" s="31">
        <v>0.012891</v>
      </c>
      <c r="B107" s="32">
        <v>0.113633</v>
      </c>
      <c r="C107" s="32">
        <v>1.15275</v>
      </c>
      <c r="D107" s="32">
        <v>13.0005</v>
      </c>
      <c r="E107" s="33">
        <v>159.311</v>
      </c>
      <c r="F107" s="4"/>
      <c r="G107" s="31">
        <v>0.006077</v>
      </c>
      <c r="H107" s="32">
        <v>0.056602</v>
      </c>
      <c r="I107" s="32">
        <v>0.56119</v>
      </c>
      <c r="J107" s="32">
        <v>6.57569</v>
      </c>
      <c r="K107" s="33">
        <v>80.547</v>
      </c>
      <c r="L107" s="4"/>
      <c r="M107" s="31">
        <v>0.003547</v>
      </c>
      <c r="N107" s="32">
        <v>0.030218</v>
      </c>
      <c r="O107" s="32">
        <v>0.297315</v>
      </c>
      <c r="P107" s="32">
        <v>3.34102</v>
      </c>
      <c r="Q107" s="33">
        <v>37.2232</v>
      </c>
      <c r="R107" s="4"/>
      <c r="S107" s="31">
        <v>0.00198</v>
      </c>
      <c r="T107" s="32">
        <v>0.016197</v>
      </c>
      <c r="U107" s="32">
        <v>0.15932</v>
      </c>
      <c r="V107" s="32">
        <v>1.78778</v>
      </c>
      <c r="W107" s="33">
        <v>21.1655</v>
      </c>
      <c r="X107" s="4"/>
      <c r="Y107" s="31">
        <v>0.001759</v>
      </c>
      <c r="Z107" s="32">
        <v>0.00978</v>
      </c>
      <c r="AA107" s="32">
        <v>0.093075</v>
      </c>
      <c r="AB107" s="32">
        <v>1.07203</v>
      </c>
      <c r="AC107" s="33">
        <v>11.2033</v>
      </c>
      <c r="AD107" s="4"/>
      <c r="AE107" s="31">
        <v>0.00425</v>
      </c>
      <c r="AF107" s="32">
        <v>0.008969</v>
      </c>
      <c r="AG107" s="32">
        <v>0.079364</v>
      </c>
      <c r="AH107" s="32">
        <v>0.887542</v>
      </c>
      <c r="AI107" s="33">
        <v>8.58184</v>
      </c>
      <c r="AJ107" s="4"/>
      <c r="AK107" s="31">
        <v>0.020293</v>
      </c>
      <c r="AL107" s="32">
        <v>0.009341</v>
      </c>
      <c r="AM107" s="32">
        <v>0.042567</v>
      </c>
      <c r="AN107" s="32">
        <v>0.521361</v>
      </c>
      <c r="AO107" s="33">
        <v>6.1727</v>
      </c>
      <c r="AP107" s="4"/>
      <c r="AQ107" s="31">
        <v>0.006207</v>
      </c>
      <c r="AR107" s="32">
        <v>0.012423</v>
      </c>
      <c r="AS107" s="32">
        <v>0.073001</v>
      </c>
      <c r="AT107" s="32">
        <v>0.498942</v>
      </c>
      <c r="AU107" s="33">
        <v>5.92356</v>
      </c>
      <c r="AV107" s="4"/>
      <c r="AW107" s="31">
        <v>0.011839</v>
      </c>
      <c r="AX107" s="32">
        <v>0.01603</v>
      </c>
      <c r="AY107" s="32">
        <v>0.073251</v>
      </c>
      <c r="AZ107" s="32">
        <v>0.59208</v>
      </c>
      <c r="BA107" s="33">
        <v>6.57043</v>
      </c>
      <c r="BB107" s="4"/>
      <c r="BC107" s="31">
        <v>0.020113</v>
      </c>
      <c r="BD107" s="32">
        <v>0.023871</v>
      </c>
      <c r="BE107" s="32">
        <v>0.069168</v>
      </c>
      <c r="BF107" s="32">
        <v>0.488807</v>
      </c>
      <c r="BG107" s="33">
        <v>5.89387</v>
      </c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</row>
    <row r="108">
      <c r="A108" s="31">
        <v>0.01314</v>
      </c>
      <c r="B108" s="32">
        <v>0.110365</v>
      </c>
      <c r="C108" s="32">
        <v>1.11831</v>
      </c>
      <c r="D108" s="32">
        <v>13.077</v>
      </c>
      <c r="E108" s="33">
        <v>159.128</v>
      </c>
      <c r="F108" s="4"/>
      <c r="G108" s="31">
        <v>0.006174</v>
      </c>
      <c r="H108" s="32">
        <v>0.056662</v>
      </c>
      <c r="I108" s="32">
        <v>0.562707</v>
      </c>
      <c r="J108" s="32">
        <v>6.64243</v>
      </c>
      <c r="K108" s="33">
        <v>79.7987</v>
      </c>
      <c r="L108" s="4"/>
      <c r="M108" s="31">
        <v>0.003533</v>
      </c>
      <c r="N108" s="32">
        <v>0.029435</v>
      </c>
      <c r="O108" s="32">
        <v>0.296975</v>
      </c>
      <c r="P108" s="32">
        <v>3.29125</v>
      </c>
      <c r="Q108" s="33">
        <v>37.0574</v>
      </c>
      <c r="R108" s="4"/>
      <c r="S108" s="31">
        <v>0.001953</v>
      </c>
      <c r="T108" s="32">
        <v>0.016257</v>
      </c>
      <c r="U108" s="32">
        <v>0.15777</v>
      </c>
      <c r="V108" s="32">
        <v>1.77083</v>
      </c>
      <c r="W108" s="33">
        <v>20.0959</v>
      </c>
      <c r="X108" s="4"/>
      <c r="Y108" s="31">
        <v>0.001668</v>
      </c>
      <c r="Z108" s="32">
        <v>0.010011</v>
      </c>
      <c r="AA108" s="32">
        <v>0.092979</v>
      </c>
      <c r="AB108" s="32">
        <v>1.07246</v>
      </c>
      <c r="AC108" s="33">
        <v>11.2469</v>
      </c>
      <c r="AD108" s="4"/>
      <c r="AE108" s="31">
        <v>0.001969</v>
      </c>
      <c r="AF108" s="32">
        <v>0.008858</v>
      </c>
      <c r="AG108" s="32">
        <v>0.079671</v>
      </c>
      <c r="AH108" s="32">
        <v>0.897614</v>
      </c>
      <c r="AI108" s="33">
        <v>7.77041</v>
      </c>
      <c r="AJ108" s="4"/>
      <c r="AK108" s="31">
        <v>0.00365</v>
      </c>
      <c r="AL108" s="32">
        <v>0.006894</v>
      </c>
      <c r="AM108" s="32">
        <v>0.043148</v>
      </c>
      <c r="AN108" s="32">
        <v>0.484815</v>
      </c>
      <c r="AO108" s="33">
        <v>6.52113</v>
      </c>
      <c r="AP108" s="4"/>
      <c r="AQ108" s="31">
        <v>0.00545</v>
      </c>
      <c r="AR108" s="32">
        <v>0.013186</v>
      </c>
      <c r="AS108" s="32">
        <v>0.060561</v>
      </c>
      <c r="AT108" s="32">
        <v>0.497887</v>
      </c>
      <c r="AU108" s="33">
        <v>5.92616</v>
      </c>
      <c r="AV108" s="4"/>
      <c r="AW108" s="31">
        <v>0.009381</v>
      </c>
      <c r="AX108" s="32">
        <v>0.016519</v>
      </c>
      <c r="AY108" s="32">
        <v>0.064163</v>
      </c>
      <c r="AZ108" s="32">
        <v>0.506938</v>
      </c>
      <c r="BA108" s="33">
        <v>5.88863</v>
      </c>
      <c r="BB108" s="4"/>
      <c r="BC108" s="31">
        <v>0.019549</v>
      </c>
      <c r="BD108" s="32">
        <v>0.02505</v>
      </c>
      <c r="BE108" s="32">
        <v>0.070986</v>
      </c>
      <c r="BF108" s="32">
        <v>0.530674</v>
      </c>
      <c r="BG108" s="33">
        <v>6.14254</v>
      </c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</row>
    <row r="109">
      <c r="A109" s="31">
        <v>0.012521</v>
      </c>
      <c r="B109" s="32">
        <v>0.110159</v>
      </c>
      <c r="C109" s="32">
        <v>1.11791</v>
      </c>
      <c r="D109" s="32">
        <v>13.0066</v>
      </c>
      <c r="E109" s="33">
        <v>159.896</v>
      </c>
      <c r="F109" s="4"/>
      <c r="G109" s="31">
        <v>0.006177</v>
      </c>
      <c r="H109" s="32">
        <v>0.056793</v>
      </c>
      <c r="I109" s="32">
        <v>0.574792</v>
      </c>
      <c r="J109" s="32">
        <v>6.72013</v>
      </c>
      <c r="K109" s="33">
        <v>81.0821</v>
      </c>
      <c r="L109" s="4"/>
      <c r="M109" s="31">
        <v>0.003503</v>
      </c>
      <c r="N109" s="32">
        <v>0.029479</v>
      </c>
      <c r="O109" s="32">
        <v>0.297395</v>
      </c>
      <c r="P109" s="32">
        <v>3.35847</v>
      </c>
      <c r="Q109" s="33">
        <v>36.8528</v>
      </c>
      <c r="R109" s="4"/>
      <c r="S109" s="31">
        <v>0.001955</v>
      </c>
      <c r="T109" s="32">
        <v>0.016232</v>
      </c>
      <c r="U109" s="32">
        <v>0.158586</v>
      </c>
      <c r="V109" s="32">
        <v>1.77228</v>
      </c>
      <c r="W109" s="33">
        <v>19.5439</v>
      </c>
      <c r="X109" s="4"/>
      <c r="Y109" s="31">
        <v>0.002623</v>
      </c>
      <c r="Z109" s="32">
        <v>0.010003</v>
      </c>
      <c r="AA109" s="32">
        <v>0.09308</v>
      </c>
      <c r="AB109" s="32">
        <v>1.15408</v>
      </c>
      <c r="AC109" s="33">
        <v>11.6521</v>
      </c>
      <c r="AD109" s="4"/>
      <c r="AE109" s="31">
        <v>0.002125</v>
      </c>
      <c r="AF109" s="32">
        <v>0.008863</v>
      </c>
      <c r="AG109" s="32">
        <v>0.077739</v>
      </c>
      <c r="AH109" s="32">
        <v>0.906342</v>
      </c>
      <c r="AI109" s="33">
        <v>8.99685</v>
      </c>
      <c r="AJ109" s="4"/>
      <c r="AK109" s="31">
        <v>0.00678</v>
      </c>
      <c r="AL109" s="32">
        <v>0.00714</v>
      </c>
      <c r="AM109" s="32">
        <v>0.051492</v>
      </c>
      <c r="AN109" s="32">
        <v>0.463488</v>
      </c>
      <c r="AO109" s="33">
        <v>6.17788</v>
      </c>
      <c r="AP109" s="4"/>
      <c r="AQ109" s="31">
        <v>0.005321</v>
      </c>
      <c r="AR109" s="32">
        <v>0.013084</v>
      </c>
      <c r="AS109" s="32">
        <v>0.05855</v>
      </c>
      <c r="AT109" s="32">
        <v>0.524039</v>
      </c>
      <c r="AU109" s="33">
        <v>6.68011</v>
      </c>
      <c r="AV109" s="4"/>
      <c r="AW109" s="31">
        <v>0.009659</v>
      </c>
      <c r="AX109" s="32">
        <v>0.017347</v>
      </c>
      <c r="AY109" s="32">
        <v>0.077354</v>
      </c>
      <c r="AZ109" s="32">
        <v>0.493942</v>
      </c>
      <c r="BA109" s="33">
        <v>6.2483</v>
      </c>
      <c r="BB109" s="4"/>
      <c r="BC109" s="31">
        <v>0.01942</v>
      </c>
      <c r="BD109" s="32">
        <v>0.022979</v>
      </c>
      <c r="BE109" s="32">
        <v>0.07222</v>
      </c>
      <c r="BF109" s="32">
        <v>0.479196</v>
      </c>
      <c r="BG109" s="33">
        <v>6.03043</v>
      </c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</row>
    <row r="110">
      <c r="A110" s="31">
        <v>0.012259</v>
      </c>
      <c r="B110" s="32">
        <v>0.110429</v>
      </c>
      <c r="C110" s="32">
        <v>1.1165</v>
      </c>
      <c r="D110" s="32">
        <v>13.068</v>
      </c>
      <c r="E110" s="33">
        <v>160.734</v>
      </c>
      <c r="F110" s="4"/>
      <c r="G110" s="31">
        <v>0.006184</v>
      </c>
      <c r="H110" s="32">
        <v>0.056844</v>
      </c>
      <c r="I110" s="32">
        <v>0.567335</v>
      </c>
      <c r="J110" s="32">
        <v>6.64757</v>
      </c>
      <c r="K110" s="33">
        <v>79.7776</v>
      </c>
      <c r="L110" s="4"/>
      <c r="M110" s="31">
        <v>0.003356</v>
      </c>
      <c r="N110" s="32">
        <v>0.030601</v>
      </c>
      <c r="O110" s="32">
        <v>0.296888</v>
      </c>
      <c r="P110" s="32">
        <v>3.34967</v>
      </c>
      <c r="Q110" s="33">
        <v>37.1911</v>
      </c>
      <c r="R110" s="4"/>
      <c r="S110" s="31">
        <v>0.001954</v>
      </c>
      <c r="T110" s="32">
        <v>0.016075</v>
      </c>
      <c r="U110" s="32">
        <v>0.156722</v>
      </c>
      <c r="V110" s="32">
        <v>1.835</v>
      </c>
      <c r="W110" s="33">
        <v>21.6198</v>
      </c>
      <c r="X110" s="4"/>
      <c r="Y110" s="31">
        <v>0.001686</v>
      </c>
      <c r="Z110" s="32">
        <v>0.010263</v>
      </c>
      <c r="AA110" s="32">
        <v>0.094681</v>
      </c>
      <c r="AB110" s="32">
        <v>1.07827</v>
      </c>
      <c r="AC110" s="33">
        <v>11.5074</v>
      </c>
      <c r="AD110" s="4"/>
      <c r="AE110" s="31">
        <v>0.001932</v>
      </c>
      <c r="AF110" s="32">
        <v>0.008841</v>
      </c>
      <c r="AG110" s="32">
        <v>0.075737</v>
      </c>
      <c r="AH110" s="32">
        <v>0.900905</v>
      </c>
      <c r="AI110" s="33">
        <v>8.73262</v>
      </c>
      <c r="AJ110" s="4"/>
      <c r="AK110" s="31">
        <v>0.003573</v>
      </c>
      <c r="AL110" s="32">
        <v>0.007088</v>
      </c>
      <c r="AM110" s="32">
        <v>0.048008</v>
      </c>
      <c r="AN110" s="32">
        <v>0.452743</v>
      </c>
      <c r="AO110" s="33">
        <v>6.09661</v>
      </c>
      <c r="AP110" s="4"/>
      <c r="AQ110" s="31">
        <v>0.006391</v>
      </c>
      <c r="AR110" s="32">
        <v>0.011698</v>
      </c>
      <c r="AS110" s="32">
        <v>0.068448</v>
      </c>
      <c r="AT110" s="32">
        <v>0.488622</v>
      </c>
      <c r="AU110" s="33">
        <v>6.35959</v>
      </c>
      <c r="AV110" s="4"/>
      <c r="AW110" s="31">
        <v>0.01076</v>
      </c>
      <c r="AX110" s="32">
        <v>0.015994</v>
      </c>
      <c r="AY110" s="32">
        <v>0.06221</v>
      </c>
      <c r="AZ110" s="32">
        <v>0.510654</v>
      </c>
      <c r="BA110" s="33">
        <v>6.38371</v>
      </c>
      <c r="BB110" s="4"/>
      <c r="BC110" s="31">
        <v>0.019302</v>
      </c>
      <c r="BD110" s="32">
        <v>0.024054</v>
      </c>
      <c r="BE110" s="32">
        <v>0.066186</v>
      </c>
      <c r="BF110" s="32">
        <v>0.515256</v>
      </c>
      <c r="BG110" s="33">
        <v>6.34359</v>
      </c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</row>
    <row r="111">
      <c r="A111" s="31">
        <v>0.012214</v>
      </c>
      <c r="B111" s="32">
        <v>0.11076</v>
      </c>
      <c r="C111" s="32">
        <v>1.11756</v>
      </c>
      <c r="D111" s="32">
        <v>12.9782</v>
      </c>
      <c r="E111" s="33">
        <v>160.594</v>
      </c>
      <c r="F111" s="4"/>
      <c r="G111" s="31">
        <v>0.006403</v>
      </c>
      <c r="H111" s="32">
        <v>0.056673</v>
      </c>
      <c r="I111" s="32">
        <v>0.583599</v>
      </c>
      <c r="J111" s="32">
        <v>6.68977</v>
      </c>
      <c r="K111" s="33">
        <v>79.7176</v>
      </c>
      <c r="L111" s="4"/>
      <c r="M111" s="31">
        <v>0.003479</v>
      </c>
      <c r="N111" s="32">
        <v>0.029889</v>
      </c>
      <c r="O111" s="32">
        <v>0.297849</v>
      </c>
      <c r="P111" s="32">
        <v>3.36782</v>
      </c>
      <c r="Q111" s="33">
        <v>36.8627</v>
      </c>
      <c r="R111" s="4"/>
      <c r="S111" s="31">
        <v>0.002187</v>
      </c>
      <c r="T111" s="32">
        <v>0.016876</v>
      </c>
      <c r="U111" s="32">
        <v>0.157159</v>
      </c>
      <c r="V111" s="32">
        <v>1.79288</v>
      </c>
      <c r="W111" s="33">
        <v>21.3115</v>
      </c>
      <c r="X111" s="4"/>
      <c r="Y111" s="31">
        <v>0.001761</v>
      </c>
      <c r="Z111" s="32">
        <v>0.009781</v>
      </c>
      <c r="AA111" s="32">
        <v>0.095259</v>
      </c>
      <c r="AB111" s="32">
        <v>1.07709</v>
      </c>
      <c r="AC111" s="33">
        <v>11.2545</v>
      </c>
      <c r="AD111" s="4"/>
      <c r="AE111" s="31">
        <v>0.003083</v>
      </c>
      <c r="AF111" s="32">
        <v>0.008607</v>
      </c>
      <c r="AG111" s="32">
        <v>0.075333</v>
      </c>
      <c r="AH111" s="32">
        <v>0.903017</v>
      </c>
      <c r="AI111" s="33">
        <v>8.22311</v>
      </c>
      <c r="AJ111" s="4"/>
      <c r="AK111" s="31">
        <v>0.003667</v>
      </c>
      <c r="AL111" s="32">
        <v>0.006852</v>
      </c>
      <c r="AM111" s="32">
        <v>0.04247</v>
      </c>
      <c r="AN111" s="32">
        <v>0.453247</v>
      </c>
      <c r="AO111" s="33">
        <v>6.04499</v>
      </c>
      <c r="AP111" s="4"/>
      <c r="AQ111" s="31">
        <v>0.006222</v>
      </c>
      <c r="AR111" s="32">
        <v>0.012747</v>
      </c>
      <c r="AS111" s="32">
        <v>0.05478</v>
      </c>
      <c r="AT111" s="32">
        <v>0.487652</v>
      </c>
      <c r="AU111" s="33">
        <v>6.96714</v>
      </c>
      <c r="AV111" s="4"/>
      <c r="AW111" s="31">
        <v>0.010233</v>
      </c>
      <c r="AX111" s="32">
        <v>0.016525</v>
      </c>
      <c r="AY111" s="32">
        <v>0.061874</v>
      </c>
      <c r="AZ111" s="32">
        <v>0.492032</v>
      </c>
      <c r="BA111" s="33">
        <v>6.61242</v>
      </c>
      <c r="BB111" s="4"/>
      <c r="BC111" s="31">
        <v>0.022236</v>
      </c>
      <c r="BD111" s="32">
        <v>0.024359</v>
      </c>
      <c r="BE111" s="32">
        <v>0.071307</v>
      </c>
      <c r="BF111" s="32">
        <v>0.541609</v>
      </c>
      <c r="BG111" s="33">
        <v>6.42448</v>
      </c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</row>
    <row r="112">
      <c r="A112" s="31">
        <v>0.012223</v>
      </c>
      <c r="B112" s="32">
        <v>0.110907</v>
      </c>
      <c r="C112" s="32">
        <v>1.12295</v>
      </c>
      <c r="D112" s="32">
        <v>13.0418</v>
      </c>
      <c r="E112" s="33">
        <v>159.057</v>
      </c>
      <c r="F112" s="4"/>
      <c r="G112" s="31">
        <v>0.0063</v>
      </c>
      <c r="H112" s="32">
        <v>0.05722</v>
      </c>
      <c r="I112" s="32">
        <v>0.561715</v>
      </c>
      <c r="J112" s="32">
        <v>6.65911</v>
      </c>
      <c r="K112" s="33">
        <v>81.7128</v>
      </c>
      <c r="L112" s="4"/>
      <c r="M112" s="31">
        <v>0.003347</v>
      </c>
      <c r="N112" s="32">
        <v>0.030286</v>
      </c>
      <c r="O112" s="32">
        <v>0.295793</v>
      </c>
      <c r="P112" s="32">
        <v>3.3789</v>
      </c>
      <c r="Q112" s="33">
        <v>37.1468</v>
      </c>
      <c r="R112" s="4"/>
      <c r="S112" s="31">
        <v>0.002267</v>
      </c>
      <c r="T112" s="32">
        <v>0.016163</v>
      </c>
      <c r="U112" s="32">
        <v>0.160114</v>
      </c>
      <c r="V112" s="32">
        <v>1.75829</v>
      </c>
      <c r="W112" s="33">
        <v>20.7942</v>
      </c>
      <c r="X112" s="4"/>
      <c r="Y112" s="31">
        <v>0.001663</v>
      </c>
      <c r="Z112" s="32">
        <v>0.009804</v>
      </c>
      <c r="AA112" s="32">
        <v>0.096812</v>
      </c>
      <c r="AB112" s="32">
        <v>1.0721</v>
      </c>
      <c r="AC112" s="33">
        <v>11.2033</v>
      </c>
      <c r="AD112" s="4"/>
      <c r="AE112" s="31">
        <v>0.00216</v>
      </c>
      <c r="AF112" s="32">
        <v>0.008783</v>
      </c>
      <c r="AG112" s="32">
        <v>0.075141</v>
      </c>
      <c r="AH112" s="32">
        <v>0.909156</v>
      </c>
      <c r="AI112" s="33">
        <v>8.58184</v>
      </c>
      <c r="AJ112" s="4"/>
      <c r="AK112" s="31">
        <v>0.003451</v>
      </c>
      <c r="AL112" s="32">
        <v>0.018111</v>
      </c>
      <c r="AM112" s="32">
        <v>0.043737</v>
      </c>
      <c r="AN112" s="32">
        <v>0.517637</v>
      </c>
      <c r="AO112" s="33">
        <v>6.1727</v>
      </c>
      <c r="AP112" s="4"/>
      <c r="AQ112" s="31">
        <v>0.006212</v>
      </c>
      <c r="AR112" s="32">
        <v>0.012842</v>
      </c>
      <c r="AS112" s="32">
        <v>0.059572</v>
      </c>
      <c r="AT112" s="32">
        <v>0.49837</v>
      </c>
      <c r="AU112" s="33">
        <v>5.92356</v>
      </c>
      <c r="AV112" s="4"/>
      <c r="AW112" s="31">
        <v>0.009391</v>
      </c>
      <c r="AX112" s="32">
        <v>0.015742</v>
      </c>
      <c r="AY112" s="32">
        <v>0.069058</v>
      </c>
      <c r="AZ112" s="32">
        <v>0.489026</v>
      </c>
      <c r="BA112" s="33">
        <v>6.57043</v>
      </c>
      <c r="BB112" s="4"/>
      <c r="BC112" s="31">
        <v>0.019266</v>
      </c>
      <c r="BD112" s="32">
        <v>0.024365</v>
      </c>
      <c r="BE112" s="32">
        <v>0.071516</v>
      </c>
      <c r="BF112" s="32">
        <v>0.513398</v>
      </c>
      <c r="BG112" s="33">
        <v>5.89387</v>
      </c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</row>
    <row r="113">
      <c r="A113" s="31">
        <v>0.012225</v>
      </c>
      <c r="B113" s="32">
        <v>0.111323</v>
      </c>
      <c r="C113" s="32">
        <v>1.11775</v>
      </c>
      <c r="D113" s="32">
        <v>12.9465</v>
      </c>
      <c r="E113" s="33">
        <v>160.679</v>
      </c>
      <c r="F113" s="4"/>
      <c r="G113" s="31">
        <v>0.0063</v>
      </c>
      <c r="H113" s="32">
        <v>0.056573</v>
      </c>
      <c r="I113" s="32">
        <v>0.561889</v>
      </c>
      <c r="J113" s="32">
        <v>6.75551</v>
      </c>
      <c r="K113" s="33">
        <v>81.6757</v>
      </c>
      <c r="L113" s="4"/>
      <c r="M113" s="31">
        <v>0.003491</v>
      </c>
      <c r="N113" s="32">
        <v>0.030312</v>
      </c>
      <c r="O113" s="32">
        <v>0.299042</v>
      </c>
      <c r="P113" s="32">
        <v>3.35471</v>
      </c>
      <c r="Q113" s="33">
        <v>37.1704</v>
      </c>
      <c r="R113" s="4"/>
      <c r="S113" s="31">
        <v>0.002349</v>
      </c>
      <c r="T113" s="32">
        <v>0.016378</v>
      </c>
      <c r="U113" s="32">
        <v>0.155429</v>
      </c>
      <c r="V113" s="32">
        <v>1.76906</v>
      </c>
      <c r="W113" s="33">
        <v>19.651</v>
      </c>
      <c r="X113" s="4"/>
      <c r="Y113" s="31">
        <v>0.001758</v>
      </c>
      <c r="Z113" s="32">
        <v>0.009702</v>
      </c>
      <c r="AA113" s="32">
        <v>0.093103</v>
      </c>
      <c r="AB113" s="32">
        <v>1.07044</v>
      </c>
      <c r="AC113" s="33">
        <v>11.2469</v>
      </c>
      <c r="AD113" s="4"/>
      <c r="AE113" s="31">
        <v>0.002375</v>
      </c>
      <c r="AF113" s="32">
        <v>0.008829</v>
      </c>
      <c r="AG113" s="32">
        <v>0.075072</v>
      </c>
      <c r="AH113" s="32">
        <v>0.896848</v>
      </c>
      <c r="AI113" s="33">
        <v>7.77041</v>
      </c>
      <c r="AJ113" s="4"/>
      <c r="AK113" s="31">
        <v>0.010269</v>
      </c>
      <c r="AL113" s="32">
        <v>0.016071</v>
      </c>
      <c r="AM113" s="32">
        <v>0.043257</v>
      </c>
      <c r="AN113" s="32">
        <v>0.455463</v>
      </c>
      <c r="AO113" s="33">
        <v>6.52113</v>
      </c>
      <c r="AP113" s="4"/>
      <c r="AQ113" s="31">
        <v>0.006179</v>
      </c>
      <c r="AR113" s="32">
        <v>0.012951</v>
      </c>
      <c r="AS113" s="32">
        <v>0.059237</v>
      </c>
      <c r="AT113" s="32">
        <v>0.501027</v>
      </c>
      <c r="AU113" s="33">
        <v>5.92616</v>
      </c>
      <c r="AV113" s="4"/>
      <c r="AW113" s="31">
        <v>0.010288</v>
      </c>
      <c r="AX113" s="32">
        <v>0.016431</v>
      </c>
      <c r="AY113" s="32">
        <v>0.071403</v>
      </c>
      <c r="AZ113" s="32">
        <v>0.505445</v>
      </c>
      <c r="BA113" s="33">
        <v>5.88863</v>
      </c>
      <c r="BB113" s="4"/>
      <c r="BC113" s="31">
        <v>0.018896</v>
      </c>
      <c r="BD113" s="32">
        <v>0.02506</v>
      </c>
      <c r="BE113" s="32">
        <v>0.06834</v>
      </c>
      <c r="BF113" s="32">
        <v>0.523653</v>
      </c>
      <c r="BG113" s="33">
        <v>6.14254</v>
      </c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</row>
    <row r="114">
      <c r="A114" s="31">
        <v>0.012163</v>
      </c>
      <c r="B114" s="32">
        <v>0.110575</v>
      </c>
      <c r="C114" s="32">
        <v>1.11678</v>
      </c>
      <c r="D114" s="32">
        <v>13.0323</v>
      </c>
      <c r="E114" s="33">
        <v>159.705</v>
      </c>
      <c r="F114" s="4"/>
      <c r="G114" s="31">
        <v>0.006183</v>
      </c>
      <c r="H114" s="32">
        <v>0.056286</v>
      </c>
      <c r="I114" s="32">
        <v>0.560977</v>
      </c>
      <c r="J114" s="32">
        <v>6.63589</v>
      </c>
      <c r="K114" s="33">
        <v>79.8933</v>
      </c>
      <c r="L114" s="4"/>
      <c r="M114" s="31">
        <v>0.0043</v>
      </c>
      <c r="N114" s="32">
        <v>0.03034</v>
      </c>
      <c r="O114" s="32">
        <v>0.296296</v>
      </c>
      <c r="P114" s="32">
        <v>3.35347</v>
      </c>
      <c r="Q114" s="33">
        <v>36.9277</v>
      </c>
      <c r="R114" s="4"/>
      <c r="S114" s="31">
        <v>0.002128</v>
      </c>
      <c r="T114" s="32">
        <v>0.01616</v>
      </c>
      <c r="U114" s="32">
        <v>0.157754</v>
      </c>
      <c r="V114" s="32">
        <v>1.76625</v>
      </c>
      <c r="W114" s="33">
        <v>20.1477</v>
      </c>
      <c r="X114" s="4"/>
      <c r="Y114" s="31">
        <v>0.00171</v>
      </c>
      <c r="Z114" s="32">
        <v>0.009638</v>
      </c>
      <c r="AA114" s="32">
        <v>0.093226</v>
      </c>
      <c r="AB114" s="32">
        <v>1.07034</v>
      </c>
      <c r="AC114" s="33">
        <v>11.6521</v>
      </c>
      <c r="AD114" s="4"/>
      <c r="AE114" s="31">
        <v>0.002328</v>
      </c>
      <c r="AF114" s="32">
        <v>0.008927</v>
      </c>
      <c r="AG114" s="32">
        <v>0.077236</v>
      </c>
      <c r="AH114" s="32">
        <v>0.852814</v>
      </c>
      <c r="AI114" s="33">
        <v>8.99685</v>
      </c>
      <c r="AJ114" s="4"/>
      <c r="AK114" s="31">
        <v>0.003638</v>
      </c>
      <c r="AL114" s="32">
        <v>0.01054</v>
      </c>
      <c r="AM114" s="32">
        <v>0.04723</v>
      </c>
      <c r="AN114" s="32">
        <v>0.452251</v>
      </c>
      <c r="AO114" s="33">
        <v>6.17788</v>
      </c>
      <c r="AP114" s="4"/>
      <c r="AQ114" s="31">
        <v>0.005097</v>
      </c>
      <c r="AR114" s="32">
        <v>0.012427</v>
      </c>
      <c r="AS114" s="32">
        <v>0.06117</v>
      </c>
      <c r="AT114" s="32">
        <v>0.501958</v>
      </c>
      <c r="AU114" s="33">
        <v>6.68011</v>
      </c>
      <c r="AV114" s="4"/>
      <c r="AW114" s="31">
        <v>0.010308</v>
      </c>
      <c r="AX114" s="32">
        <v>0.016247</v>
      </c>
      <c r="AY114" s="32">
        <v>0.066286</v>
      </c>
      <c r="AZ114" s="32">
        <v>0.485261</v>
      </c>
      <c r="BA114" s="33">
        <v>6.2483</v>
      </c>
      <c r="BB114" s="4"/>
      <c r="BC114" s="31">
        <v>0.019322</v>
      </c>
      <c r="BD114" s="32">
        <v>0.02242</v>
      </c>
      <c r="BE114" s="32">
        <v>0.064012</v>
      </c>
      <c r="BF114" s="32">
        <v>0.500161</v>
      </c>
      <c r="BG114" s="33">
        <v>6.03043</v>
      </c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</row>
    <row r="115">
      <c r="A115" s="31">
        <v>0.01221</v>
      </c>
      <c r="B115" s="32">
        <v>0.110759</v>
      </c>
      <c r="C115" s="32">
        <v>1.1178</v>
      </c>
      <c r="D115" s="32">
        <v>13.0353</v>
      </c>
      <c r="E115" s="33">
        <v>159.609</v>
      </c>
      <c r="F115" s="4"/>
      <c r="G115" s="31">
        <v>0.006143</v>
      </c>
      <c r="H115" s="32">
        <v>0.056586</v>
      </c>
      <c r="I115" s="32">
        <v>0.562099</v>
      </c>
      <c r="J115" s="32">
        <v>6.77367</v>
      </c>
      <c r="K115" s="33">
        <v>81.742</v>
      </c>
      <c r="L115" s="4"/>
      <c r="M115" s="31">
        <v>0.003585</v>
      </c>
      <c r="N115" s="32">
        <v>0.030605</v>
      </c>
      <c r="O115" s="32">
        <v>0.297127</v>
      </c>
      <c r="P115" s="32">
        <v>3.37713</v>
      </c>
      <c r="Q115" s="33">
        <v>37.5067</v>
      </c>
      <c r="R115" s="4"/>
      <c r="S115" s="31">
        <v>0.002129</v>
      </c>
      <c r="T115" s="32">
        <v>0.016043</v>
      </c>
      <c r="U115" s="32">
        <v>0.156312</v>
      </c>
      <c r="V115" s="32">
        <v>1.75874</v>
      </c>
      <c r="W115" s="33">
        <v>21.1655</v>
      </c>
      <c r="X115" s="4"/>
      <c r="Y115" s="31">
        <v>0.001748</v>
      </c>
      <c r="Z115" s="32">
        <v>0.009875</v>
      </c>
      <c r="AA115" s="32">
        <v>0.09323</v>
      </c>
      <c r="AB115" s="32">
        <v>1.07719</v>
      </c>
      <c r="AC115" s="33">
        <v>11.5074</v>
      </c>
      <c r="AD115" s="4"/>
      <c r="AE115" s="31">
        <v>0.002017</v>
      </c>
      <c r="AF115" s="32">
        <v>0.008887</v>
      </c>
      <c r="AG115" s="32">
        <v>0.075567</v>
      </c>
      <c r="AH115" s="32">
        <v>0.854553</v>
      </c>
      <c r="AI115" s="33">
        <v>8.73262</v>
      </c>
      <c r="AJ115" s="4"/>
      <c r="AK115" s="31">
        <v>0.003609</v>
      </c>
      <c r="AL115" s="32">
        <v>0.007069</v>
      </c>
      <c r="AM115" s="32">
        <v>0.04245</v>
      </c>
      <c r="AN115" s="32">
        <v>0.554622</v>
      </c>
      <c r="AO115" s="33">
        <v>6.09661</v>
      </c>
      <c r="AP115" s="4"/>
      <c r="AQ115" s="31">
        <v>0.005285</v>
      </c>
      <c r="AR115" s="32">
        <v>0.013739</v>
      </c>
      <c r="AS115" s="32">
        <v>0.062911</v>
      </c>
      <c r="AT115" s="32">
        <v>0.534328</v>
      </c>
      <c r="AU115" s="33">
        <v>6.35959</v>
      </c>
      <c r="AV115" s="4"/>
      <c r="AW115" s="31">
        <v>0.010761</v>
      </c>
      <c r="AX115" s="32">
        <v>0.016646</v>
      </c>
      <c r="AY115" s="32">
        <v>0.072031</v>
      </c>
      <c r="AZ115" s="32">
        <v>0.503642</v>
      </c>
      <c r="BA115" s="33">
        <v>6.38371</v>
      </c>
      <c r="BB115" s="4"/>
      <c r="BC115" s="31">
        <v>0.019673</v>
      </c>
      <c r="BD115" s="32">
        <v>0.024867</v>
      </c>
      <c r="BE115" s="32">
        <v>0.062353</v>
      </c>
      <c r="BF115" s="32">
        <v>0.498568</v>
      </c>
      <c r="BG115" s="33">
        <v>6.34359</v>
      </c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</row>
    <row r="116">
      <c r="A116" s="31">
        <v>0.012202</v>
      </c>
      <c r="B116" s="32">
        <v>0.110879</v>
      </c>
      <c r="C116" s="32">
        <v>1.11737</v>
      </c>
      <c r="D116" s="32">
        <v>13.0498</v>
      </c>
      <c r="E116" s="33">
        <v>159.234</v>
      </c>
      <c r="F116" s="4"/>
      <c r="G116" s="31">
        <v>0.006184</v>
      </c>
      <c r="H116" s="32">
        <v>0.05632</v>
      </c>
      <c r="I116" s="32">
        <v>0.564274</v>
      </c>
      <c r="J116" s="32">
        <v>6.6935</v>
      </c>
      <c r="K116" s="33">
        <v>81.6739</v>
      </c>
      <c r="L116" s="4"/>
      <c r="M116" s="31">
        <v>0.003572</v>
      </c>
      <c r="N116" s="32">
        <v>0.030228</v>
      </c>
      <c r="O116" s="32">
        <v>0.298185</v>
      </c>
      <c r="P116" s="32">
        <v>3.34655</v>
      </c>
      <c r="Q116" s="33">
        <v>36.0648</v>
      </c>
      <c r="R116" s="4"/>
      <c r="S116" s="31">
        <v>0.002095</v>
      </c>
      <c r="T116" s="32">
        <v>0.016165</v>
      </c>
      <c r="U116" s="32">
        <v>0.156491</v>
      </c>
      <c r="V116" s="32">
        <v>1.76259</v>
      </c>
      <c r="W116" s="33">
        <v>20.0959</v>
      </c>
      <c r="X116" s="4"/>
      <c r="Y116" s="31">
        <v>0.001738</v>
      </c>
      <c r="Z116" s="32">
        <v>0.009739</v>
      </c>
      <c r="AA116" s="32">
        <v>0.093187</v>
      </c>
      <c r="AB116" s="32">
        <v>1.07052</v>
      </c>
      <c r="AC116" s="33">
        <v>11.2545</v>
      </c>
      <c r="AD116" s="4"/>
      <c r="AE116" s="31">
        <v>0.002045</v>
      </c>
      <c r="AF116" s="32">
        <v>0.00876</v>
      </c>
      <c r="AG116" s="32">
        <v>0.079451</v>
      </c>
      <c r="AH116" s="32">
        <v>0.852853</v>
      </c>
      <c r="AI116" s="33">
        <v>8.22311</v>
      </c>
      <c r="AJ116" s="4"/>
      <c r="AK116" s="31">
        <v>0.003592</v>
      </c>
      <c r="AL116" s="32">
        <v>0.006838</v>
      </c>
      <c r="AM116" s="32">
        <v>0.053176</v>
      </c>
      <c r="AN116" s="32">
        <v>0.554995</v>
      </c>
      <c r="AO116" s="33">
        <v>6.04499</v>
      </c>
      <c r="AP116" s="4"/>
      <c r="AQ116" s="31">
        <v>0.005629</v>
      </c>
      <c r="AR116" s="32">
        <v>0.012868</v>
      </c>
      <c r="AS116" s="32">
        <v>0.066412</v>
      </c>
      <c r="AT116" s="32">
        <v>0.491049</v>
      </c>
      <c r="AU116" s="33">
        <v>6.96714</v>
      </c>
      <c r="AV116" s="4"/>
      <c r="AW116" s="31">
        <v>0.00955</v>
      </c>
      <c r="AX116" s="32">
        <v>0.016406</v>
      </c>
      <c r="AY116" s="32">
        <v>0.060692</v>
      </c>
      <c r="AZ116" s="32">
        <v>0.487397</v>
      </c>
      <c r="BA116" s="33">
        <v>6.61242</v>
      </c>
      <c r="BB116" s="4"/>
      <c r="BC116" s="31">
        <v>0.020312</v>
      </c>
      <c r="BD116" s="32">
        <v>0.024612</v>
      </c>
      <c r="BE116" s="32">
        <v>0.098204</v>
      </c>
      <c r="BF116" s="32">
        <v>0.502598</v>
      </c>
      <c r="BG116" s="33">
        <v>6.42448</v>
      </c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</row>
    <row r="117">
      <c r="A117" s="31">
        <v>0.01204</v>
      </c>
      <c r="B117" s="32">
        <v>0.110208</v>
      </c>
      <c r="C117" s="32">
        <v>1.12034</v>
      </c>
      <c r="D117" s="32">
        <v>13.0527</v>
      </c>
      <c r="E117" s="33">
        <v>159.531</v>
      </c>
      <c r="F117" s="4"/>
      <c r="G117" s="31">
        <v>0.006194</v>
      </c>
      <c r="H117" s="32">
        <v>0.056538</v>
      </c>
      <c r="I117" s="32">
        <v>0.568956</v>
      </c>
      <c r="J117" s="32">
        <v>6.64288</v>
      </c>
      <c r="K117" s="33">
        <v>81.7359</v>
      </c>
      <c r="L117" s="4"/>
      <c r="M117" s="31">
        <v>0.003814</v>
      </c>
      <c r="N117" s="32">
        <v>0.030277</v>
      </c>
      <c r="O117" s="32">
        <v>0.297764</v>
      </c>
      <c r="P117" s="32">
        <v>3.35369</v>
      </c>
      <c r="Q117" s="33">
        <v>36.4567</v>
      </c>
      <c r="R117" s="4"/>
      <c r="S117" s="31">
        <v>0.002033</v>
      </c>
      <c r="T117" s="32">
        <v>0.016268</v>
      </c>
      <c r="U117" s="32">
        <v>0.157347</v>
      </c>
      <c r="V117" s="32">
        <v>1.76796</v>
      </c>
      <c r="W117" s="33">
        <v>19.5439</v>
      </c>
      <c r="X117" s="4"/>
      <c r="Y117" s="31">
        <v>0.001648</v>
      </c>
      <c r="Z117" s="32">
        <v>0.009779</v>
      </c>
      <c r="AA117" s="32">
        <v>0.093144</v>
      </c>
      <c r="AB117" s="32">
        <v>1.07029</v>
      </c>
      <c r="AC117" s="33">
        <v>11.2033</v>
      </c>
      <c r="AD117" s="4"/>
      <c r="AE117" s="31">
        <v>0.002139</v>
      </c>
      <c r="AF117" s="32">
        <v>0.008982</v>
      </c>
      <c r="AG117" s="32">
        <v>0.080306</v>
      </c>
      <c r="AH117" s="32">
        <v>0.857062</v>
      </c>
      <c r="AI117" s="33">
        <v>8.58184</v>
      </c>
      <c r="AJ117" s="4"/>
      <c r="AK117" s="31">
        <v>0.026216</v>
      </c>
      <c r="AL117" s="32">
        <v>0.006901</v>
      </c>
      <c r="AM117" s="32">
        <v>0.043361</v>
      </c>
      <c r="AN117" s="32">
        <v>0.541063</v>
      </c>
      <c r="AO117" s="33">
        <v>6.1727</v>
      </c>
      <c r="AP117" s="4"/>
      <c r="AQ117" s="31">
        <v>0.005489</v>
      </c>
      <c r="AR117" s="32">
        <v>0.01285</v>
      </c>
      <c r="AS117" s="32">
        <v>0.057793</v>
      </c>
      <c r="AT117" s="32">
        <v>0.512657</v>
      </c>
      <c r="AU117" s="33">
        <v>5.92356</v>
      </c>
      <c r="AV117" s="4"/>
      <c r="AW117" s="31">
        <v>0.010006</v>
      </c>
      <c r="AX117" s="32">
        <v>0.015617</v>
      </c>
      <c r="AY117" s="32">
        <v>0.06441</v>
      </c>
      <c r="AZ117" s="32">
        <v>0.488627</v>
      </c>
      <c r="BA117" s="33">
        <v>6.57043</v>
      </c>
      <c r="BB117" s="4"/>
      <c r="BC117" s="31">
        <v>0.01983</v>
      </c>
      <c r="BD117" s="32">
        <v>0.023933</v>
      </c>
      <c r="BE117" s="32">
        <v>0.097026</v>
      </c>
      <c r="BF117" s="32">
        <v>0.494659</v>
      </c>
      <c r="BG117" s="33">
        <v>5.89387</v>
      </c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</row>
    <row r="118">
      <c r="A118" s="31">
        <v>0.012192</v>
      </c>
      <c r="B118" s="32">
        <v>0.111184</v>
      </c>
      <c r="C118" s="32">
        <v>1.11683</v>
      </c>
      <c r="D118" s="32">
        <v>13.1279</v>
      </c>
      <c r="E118" s="33">
        <v>161.084</v>
      </c>
      <c r="F118" s="4"/>
      <c r="G118" s="31">
        <v>0.006218</v>
      </c>
      <c r="H118" s="32">
        <v>0.056417</v>
      </c>
      <c r="I118" s="32">
        <v>0.562249</v>
      </c>
      <c r="J118" s="32">
        <v>6.67721</v>
      </c>
      <c r="K118" s="33">
        <v>80.0451</v>
      </c>
      <c r="L118" s="4"/>
      <c r="M118" s="31">
        <v>0.003614</v>
      </c>
      <c r="N118" s="32">
        <v>0.030233</v>
      </c>
      <c r="O118" s="32">
        <v>0.300304</v>
      </c>
      <c r="P118" s="32">
        <v>3.35336</v>
      </c>
      <c r="Q118" s="33">
        <v>36.4784</v>
      </c>
      <c r="R118" s="4"/>
      <c r="S118" s="31">
        <v>0.001955</v>
      </c>
      <c r="T118" s="32">
        <v>0.016124</v>
      </c>
      <c r="U118" s="32">
        <v>0.157042</v>
      </c>
      <c r="V118" s="32">
        <v>1.78565</v>
      </c>
      <c r="W118" s="33">
        <v>21.6198</v>
      </c>
      <c r="X118" s="4"/>
      <c r="Y118" s="31">
        <v>0.001729</v>
      </c>
      <c r="Z118" s="32">
        <v>0.010008</v>
      </c>
      <c r="AA118" s="32">
        <v>0.09332</v>
      </c>
      <c r="AB118" s="32">
        <v>1.07021</v>
      </c>
      <c r="AC118" s="33">
        <v>11.2469</v>
      </c>
      <c r="AD118" s="4"/>
      <c r="AE118" s="31">
        <v>0.002293</v>
      </c>
      <c r="AF118" s="32">
        <v>0.008781</v>
      </c>
      <c r="AG118" s="32">
        <v>0.078355</v>
      </c>
      <c r="AH118" s="32">
        <v>0.864061</v>
      </c>
      <c r="AI118" s="33">
        <v>7.77041</v>
      </c>
      <c r="AJ118" s="4"/>
      <c r="AK118" s="31">
        <v>0.003631</v>
      </c>
      <c r="AL118" s="32">
        <v>0.007161</v>
      </c>
      <c r="AM118" s="32">
        <v>0.063785</v>
      </c>
      <c r="AN118" s="32">
        <v>0.464689</v>
      </c>
      <c r="AO118" s="33">
        <v>6.52113</v>
      </c>
      <c r="AP118" s="4"/>
      <c r="AQ118" s="31">
        <v>0.00528</v>
      </c>
      <c r="AR118" s="32">
        <v>0.012196</v>
      </c>
      <c r="AS118" s="32">
        <v>0.057882</v>
      </c>
      <c r="AT118" s="32">
        <v>0.492728</v>
      </c>
      <c r="AU118" s="33">
        <v>5.92616</v>
      </c>
      <c r="AV118" s="4"/>
      <c r="AW118" s="31">
        <v>0.009926</v>
      </c>
      <c r="AX118" s="32">
        <v>0.017086</v>
      </c>
      <c r="AY118" s="32">
        <v>0.061395</v>
      </c>
      <c r="AZ118" s="32">
        <v>0.476823</v>
      </c>
      <c r="BA118" s="33">
        <v>5.88863</v>
      </c>
      <c r="BB118" s="4"/>
      <c r="BC118" s="31">
        <v>0.02073</v>
      </c>
      <c r="BD118" s="32">
        <v>0.026236</v>
      </c>
      <c r="BE118" s="32">
        <v>0.069486</v>
      </c>
      <c r="BF118" s="32">
        <v>0.497989</v>
      </c>
      <c r="BG118" s="33">
        <v>6.14254</v>
      </c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</row>
    <row r="119">
      <c r="A119" s="31">
        <v>0.012215</v>
      </c>
      <c r="B119" s="32">
        <v>0.109983</v>
      </c>
      <c r="C119" s="32">
        <v>1.12684</v>
      </c>
      <c r="D119" s="32">
        <v>13.011</v>
      </c>
      <c r="E119" s="33">
        <v>159.447</v>
      </c>
      <c r="F119" s="4"/>
      <c r="G119" s="31">
        <v>0.006294</v>
      </c>
      <c r="H119" s="32">
        <v>0.055996</v>
      </c>
      <c r="I119" s="32">
        <v>0.571536</v>
      </c>
      <c r="J119" s="32">
        <v>6.6641</v>
      </c>
      <c r="K119" s="33">
        <v>79.8122</v>
      </c>
      <c r="L119" s="4"/>
      <c r="M119" s="31">
        <v>0.003577</v>
      </c>
      <c r="N119" s="32">
        <v>0.030472</v>
      </c>
      <c r="O119" s="32">
        <v>0.296618</v>
      </c>
      <c r="P119" s="32">
        <v>3.27521</v>
      </c>
      <c r="Q119" s="33">
        <v>36.1372</v>
      </c>
      <c r="R119" s="4"/>
      <c r="S119" s="31">
        <v>0.001977</v>
      </c>
      <c r="T119" s="32">
        <v>0.016133</v>
      </c>
      <c r="U119" s="32">
        <v>0.153603</v>
      </c>
      <c r="V119" s="32">
        <v>1.86134</v>
      </c>
      <c r="W119" s="33">
        <v>21.3115</v>
      </c>
      <c r="X119" s="4"/>
      <c r="Y119" s="31">
        <v>0.001711</v>
      </c>
      <c r="Z119" s="32">
        <v>0.015057</v>
      </c>
      <c r="AA119" s="32">
        <v>0.093127</v>
      </c>
      <c r="AB119" s="32">
        <v>1.14047</v>
      </c>
      <c r="AC119" s="33">
        <v>11.6521</v>
      </c>
      <c r="AD119" s="4"/>
      <c r="AE119" s="31">
        <v>0.002071</v>
      </c>
      <c r="AF119" s="32">
        <v>0.009058</v>
      </c>
      <c r="AG119" s="32">
        <v>0.078961</v>
      </c>
      <c r="AH119" s="32">
        <v>0.84965</v>
      </c>
      <c r="AI119" s="33">
        <v>8.99685</v>
      </c>
      <c r="AJ119" s="4"/>
      <c r="AK119" s="31">
        <v>0.004702</v>
      </c>
      <c r="AL119" s="32">
        <v>0.006818</v>
      </c>
      <c r="AM119" s="32">
        <v>0.043201</v>
      </c>
      <c r="AN119" s="32">
        <v>0.454152</v>
      </c>
      <c r="AO119" s="33">
        <v>6.17788</v>
      </c>
      <c r="AP119" s="4"/>
      <c r="AQ119" s="31">
        <v>0.005517</v>
      </c>
      <c r="AR119" s="32">
        <v>0.01265</v>
      </c>
      <c r="AS119" s="32">
        <v>0.059655</v>
      </c>
      <c r="AT119" s="32">
        <v>0.514341</v>
      </c>
      <c r="AU119" s="33">
        <v>6.68011</v>
      </c>
      <c r="AV119" s="4"/>
      <c r="AW119" s="31">
        <v>0.010764</v>
      </c>
      <c r="AX119" s="32">
        <v>0.014488</v>
      </c>
      <c r="AY119" s="32">
        <v>0.064639</v>
      </c>
      <c r="AZ119" s="32">
        <v>0.50748</v>
      </c>
      <c r="BA119" s="33">
        <v>6.2483</v>
      </c>
      <c r="BB119" s="4"/>
      <c r="BC119" s="31">
        <v>0.019579</v>
      </c>
      <c r="BD119" s="32">
        <v>0.025266</v>
      </c>
      <c r="BE119" s="32">
        <v>0.085532</v>
      </c>
      <c r="BF119" s="32">
        <v>0.507645</v>
      </c>
      <c r="BG119" s="33">
        <v>6.03043</v>
      </c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</row>
    <row r="120">
      <c r="A120" s="31">
        <v>0.012231</v>
      </c>
      <c r="B120" s="32">
        <v>0.112374</v>
      </c>
      <c r="C120" s="32">
        <v>1.13237</v>
      </c>
      <c r="D120" s="32">
        <v>13.003</v>
      </c>
      <c r="E120" s="33">
        <v>160.306</v>
      </c>
      <c r="F120" s="4"/>
      <c r="G120" s="31">
        <v>0.006444</v>
      </c>
      <c r="H120" s="32">
        <v>0.056645</v>
      </c>
      <c r="I120" s="32">
        <v>0.562613</v>
      </c>
      <c r="J120" s="32">
        <v>6.65588</v>
      </c>
      <c r="K120" s="33">
        <v>80.547</v>
      </c>
      <c r="L120" s="4"/>
      <c r="M120" s="31">
        <v>0.003612</v>
      </c>
      <c r="N120" s="32">
        <v>0.030391</v>
      </c>
      <c r="O120" s="32">
        <v>0.297471</v>
      </c>
      <c r="P120" s="32">
        <v>4.45368</v>
      </c>
      <c r="Q120" s="33">
        <v>36.1369</v>
      </c>
      <c r="R120" s="4"/>
      <c r="S120" s="31">
        <v>0.002051</v>
      </c>
      <c r="T120" s="32">
        <v>0.016049</v>
      </c>
      <c r="U120" s="32">
        <v>0.156575</v>
      </c>
      <c r="V120" s="32">
        <v>1.76313</v>
      </c>
      <c r="W120" s="33">
        <v>20.7942</v>
      </c>
      <c r="X120" s="4"/>
      <c r="Y120" s="31">
        <v>0.001686</v>
      </c>
      <c r="Z120" s="32">
        <v>0.009604</v>
      </c>
      <c r="AA120" s="32">
        <v>0.093727</v>
      </c>
      <c r="AB120" s="32">
        <v>1.07056</v>
      </c>
      <c r="AC120" s="33">
        <v>11.5074</v>
      </c>
      <c r="AD120" s="4"/>
      <c r="AE120" s="31">
        <v>0.002356</v>
      </c>
      <c r="AF120" s="32">
        <v>0.009225</v>
      </c>
      <c r="AG120" s="32">
        <v>0.078395</v>
      </c>
      <c r="AH120" s="32">
        <v>0.872105</v>
      </c>
      <c r="AI120" s="33">
        <v>8.73262</v>
      </c>
      <c r="AJ120" s="4"/>
      <c r="AK120" s="31">
        <v>0.005942</v>
      </c>
      <c r="AL120" s="32">
        <v>0.01035</v>
      </c>
      <c r="AM120" s="32">
        <v>0.044546</v>
      </c>
      <c r="AN120" s="32">
        <v>0.456854</v>
      </c>
      <c r="AO120" s="33">
        <v>6.09661</v>
      </c>
      <c r="AP120" s="4"/>
      <c r="AQ120" s="31">
        <v>0.005107</v>
      </c>
      <c r="AR120" s="32">
        <v>0.011816</v>
      </c>
      <c r="AS120" s="32">
        <v>0.060373</v>
      </c>
      <c r="AT120" s="32">
        <v>0.503371</v>
      </c>
      <c r="AU120" s="33">
        <v>6.35959</v>
      </c>
      <c r="AV120" s="4"/>
      <c r="AW120" s="31">
        <v>0.010182</v>
      </c>
      <c r="AX120" s="32">
        <v>0.015831</v>
      </c>
      <c r="AY120" s="32">
        <v>0.094796</v>
      </c>
      <c r="AZ120" s="32">
        <v>0.484161</v>
      </c>
      <c r="BA120" s="33">
        <v>6.38371</v>
      </c>
      <c r="BB120" s="4"/>
      <c r="BC120" s="31">
        <v>0.019824</v>
      </c>
      <c r="BD120" s="32">
        <v>0.024879</v>
      </c>
      <c r="BE120" s="32">
        <v>0.066626</v>
      </c>
      <c r="BF120" s="32">
        <v>0.520773</v>
      </c>
      <c r="BG120" s="33">
        <v>6.34359</v>
      </c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</row>
    <row r="121">
      <c r="A121" s="31">
        <v>0.012221</v>
      </c>
      <c r="B121" s="32">
        <v>0.11192</v>
      </c>
      <c r="C121" s="32">
        <v>1.12847</v>
      </c>
      <c r="D121" s="32">
        <v>13.0431</v>
      </c>
      <c r="E121" s="33">
        <v>159.143</v>
      </c>
      <c r="F121" s="4"/>
      <c r="G121" s="31">
        <v>0.00653</v>
      </c>
      <c r="H121" s="32">
        <v>0.056482</v>
      </c>
      <c r="I121" s="32">
        <v>0.561257</v>
      </c>
      <c r="J121" s="32">
        <v>6.65437</v>
      </c>
      <c r="K121" s="33">
        <v>79.7987</v>
      </c>
      <c r="L121" s="4"/>
      <c r="M121" s="31">
        <v>0.003578</v>
      </c>
      <c r="N121" s="32">
        <v>0.030309</v>
      </c>
      <c r="O121" s="32">
        <v>0.297649</v>
      </c>
      <c r="P121" s="32">
        <v>3.34372</v>
      </c>
      <c r="Q121" s="33">
        <v>35.797</v>
      </c>
      <c r="R121" s="4"/>
      <c r="S121" s="31">
        <v>0.002034</v>
      </c>
      <c r="T121" s="32">
        <v>0.016168</v>
      </c>
      <c r="U121" s="32">
        <v>0.157263</v>
      </c>
      <c r="V121" s="32">
        <v>1.78528</v>
      </c>
      <c r="W121" s="33">
        <v>19.651</v>
      </c>
      <c r="X121" s="4"/>
      <c r="Y121" s="31">
        <v>0.001663</v>
      </c>
      <c r="Z121" s="32">
        <v>0.009581</v>
      </c>
      <c r="AA121" s="32">
        <v>0.093272</v>
      </c>
      <c r="AB121" s="32">
        <v>1.07035</v>
      </c>
      <c r="AC121" s="33">
        <v>11.2545</v>
      </c>
      <c r="AD121" s="4"/>
      <c r="AE121" s="31">
        <v>0.002045</v>
      </c>
      <c r="AF121" s="32">
        <v>0.010802</v>
      </c>
      <c r="AG121" s="32">
        <v>0.078285</v>
      </c>
      <c r="AH121" s="32">
        <v>0.904098</v>
      </c>
      <c r="AI121" s="33">
        <v>8.22311</v>
      </c>
      <c r="AJ121" s="4"/>
      <c r="AK121" s="31">
        <v>0.018162</v>
      </c>
      <c r="AL121" s="32">
        <v>0.006774</v>
      </c>
      <c r="AM121" s="32">
        <v>0.043102</v>
      </c>
      <c r="AN121" s="32">
        <v>0.468968</v>
      </c>
      <c r="AO121" s="33">
        <v>6.04499</v>
      </c>
      <c r="AP121" s="4"/>
      <c r="AQ121" s="31">
        <v>0.006642</v>
      </c>
      <c r="AR121" s="32">
        <v>0.012182</v>
      </c>
      <c r="AS121" s="32">
        <v>0.064795</v>
      </c>
      <c r="AT121" s="32">
        <v>0.500947</v>
      </c>
      <c r="AU121" s="33">
        <v>6.96714</v>
      </c>
      <c r="AV121" s="4"/>
      <c r="AW121" s="31">
        <v>0.009332</v>
      </c>
      <c r="AX121" s="32">
        <v>0.017298</v>
      </c>
      <c r="AY121" s="32">
        <v>0.075761</v>
      </c>
      <c r="AZ121" s="32">
        <v>0.502884</v>
      </c>
      <c r="BA121" s="33">
        <v>6.61242</v>
      </c>
      <c r="BB121" s="4"/>
      <c r="BC121" s="31">
        <v>0.021867</v>
      </c>
      <c r="BD121" s="32">
        <v>0.024027</v>
      </c>
      <c r="BE121" s="32">
        <v>0.075641</v>
      </c>
      <c r="BF121" s="32">
        <v>0.493574</v>
      </c>
      <c r="BG121" s="33">
        <v>6.42448</v>
      </c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</row>
    <row r="122">
      <c r="A122" s="31">
        <v>0.012164</v>
      </c>
      <c r="B122" s="32">
        <v>0.111105</v>
      </c>
      <c r="C122" s="32">
        <v>1.1174</v>
      </c>
      <c r="D122" s="32">
        <v>13.0247</v>
      </c>
      <c r="E122" s="33">
        <v>159.311</v>
      </c>
      <c r="F122" s="4"/>
      <c r="G122" s="31">
        <v>0.006448</v>
      </c>
      <c r="H122" s="32">
        <v>0.056336</v>
      </c>
      <c r="I122" s="32">
        <v>0.565766</v>
      </c>
      <c r="J122" s="32">
        <v>6.87281</v>
      </c>
      <c r="K122" s="33">
        <v>81.0821</v>
      </c>
      <c r="L122" s="4"/>
      <c r="M122" s="31">
        <v>0.003628</v>
      </c>
      <c r="N122" s="32">
        <v>0.03</v>
      </c>
      <c r="O122" s="32">
        <v>0.297167</v>
      </c>
      <c r="P122" s="32">
        <v>3.30255</v>
      </c>
      <c r="Q122" s="33">
        <v>36.4606</v>
      </c>
      <c r="R122" s="4"/>
      <c r="S122" s="31">
        <v>0.002183</v>
      </c>
      <c r="T122" s="32">
        <v>0.016124</v>
      </c>
      <c r="U122" s="32">
        <v>0.15833</v>
      </c>
      <c r="V122" s="32">
        <v>1.75604</v>
      </c>
      <c r="W122" s="33">
        <v>20.1477</v>
      </c>
      <c r="X122" s="4"/>
      <c r="Y122" s="31">
        <v>0.001653</v>
      </c>
      <c r="Z122" s="32">
        <v>0.009603</v>
      </c>
      <c r="AA122" s="32">
        <v>0.094116</v>
      </c>
      <c r="AB122" s="32">
        <v>1.11481</v>
      </c>
      <c r="AC122" s="33">
        <v>11.2033</v>
      </c>
      <c r="AD122" s="4"/>
      <c r="AE122" s="31">
        <v>0.002108</v>
      </c>
      <c r="AF122" s="32">
        <v>0.008754</v>
      </c>
      <c r="AG122" s="32">
        <v>0.077683</v>
      </c>
      <c r="AH122" s="32">
        <v>0.853228</v>
      </c>
      <c r="AI122" s="33">
        <v>8.58184</v>
      </c>
      <c r="AJ122" s="4"/>
      <c r="AK122" s="31">
        <v>0.005825</v>
      </c>
      <c r="AL122" s="32">
        <v>0.006902</v>
      </c>
      <c r="AM122" s="32">
        <v>0.043438</v>
      </c>
      <c r="AN122" s="32">
        <v>0.452447</v>
      </c>
      <c r="AO122" s="33">
        <v>6.1727</v>
      </c>
      <c r="AP122" s="4"/>
      <c r="AQ122" s="31">
        <v>0.005559</v>
      </c>
      <c r="AR122" s="32">
        <v>0.01306</v>
      </c>
      <c r="AS122" s="32">
        <v>0.056869</v>
      </c>
      <c r="AT122" s="32">
        <v>0.50128</v>
      </c>
      <c r="AU122" s="33">
        <v>5.92356</v>
      </c>
      <c r="AV122" s="4"/>
      <c r="AW122" s="31">
        <v>0.009972</v>
      </c>
      <c r="AX122" s="32">
        <v>0.018581</v>
      </c>
      <c r="AY122" s="32">
        <v>0.064438</v>
      </c>
      <c r="AZ122" s="32">
        <v>0.489075</v>
      </c>
      <c r="BA122" s="33">
        <v>6.57043</v>
      </c>
      <c r="BB122" s="4"/>
      <c r="BC122" s="31">
        <v>0.020823</v>
      </c>
      <c r="BD122" s="32">
        <v>0.025859</v>
      </c>
      <c r="BE122" s="32">
        <v>0.067463</v>
      </c>
      <c r="BF122" s="32">
        <v>0.498349</v>
      </c>
      <c r="BG122" s="33">
        <v>5.89387</v>
      </c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</row>
    <row r="123">
      <c r="A123" s="31">
        <v>0.012653</v>
      </c>
      <c r="B123" s="32">
        <v>0.110935</v>
      </c>
      <c r="C123" s="32">
        <v>1.11734</v>
      </c>
      <c r="D123" s="32">
        <v>12.977</v>
      </c>
      <c r="E123" s="33">
        <v>159.128</v>
      </c>
      <c r="F123" s="4"/>
      <c r="G123" s="31">
        <v>0.006483</v>
      </c>
      <c r="H123" s="32">
        <v>0.056448</v>
      </c>
      <c r="I123" s="32">
        <v>0.564965</v>
      </c>
      <c r="J123" s="32">
        <v>6.65388</v>
      </c>
      <c r="K123" s="33">
        <v>79.7776</v>
      </c>
      <c r="L123" s="4"/>
      <c r="M123" s="31">
        <v>0.003463</v>
      </c>
      <c r="N123" s="32">
        <v>0.030334</v>
      </c>
      <c r="O123" s="32">
        <v>0.296861</v>
      </c>
      <c r="P123" s="32">
        <v>3.37493</v>
      </c>
      <c r="Q123" s="33">
        <v>36.8779</v>
      </c>
      <c r="R123" s="4"/>
      <c r="S123" s="31">
        <v>0.002223</v>
      </c>
      <c r="T123" s="32">
        <v>0.016184</v>
      </c>
      <c r="U123" s="32">
        <v>0.177536</v>
      </c>
      <c r="V123" s="32">
        <v>1.76399</v>
      </c>
      <c r="W123" s="33">
        <v>21.1655</v>
      </c>
      <c r="X123" s="4"/>
      <c r="Y123" s="31">
        <v>0.001674</v>
      </c>
      <c r="Z123" s="32">
        <v>0.009617</v>
      </c>
      <c r="AA123" s="32">
        <v>0.096054</v>
      </c>
      <c r="AB123" s="32">
        <v>1.0709</v>
      </c>
      <c r="AC123" s="33">
        <v>11.2469</v>
      </c>
      <c r="AD123" s="4"/>
      <c r="AE123" s="31">
        <v>0.002183</v>
      </c>
      <c r="AF123" s="32">
        <v>0.008994</v>
      </c>
      <c r="AG123" s="32">
        <v>0.078626</v>
      </c>
      <c r="AH123" s="32">
        <v>0.853488</v>
      </c>
      <c r="AI123" s="33">
        <v>7.77041</v>
      </c>
      <c r="AJ123" s="4"/>
      <c r="AK123" s="31">
        <v>0.003357</v>
      </c>
      <c r="AL123" s="32">
        <v>0.034226</v>
      </c>
      <c r="AM123" s="32">
        <v>0.043767</v>
      </c>
      <c r="AN123" s="32">
        <v>0.484944</v>
      </c>
      <c r="AO123" s="33">
        <v>6.52113</v>
      </c>
      <c r="AP123" s="4"/>
      <c r="AQ123" s="31">
        <v>0.005557</v>
      </c>
      <c r="AR123" s="32">
        <v>0.013397</v>
      </c>
      <c r="AS123" s="32">
        <v>0.058167</v>
      </c>
      <c r="AT123" s="32">
        <v>0.530172</v>
      </c>
      <c r="AU123" s="33">
        <v>5.92616</v>
      </c>
      <c r="AV123" s="4"/>
      <c r="AW123" s="31">
        <v>0.009998</v>
      </c>
      <c r="AX123" s="32">
        <v>0.01719</v>
      </c>
      <c r="AY123" s="32">
        <v>0.057236</v>
      </c>
      <c r="AZ123" s="32">
        <v>0.484006</v>
      </c>
      <c r="BA123" s="33">
        <v>5.88863</v>
      </c>
      <c r="BB123" s="4"/>
      <c r="BC123" s="31">
        <v>0.020018</v>
      </c>
      <c r="BD123" s="32">
        <v>0.02543</v>
      </c>
      <c r="BE123" s="32">
        <v>0.066792</v>
      </c>
      <c r="BF123" s="32">
        <v>0.499629</v>
      </c>
      <c r="BG123" s="33">
        <v>6.14254</v>
      </c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</row>
    <row r="124">
      <c r="A124" s="31">
        <v>0.012135</v>
      </c>
      <c r="B124" s="32">
        <v>0.1104</v>
      </c>
      <c r="C124" s="32">
        <v>1.11723</v>
      </c>
      <c r="D124" s="32">
        <v>13.0605</v>
      </c>
      <c r="E124" s="33">
        <v>159.896</v>
      </c>
      <c r="F124" s="4"/>
      <c r="G124" s="31">
        <v>0.006189</v>
      </c>
      <c r="H124" s="32">
        <v>0.056414</v>
      </c>
      <c r="I124" s="32">
        <v>0.560878</v>
      </c>
      <c r="J124" s="32">
        <v>6.71398</v>
      </c>
      <c r="K124" s="33">
        <v>79.7176</v>
      </c>
      <c r="L124" s="4"/>
      <c r="M124" s="31">
        <v>0.003569</v>
      </c>
      <c r="N124" s="32">
        <v>0.030601</v>
      </c>
      <c r="O124" s="32">
        <v>0.29601</v>
      </c>
      <c r="P124" s="32">
        <v>3.34728</v>
      </c>
      <c r="Q124" s="33">
        <v>37.4183</v>
      </c>
      <c r="R124" s="4"/>
      <c r="S124" s="31">
        <v>0.00221</v>
      </c>
      <c r="T124" s="32">
        <v>0.016276</v>
      </c>
      <c r="U124" s="32">
        <v>0.158843</v>
      </c>
      <c r="V124" s="32">
        <v>1.76765</v>
      </c>
      <c r="W124" s="33">
        <v>20.0959</v>
      </c>
      <c r="X124" s="4"/>
      <c r="Y124" s="31">
        <v>0.00183</v>
      </c>
      <c r="Z124" s="32">
        <v>0.009682</v>
      </c>
      <c r="AA124" s="32">
        <v>0.093493</v>
      </c>
      <c r="AB124" s="32">
        <v>1.07039</v>
      </c>
      <c r="AC124" s="33">
        <v>11.6521</v>
      </c>
      <c r="AD124" s="4"/>
      <c r="AE124" s="31">
        <v>0.002169</v>
      </c>
      <c r="AF124" s="32">
        <v>0.010198</v>
      </c>
      <c r="AG124" s="32">
        <v>0.078231</v>
      </c>
      <c r="AH124" s="32">
        <v>0.885524</v>
      </c>
      <c r="AI124" s="33">
        <v>8.99685</v>
      </c>
      <c r="AJ124" s="4"/>
      <c r="AK124" s="31">
        <v>0.005699</v>
      </c>
      <c r="AL124" s="32">
        <v>0.006952</v>
      </c>
      <c r="AM124" s="32">
        <v>0.053827</v>
      </c>
      <c r="AN124" s="32">
        <v>0.453191</v>
      </c>
      <c r="AO124" s="33">
        <v>6.17788</v>
      </c>
      <c r="AP124" s="4"/>
      <c r="AQ124" s="31">
        <v>0.005576</v>
      </c>
      <c r="AR124" s="32">
        <v>0.012224</v>
      </c>
      <c r="AS124" s="32">
        <v>0.059371</v>
      </c>
      <c r="AT124" s="32">
        <v>0.497322</v>
      </c>
      <c r="AU124" s="33">
        <v>6.68011</v>
      </c>
      <c r="AV124" s="4"/>
      <c r="AW124" s="31">
        <v>0.009145</v>
      </c>
      <c r="AX124" s="32">
        <v>0.016971</v>
      </c>
      <c r="AY124" s="32">
        <v>0.06369</v>
      </c>
      <c r="AZ124" s="32">
        <v>0.48132</v>
      </c>
      <c r="BA124" s="33">
        <v>6.2483</v>
      </c>
      <c r="BB124" s="4"/>
      <c r="BC124" s="31">
        <v>0.022057</v>
      </c>
      <c r="BD124" s="32">
        <v>0.024053</v>
      </c>
      <c r="BE124" s="32">
        <v>0.076051</v>
      </c>
      <c r="BF124" s="32">
        <v>0.508235</v>
      </c>
      <c r="BG124" s="33">
        <v>6.03043</v>
      </c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</row>
    <row r="125">
      <c r="A125" s="31">
        <v>0.012091</v>
      </c>
      <c r="B125" s="32">
        <v>0.11032</v>
      </c>
      <c r="C125" s="32">
        <v>1.12429</v>
      </c>
      <c r="D125" s="32">
        <v>13.1475</v>
      </c>
      <c r="E125" s="33">
        <v>160.734</v>
      </c>
      <c r="F125" s="4"/>
      <c r="G125" s="31">
        <v>0.006217</v>
      </c>
      <c r="H125" s="32">
        <v>0.056463</v>
      </c>
      <c r="I125" s="32">
        <v>0.562978</v>
      </c>
      <c r="J125" s="32">
        <v>6.55962</v>
      </c>
      <c r="K125" s="33">
        <v>81.7128</v>
      </c>
      <c r="L125" s="4"/>
      <c r="M125" s="31">
        <v>0.00344</v>
      </c>
      <c r="N125" s="32">
        <v>0.030038</v>
      </c>
      <c r="O125" s="32">
        <v>0.297047</v>
      </c>
      <c r="P125" s="32">
        <v>3.33795</v>
      </c>
      <c r="Q125" s="33">
        <v>36.8601</v>
      </c>
      <c r="R125" s="4"/>
      <c r="S125" s="31">
        <v>0.002063</v>
      </c>
      <c r="T125" s="32">
        <v>0.016359</v>
      </c>
      <c r="U125" s="32">
        <v>0.218968</v>
      </c>
      <c r="V125" s="32">
        <v>1.76134</v>
      </c>
      <c r="W125" s="33">
        <v>19.5439</v>
      </c>
      <c r="X125" s="4"/>
      <c r="Y125" s="31">
        <v>0.001627</v>
      </c>
      <c r="Z125" s="32">
        <v>0.009715</v>
      </c>
      <c r="AA125" s="32">
        <v>0.093275</v>
      </c>
      <c r="AB125" s="32">
        <v>1.07832</v>
      </c>
      <c r="AC125" s="33">
        <v>11.5074</v>
      </c>
      <c r="AD125" s="4"/>
      <c r="AE125" s="31">
        <v>0.002216</v>
      </c>
      <c r="AF125" s="32">
        <v>0.008726</v>
      </c>
      <c r="AG125" s="32">
        <v>0.078109</v>
      </c>
      <c r="AH125" s="32">
        <v>0.858835</v>
      </c>
      <c r="AI125" s="33">
        <v>8.73262</v>
      </c>
      <c r="AJ125" s="4"/>
      <c r="AK125" s="31">
        <v>0.003501</v>
      </c>
      <c r="AL125" s="32">
        <v>0.006913</v>
      </c>
      <c r="AM125" s="32">
        <v>0.043161</v>
      </c>
      <c r="AN125" s="32">
        <v>0.455953</v>
      </c>
      <c r="AO125" s="33">
        <v>6.09661</v>
      </c>
      <c r="AP125" s="4"/>
      <c r="AQ125" s="31">
        <v>0.005245</v>
      </c>
      <c r="AR125" s="32">
        <v>0.01305</v>
      </c>
      <c r="AS125" s="32">
        <v>0.060268</v>
      </c>
      <c r="AT125" s="32">
        <v>0.52531</v>
      </c>
      <c r="AU125" s="33">
        <v>6.35959</v>
      </c>
      <c r="AV125" s="4"/>
      <c r="AW125" s="31">
        <v>0.011104</v>
      </c>
      <c r="AX125" s="32">
        <v>0.017565</v>
      </c>
      <c r="AY125" s="32">
        <v>0.060334</v>
      </c>
      <c r="AZ125" s="32">
        <v>0.489671</v>
      </c>
      <c r="BA125" s="33">
        <v>6.38371</v>
      </c>
      <c r="BB125" s="4"/>
      <c r="BC125" s="31">
        <v>0.019311</v>
      </c>
      <c r="BD125" s="32">
        <v>0.023383</v>
      </c>
      <c r="BE125" s="32">
        <v>0.076007</v>
      </c>
      <c r="BF125" s="32">
        <v>0.503469</v>
      </c>
      <c r="BG125" s="33">
        <v>6.34359</v>
      </c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</row>
    <row r="126">
      <c r="A126" s="31">
        <v>0.012182</v>
      </c>
      <c r="B126" s="32">
        <v>0.11027</v>
      </c>
      <c r="C126" s="32">
        <v>1.11726</v>
      </c>
      <c r="D126" s="32">
        <v>13.0713</v>
      </c>
      <c r="E126" s="33">
        <v>160.594</v>
      </c>
      <c r="F126" s="4"/>
      <c r="G126" s="31">
        <v>0.0063</v>
      </c>
      <c r="H126" s="32">
        <v>0.056255</v>
      </c>
      <c r="I126" s="32">
        <v>0.569193</v>
      </c>
      <c r="J126" s="32">
        <v>6.6784</v>
      </c>
      <c r="K126" s="33">
        <v>81.6757</v>
      </c>
      <c r="L126" s="4"/>
      <c r="M126" s="31">
        <v>0.003603</v>
      </c>
      <c r="N126" s="32">
        <v>0.030432</v>
      </c>
      <c r="O126" s="32">
        <v>0.296747</v>
      </c>
      <c r="P126" s="32">
        <v>3.33883</v>
      </c>
      <c r="Q126" s="33">
        <v>37.0778</v>
      </c>
      <c r="R126" s="4"/>
      <c r="S126" s="31">
        <v>0.002125</v>
      </c>
      <c r="T126" s="32">
        <v>0.016191</v>
      </c>
      <c r="U126" s="32">
        <v>0.158249</v>
      </c>
      <c r="V126" s="32">
        <v>1.78409</v>
      </c>
      <c r="W126" s="33">
        <v>21.6198</v>
      </c>
      <c r="X126" s="4"/>
      <c r="Y126" s="31">
        <v>0.001707</v>
      </c>
      <c r="Z126" s="32">
        <v>0.009592</v>
      </c>
      <c r="AA126" s="32">
        <v>0.093585</v>
      </c>
      <c r="AB126" s="32">
        <v>1.07018</v>
      </c>
      <c r="AC126" s="33">
        <v>11.2545</v>
      </c>
      <c r="AD126" s="4"/>
      <c r="AE126" s="31">
        <v>0.002072</v>
      </c>
      <c r="AF126" s="32">
        <v>0.008981</v>
      </c>
      <c r="AG126" s="32">
        <v>0.077956</v>
      </c>
      <c r="AH126" s="32">
        <v>0.87491</v>
      </c>
      <c r="AI126" s="33">
        <v>8.22311</v>
      </c>
      <c r="AJ126" s="4"/>
      <c r="AK126" s="31">
        <v>0.003454</v>
      </c>
      <c r="AL126" s="32">
        <v>0.007062</v>
      </c>
      <c r="AM126" s="32">
        <v>0.042746</v>
      </c>
      <c r="AN126" s="32">
        <v>0.451407</v>
      </c>
      <c r="AO126" s="33">
        <v>6.04499</v>
      </c>
      <c r="AP126" s="4"/>
      <c r="AQ126" s="31">
        <v>0.005946</v>
      </c>
      <c r="AR126" s="32">
        <v>0.010574</v>
      </c>
      <c r="AS126" s="32">
        <v>0.059806</v>
      </c>
      <c r="AT126" s="32">
        <v>0.514197</v>
      </c>
      <c r="AU126" s="33">
        <v>6.96714</v>
      </c>
      <c r="AV126" s="4"/>
      <c r="AW126" s="31">
        <v>0.009054</v>
      </c>
      <c r="AX126" s="32">
        <v>0.015954</v>
      </c>
      <c r="AY126" s="32">
        <v>0.064779</v>
      </c>
      <c r="AZ126" s="32">
        <v>0.547723</v>
      </c>
      <c r="BA126" s="33">
        <v>6.61242</v>
      </c>
      <c r="BB126" s="4"/>
      <c r="BC126" s="31">
        <v>0.019254</v>
      </c>
      <c r="BD126" s="32">
        <v>0.024929</v>
      </c>
      <c r="BE126" s="32">
        <v>0.069051</v>
      </c>
      <c r="BF126" s="32">
        <v>0.526299</v>
      </c>
      <c r="BG126" s="33">
        <v>6.42448</v>
      </c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</row>
    <row r="127">
      <c r="A127" s="31">
        <v>0.012077</v>
      </c>
      <c r="B127" s="32">
        <v>0.110833</v>
      </c>
      <c r="C127" s="32">
        <v>1.11768</v>
      </c>
      <c r="D127" s="32">
        <v>12.9772</v>
      </c>
      <c r="E127" s="33">
        <v>159.057</v>
      </c>
      <c r="F127" s="4"/>
      <c r="G127" s="31">
        <v>0.006286</v>
      </c>
      <c r="H127" s="32">
        <v>0.056537</v>
      </c>
      <c r="I127" s="32">
        <v>0.56653</v>
      </c>
      <c r="J127" s="32">
        <v>6.69908</v>
      </c>
      <c r="K127" s="33">
        <v>79.8933</v>
      </c>
      <c r="L127" s="4"/>
      <c r="M127" s="31">
        <v>0.003679</v>
      </c>
      <c r="N127" s="32">
        <v>0.030366</v>
      </c>
      <c r="O127" s="32">
        <v>0.316778</v>
      </c>
      <c r="P127" s="32">
        <v>3.34477</v>
      </c>
      <c r="Q127" s="33">
        <v>37.007</v>
      </c>
      <c r="R127" s="4"/>
      <c r="S127" s="31">
        <v>0.002089</v>
      </c>
      <c r="T127" s="32">
        <v>0.015937</v>
      </c>
      <c r="U127" s="32">
        <v>0.160102</v>
      </c>
      <c r="V127" s="32">
        <v>1.76557</v>
      </c>
      <c r="W127" s="33">
        <v>21.3115</v>
      </c>
      <c r="X127" s="4"/>
      <c r="Y127" s="31">
        <v>0.001709</v>
      </c>
      <c r="Z127" s="32">
        <v>0.009631</v>
      </c>
      <c r="AA127" s="32">
        <v>0.093909</v>
      </c>
      <c r="AB127" s="32">
        <v>1.07022</v>
      </c>
      <c r="AC127" s="33">
        <v>11.2033</v>
      </c>
      <c r="AD127" s="4"/>
      <c r="AE127" s="31">
        <v>0.00204</v>
      </c>
      <c r="AF127" s="32">
        <v>0.008914</v>
      </c>
      <c r="AG127" s="32">
        <v>0.078308</v>
      </c>
      <c r="AH127" s="32">
        <v>0.893071</v>
      </c>
      <c r="AI127" s="33">
        <v>8.58184</v>
      </c>
      <c r="AJ127" s="4"/>
      <c r="AK127" s="31">
        <v>0.033461</v>
      </c>
      <c r="AL127" s="32">
        <v>0.031056</v>
      </c>
      <c r="AM127" s="32">
        <v>0.043441</v>
      </c>
      <c r="AN127" s="32">
        <v>0.565826</v>
      </c>
      <c r="AO127" s="33">
        <v>6.1727</v>
      </c>
      <c r="AP127" s="4"/>
      <c r="AQ127" s="31">
        <v>0.006159</v>
      </c>
      <c r="AR127" s="32">
        <v>0.013749</v>
      </c>
      <c r="AS127" s="32">
        <v>0.06368</v>
      </c>
      <c r="AT127" s="32">
        <v>0.489631</v>
      </c>
      <c r="AU127" s="33">
        <v>5.92356</v>
      </c>
      <c r="AV127" s="4"/>
      <c r="AW127" s="31">
        <v>0.008742</v>
      </c>
      <c r="AX127" s="32">
        <v>0.01551</v>
      </c>
      <c r="AY127" s="32">
        <v>0.06355</v>
      </c>
      <c r="AZ127" s="32">
        <v>0.508684</v>
      </c>
      <c r="BA127" s="33">
        <v>6.57043</v>
      </c>
      <c r="BB127" s="4"/>
      <c r="BC127" s="31">
        <v>0.020157</v>
      </c>
      <c r="BD127" s="32">
        <v>0.032272</v>
      </c>
      <c r="BE127" s="32">
        <v>0.066206</v>
      </c>
      <c r="BF127" s="32">
        <v>0.497923</v>
      </c>
      <c r="BG127" s="33">
        <v>5.89387</v>
      </c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</row>
    <row r="128">
      <c r="A128" s="31">
        <v>0.012084</v>
      </c>
      <c r="B128" s="32">
        <v>0.110432</v>
      </c>
      <c r="C128" s="32">
        <v>1.11734</v>
      </c>
      <c r="D128" s="32">
        <v>12.9535</v>
      </c>
      <c r="E128" s="33">
        <v>160.679</v>
      </c>
      <c r="F128" s="4"/>
      <c r="G128" s="31">
        <v>0.006291</v>
      </c>
      <c r="H128" s="32">
        <v>0.057457</v>
      </c>
      <c r="I128" s="32">
        <v>0.564839</v>
      </c>
      <c r="J128" s="32">
        <v>6.67513</v>
      </c>
      <c r="K128" s="33">
        <v>81.742</v>
      </c>
      <c r="L128" s="4"/>
      <c r="M128" s="31">
        <v>0.003471</v>
      </c>
      <c r="N128" s="32">
        <v>0.030403</v>
      </c>
      <c r="O128" s="32">
        <v>0.296528</v>
      </c>
      <c r="P128" s="32">
        <v>3.3753</v>
      </c>
      <c r="Q128" s="33">
        <v>35.4104</v>
      </c>
      <c r="R128" s="4"/>
      <c r="S128" s="31">
        <v>0.002008</v>
      </c>
      <c r="T128" s="32">
        <v>0.016234</v>
      </c>
      <c r="U128" s="32">
        <v>0.156374</v>
      </c>
      <c r="V128" s="32">
        <v>1.75659</v>
      </c>
      <c r="W128" s="33">
        <v>20.7942</v>
      </c>
      <c r="X128" s="4"/>
      <c r="Y128" s="31">
        <v>0.001688</v>
      </c>
      <c r="Z128" s="32">
        <v>0.010836</v>
      </c>
      <c r="AA128" s="32">
        <v>0.093399</v>
      </c>
      <c r="AB128" s="32">
        <v>1.07059</v>
      </c>
      <c r="AC128" s="33">
        <v>11.2469</v>
      </c>
      <c r="AD128" s="4"/>
      <c r="AE128" s="31">
        <v>0.002068</v>
      </c>
      <c r="AF128" s="32">
        <v>0.008745</v>
      </c>
      <c r="AG128" s="32">
        <v>0.078198</v>
      </c>
      <c r="AH128" s="32">
        <v>0.899265</v>
      </c>
      <c r="AI128" s="33">
        <v>7.77041</v>
      </c>
      <c r="AJ128" s="4"/>
      <c r="AK128" s="31">
        <v>0.003255</v>
      </c>
      <c r="AL128" s="32">
        <v>0.006853</v>
      </c>
      <c r="AM128" s="32">
        <v>0.042584</v>
      </c>
      <c r="AN128" s="32">
        <v>0.455493</v>
      </c>
      <c r="AO128" s="33">
        <v>6.52113</v>
      </c>
      <c r="AP128" s="4"/>
      <c r="AQ128" s="31">
        <v>0.00535</v>
      </c>
      <c r="AR128" s="32">
        <v>0.013083</v>
      </c>
      <c r="AS128" s="32">
        <v>0.06268</v>
      </c>
      <c r="AT128" s="32">
        <v>0.49691</v>
      </c>
      <c r="AU128" s="33">
        <v>5.92616</v>
      </c>
      <c r="AV128" s="4"/>
      <c r="AW128" s="31">
        <v>0.01034</v>
      </c>
      <c r="AX128" s="32">
        <v>0.015093</v>
      </c>
      <c r="AY128" s="32">
        <v>0.063042</v>
      </c>
      <c r="AZ128" s="32">
        <v>0.492447</v>
      </c>
      <c r="BA128" s="33">
        <v>5.88863</v>
      </c>
      <c r="BB128" s="4"/>
      <c r="BC128" s="31">
        <v>0.020051</v>
      </c>
      <c r="BD128" s="32">
        <v>0.03068</v>
      </c>
      <c r="BE128" s="32">
        <v>0.083476</v>
      </c>
      <c r="BF128" s="32">
        <v>0.496694</v>
      </c>
      <c r="BG128" s="33">
        <v>6.14254</v>
      </c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</row>
    <row r="129">
      <c r="A129" s="31">
        <v>0.012139</v>
      </c>
      <c r="B129" s="32">
        <v>0.110913</v>
      </c>
      <c r="C129" s="32">
        <v>1.11891</v>
      </c>
      <c r="D129" s="32">
        <v>12.9897</v>
      </c>
      <c r="E129" s="33">
        <v>159.705</v>
      </c>
      <c r="F129" s="4"/>
      <c r="G129" s="31">
        <v>0.006433</v>
      </c>
      <c r="H129" s="32">
        <v>0.056708</v>
      </c>
      <c r="I129" s="32">
        <v>0.61461</v>
      </c>
      <c r="J129" s="32">
        <v>6.67643</v>
      </c>
      <c r="K129" s="33">
        <v>81.6739</v>
      </c>
      <c r="L129" s="4"/>
      <c r="M129" s="31">
        <v>0.003724</v>
      </c>
      <c r="N129" s="32">
        <v>0.030448</v>
      </c>
      <c r="O129" s="32">
        <v>0.297157</v>
      </c>
      <c r="P129" s="32">
        <v>3.34338</v>
      </c>
      <c r="Q129" s="33">
        <v>36.7656</v>
      </c>
      <c r="R129" s="4"/>
      <c r="S129" s="31">
        <v>0.00213</v>
      </c>
      <c r="T129" s="32">
        <v>0.016058</v>
      </c>
      <c r="U129" s="32">
        <v>0.154552</v>
      </c>
      <c r="V129" s="32">
        <v>1.76641</v>
      </c>
      <c r="W129" s="33">
        <v>19.651</v>
      </c>
      <c r="X129" s="4"/>
      <c r="Y129" s="31">
        <v>0.001782</v>
      </c>
      <c r="Z129" s="32">
        <v>0.009731</v>
      </c>
      <c r="AA129" s="32">
        <v>0.093478</v>
      </c>
      <c r="AB129" s="32">
        <v>1.07032</v>
      </c>
      <c r="AC129" s="33">
        <v>11.6521</v>
      </c>
      <c r="AD129" s="4"/>
      <c r="AE129" s="31">
        <v>0.002135</v>
      </c>
      <c r="AF129" s="32">
        <v>0.008986</v>
      </c>
      <c r="AG129" s="32">
        <v>0.078297</v>
      </c>
      <c r="AH129" s="32">
        <v>0.857966</v>
      </c>
      <c r="AI129" s="33">
        <v>8.99685</v>
      </c>
      <c r="AJ129" s="4"/>
      <c r="AK129" s="31">
        <v>0.00355</v>
      </c>
      <c r="AL129" s="32">
        <v>0.006891</v>
      </c>
      <c r="AM129" s="32">
        <v>0.050092</v>
      </c>
      <c r="AN129" s="32">
        <v>0.459932</v>
      </c>
      <c r="AO129" s="33">
        <v>6.17788</v>
      </c>
      <c r="AP129" s="4"/>
      <c r="AQ129" s="31">
        <v>0.006233</v>
      </c>
      <c r="AR129" s="32">
        <v>0.012185</v>
      </c>
      <c r="AS129" s="32">
        <v>0.067249</v>
      </c>
      <c r="AT129" s="32">
        <v>0.54047</v>
      </c>
      <c r="AU129" s="33">
        <v>6.68011</v>
      </c>
      <c r="AV129" s="4"/>
      <c r="AW129" s="31">
        <v>0.009629</v>
      </c>
      <c r="AX129" s="32">
        <v>0.016831</v>
      </c>
      <c r="AY129" s="32">
        <v>0.060245</v>
      </c>
      <c r="AZ129" s="32">
        <v>0.491921</v>
      </c>
      <c r="BA129" s="33">
        <v>6.2483</v>
      </c>
      <c r="BB129" s="4"/>
      <c r="BC129" s="31">
        <v>0.017925</v>
      </c>
      <c r="BD129" s="32">
        <v>0.02439</v>
      </c>
      <c r="BE129" s="32">
        <v>0.0764</v>
      </c>
      <c r="BF129" s="32">
        <v>0.489038</v>
      </c>
      <c r="BG129" s="33">
        <v>6.03043</v>
      </c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</row>
    <row r="130">
      <c r="A130" s="31">
        <v>0.012107</v>
      </c>
      <c r="B130" s="32">
        <v>0.110572</v>
      </c>
      <c r="C130" s="32">
        <v>1.12639</v>
      </c>
      <c r="D130" s="32">
        <v>13.1685</v>
      </c>
      <c r="E130" s="33">
        <v>159.609</v>
      </c>
      <c r="F130" s="4"/>
      <c r="G130" s="31">
        <v>0.006302</v>
      </c>
      <c r="H130" s="32">
        <v>0.056853</v>
      </c>
      <c r="I130" s="32">
        <v>0.596345</v>
      </c>
      <c r="J130" s="32">
        <v>6.64923</v>
      </c>
      <c r="K130" s="33">
        <v>81.7359</v>
      </c>
      <c r="L130" s="4"/>
      <c r="M130" s="31">
        <v>0.00349</v>
      </c>
      <c r="N130" s="32">
        <v>0.030225</v>
      </c>
      <c r="O130" s="32">
        <v>0.297122</v>
      </c>
      <c r="P130" s="32">
        <v>3.34536</v>
      </c>
      <c r="Q130" s="33">
        <v>37.4132</v>
      </c>
      <c r="R130" s="4"/>
      <c r="S130" s="31">
        <v>0.002148</v>
      </c>
      <c r="T130" s="32">
        <v>0.016151</v>
      </c>
      <c r="U130" s="32">
        <v>0.164424</v>
      </c>
      <c r="V130" s="32">
        <v>1.78085</v>
      </c>
      <c r="W130" s="33">
        <v>20.1477</v>
      </c>
      <c r="X130" s="4"/>
      <c r="Y130" s="31">
        <v>0.001642</v>
      </c>
      <c r="Z130" s="32">
        <v>0.009744</v>
      </c>
      <c r="AA130" s="32">
        <v>0.093406</v>
      </c>
      <c r="AB130" s="32">
        <v>1.0706</v>
      </c>
      <c r="AC130" s="33">
        <v>11.5074</v>
      </c>
      <c r="AD130" s="4"/>
      <c r="AE130" s="31">
        <v>0.002432</v>
      </c>
      <c r="AF130" s="32">
        <v>0.009025</v>
      </c>
      <c r="AG130" s="32">
        <v>0.078291</v>
      </c>
      <c r="AH130" s="32">
        <v>0.856117</v>
      </c>
      <c r="AI130" s="33">
        <v>8.73262</v>
      </c>
      <c r="AJ130" s="4"/>
      <c r="AK130" s="31">
        <v>0.003611</v>
      </c>
      <c r="AL130" s="32">
        <v>0.007164</v>
      </c>
      <c r="AM130" s="32">
        <v>0.042653</v>
      </c>
      <c r="AN130" s="32">
        <v>0.488827</v>
      </c>
      <c r="AO130" s="33">
        <v>6.09661</v>
      </c>
      <c r="AP130" s="4"/>
      <c r="AQ130" s="31">
        <v>0.006787</v>
      </c>
      <c r="AR130" s="32">
        <v>0.01251</v>
      </c>
      <c r="AS130" s="32">
        <v>0.054403</v>
      </c>
      <c r="AT130" s="32">
        <v>0.493241</v>
      </c>
      <c r="AU130" s="33">
        <v>6.35959</v>
      </c>
      <c r="AV130" s="4"/>
      <c r="AW130" s="31">
        <v>0.009965</v>
      </c>
      <c r="AX130" s="32">
        <v>0.017763</v>
      </c>
      <c r="AY130" s="32">
        <v>0.065222</v>
      </c>
      <c r="AZ130" s="32">
        <v>0.476058</v>
      </c>
      <c r="BA130" s="33">
        <v>6.38371</v>
      </c>
      <c r="BB130" s="4"/>
      <c r="BC130" s="31">
        <v>0.019846</v>
      </c>
      <c r="BD130" s="32">
        <v>0.024981</v>
      </c>
      <c r="BE130" s="32">
        <v>0.068783</v>
      </c>
      <c r="BF130" s="32">
        <v>0.492882</v>
      </c>
      <c r="BG130" s="33">
        <v>6.34359</v>
      </c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</row>
    <row r="131">
      <c r="A131" s="31">
        <v>0.012191</v>
      </c>
      <c r="B131" s="32">
        <v>0.110628</v>
      </c>
      <c r="C131" s="32">
        <v>1.11917</v>
      </c>
      <c r="D131" s="32">
        <v>13.0695</v>
      </c>
      <c r="E131" s="33">
        <v>159.234</v>
      </c>
      <c r="F131" s="4"/>
      <c r="G131" s="31">
        <v>0.00615</v>
      </c>
      <c r="H131" s="32">
        <v>0.057445</v>
      </c>
      <c r="I131" s="32">
        <v>0.576014</v>
      </c>
      <c r="J131" s="32">
        <v>6.71279</v>
      </c>
      <c r="K131" s="33">
        <v>80.0451</v>
      </c>
      <c r="L131" s="4"/>
      <c r="M131" s="31">
        <v>0.003616</v>
      </c>
      <c r="N131" s="32">
        <v>0.03023</v>
      </c>
      <c r="O131" s="32">
        <v>0.297099</v>
      </c>
      <c r="P131" s="32">
        <v>3.35009</v>
      </c>
      <c r="Q131" s="33">
        <v>35.8987</v>
      </c>
      <c r="R131" s="4"/>
      <c r="S131" s="31">
        <v>0.002148</v>
      </c>
      <c r="T131" s="32">
        <v>0.016041</v>
      </c>
      <c r="U131" s="32">
        <v>0.154914</v>
      </c>
      <c r="V131" s="32">
        <v>1.7565</v>
      </c>
      <c r="W131" s="33">
        <v>21.1655</v>
      </c>
      <c r="X131" s="4"/>
      <c r="Y131" s="31">
        <v>0.001684</v>
      </c>
      <c r="Z131" s="32">
        <v>0.00978</v>
      </c>
      <c r="AA131" s="32">
        <v>0.093548</v>
      </c>
      <c r="AB131" s="32">
        <v>1.07023</v>
      </c>
      <c r="AC131" s="33">
        <v>11.2545</v>
      </c>
      <c r="AD131" s="4"/>
      <c r="AE131" s="31">
        <v>0.00319</v>
      </c>
      <c r="AF131" s="32">
        <v>0.008999</v>
      </c>
      <c r="AG131" s="32">
        <v>0.077863</v>
      </c>
      <c r="AH131" s="32">
        <v>0.853161</v>
      </c>
      <c r="AI131" s="33">
        <v>8.22311</v>
      </c>
      <c r="AJ131" s="4"/>
      <c r="AK131" s="31">
        <v>0.003845</v>
      </c>
      <c r="AL131" s="32">
        <v>0.006887</v>
      </c>
      <c r="AM131" s="32">
        <v>0.042748</v>
      </c>
      <c r="AN131" s="32">
        <v>0.455285</v>
      </c>
      <c r="AO131" s="33">
        <v>6.04499</v>
      </c>
      <c r="AP131" s="4"/>
      <c r="AQ131" s="31">
        <v>0.005056</v>
      </c>
      <c r="AR131" s="32">
        <v>0.013496</v>
      </c>
      <c r="AS131" s="32">
        <v>0.061941</v>
      </c>
      <c r="AT131" s="32">
        <v>0.508441</v>
      </c>
      <c r="AU131" s="33">
        <v>6.96714</v>
      </c>
      <c r="AV131" s="4"/>
      <c r="AW131" s="31">
        <v>0.012427</v>
      </c>
      <c r="AX131" s="32">
        <v>0.01759</v>
      </c>
      <c r="AY131" s="32">
        <v>0.066797</v>
      </c>
      <c r="AZ131" s="32">
        <v>0.49423</v>
      </c>
      <c r="BA131" s="33">
        <v>6.61242</v>
      </c>
      <c r="BB131" s="4"/>
      <c r="BC131" s="31">
        <v>0.021644</v>
      </c>
      <c r="BD131" s="32">
        <v>0.028522</v>
      </c>
      <c r="BE131" s="32">
        <v>0.075158</v>
      </c>
      <c r="BF131" s="32">
        <v>0.507097</v>
      </c>
      <c r="BG131" s="33">
        <v>6.42448</v>
      </c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</row>
    <row r="132">
      <c r="A132" s="31">
        <v>0.012422</v>
      </c>
      <c r="B132" s="32">
        <v>0.111734</v>
      </c>
      <c r="C132" s="32">
        <v>1.11654</v>
      </c>
      <c r="D132" s="32">
        <v>13.0469</v>
      </c>
      <c r="E132" s="33">
        <v>159.531</v>
      </c>
      <c r="F132" s="4"/>
      <c r="G132" s="31">
        <v>0.00616</v>
      </c>
      <c r="H132" s="32">
        <v>0.056575</v>
      </c>
      <c r="I132" s="32">
        <v>0.562843</v>
      </c>
      <c r="J132" s="32">
        <v>6.62866</v>
      </c>
      <c r="K132" s="33">
        <v>79.8122</v>
      </c>
      <c r="L132" s="4"/>
      <c r="M132" s="31">
        <v>0.003482</v>
      </c>
      <c r="N132" s="32">
        <v>0.030393</v>
      </c>
      <c r="O132" s="32">
        <v>0.297302</v>
      </c>
      <c r="P132" s="32">
        <v>3.30819</v>
      </c>
      <c r="Q132" s="33">
        <v>36.0121</v>
      </c>
      <c r="R132" s="4"/>
      <c r="S132" s="31">
        <v>0.00193</v>
      </c>
      <c r="T132" s="32">
        <v>0.016215</v>
      </c>
      <c r="U132" s="32">
        <v>0.156523</v>
      </c>
      <c r="V132" s="32">
        <v>1.79186</v>
      </c>
      <c r="W132" s="33">
        <v>20.0959</v>
      </c>
      <c r="X132" s="4"/>
      <c r="Y132" s="31">
        <v>0.001733</v>
      </c>
      <c r="Z132" s="32">
        <v>0.010503</v>
      </c>
      <c r="AA132" s="32">
        <v>0.093384</v>
      </c>
      <c r="AB132" s="32">
        <v>1.07017</v>
      </c>
      <c r="AC132" s="33">
        <v>11.2033</v>
      </c>
      <c r="AD132" s="4"/>
      <c r="AE132" s="31">
        <v>0.002</v>
      </c>
      <c r="AF132" s="32">
        <v>0.00918</v>
      </c>
      <c r="AG132" s="32">
        <v>0.07831</v>
      </c>
      <c r="AH132" s="32">
        <v>0.852213</v>
      </c>
      <c r="AI132" s="33">
        <v>8.58184</v>
      </c>
      <c r="AJ132" s="4"/>
      <c r="AK132" s="31">
        <v>0.003454</v>
      </c>
      <c r="AL132" s="32">
        <v>0.02626</v>
      </c>
      <c r="AM132" s="32">
        <v>0.044009</v>
      </c>
      <c r="AN132" s="32">
        <v>0.455651</v>
      </c>
      <c r="AO132" s="33">
        <v>6.1727</v>
      </c>
      <c r="AP132" s="4"/>
      <c r="AQ132" s="31">
        <v>0.005243</v>
      </c>
      <c r="AR132" s="32">
        <v>0.013958</v>
      </c>
      <c r="AS132" s="32">
        <v>0.059138</v>
      </c>
      <c r="AT132" s="32">
        <v>0.495595</v>
      </c>
      <c r="AU132" s="33">
        <v>5.92356</v>
      </c>
      <c r="AV132" s="4"/>
      <c r="AW132" s="31">
        <v>0.010535</v>
      </c>
      <c r="AX132" s="32">
        <v>0.015511</v>
      </c>
      <c r="AY132" s="32">
        <v>0.076105</v>
      </c>
      <c r="AZ132" s="32">
        <v>0.485973</v>
      </c>
      <c r="BA132" s="33">
        <v>6.57043</v>
      </c>
      <c r="BB132" s="4"/>
      <c r="BC132" s="31">
        <v>0.021071</v>
      </c>
      <c r="BD132" s="32">
        <v>0.025054</v>
      </c>
      <c r="BE132" s="32">
        <v>0.067519</v>
      </c>
      <c r="BF132" s="32">
        <v>0.50059</v>
      </c>
      <c r="BG132" s="33">
        <v>5.89387</v>
      </c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</row>
    <row r="133">
      <c r="A133" s="31">
        <v>0.012129</v>
      </c>
      <c r="B133" s="32">
        <v>0.111261</v>
      </c>
      <c r="C133" s="32">
        <v>1.13702</v>
      </c>
      <c r="D133" s="32">
        <v>12.959</v>
      </c>
      <c r="E133" s="33">
        <v>161.084</v>
      </c>
      <c r="F133" s="4"/>
      <c r="G133" s="31">
        <v>0.006211</v>
      </c>
      <c r="H133" s="32">
        <v>0.056224</v>
      </c>
      <c r="I133" s="32">
        <v>0.563222</v>
      </c>
      <c r="J133" s="32">
        <v>7.75672</v>
      </c>
      <c r="K133" s="33">
        <v>80.547</v>
      </c>
      <c r="L133" s="4"/>
      <c r="M133" s="31">
        <v>0.003575</v>
      </c>
      <c r="N133" s="32">
        <v>0.030905</v>
      </c>
      <c r="O133" s="32">
        <v>0.309498</v>
      </c>
      <c r="P133" s="32">
        <v>3.38588</v>
      </c>
      <c r="Q133" s="33">
        <v>36.1826</v>
      </c>
      <c r="R133" s="4"/>
      <c r="S133" s="31">
        <v>0.001999</v>
      </c>
      <c r="T133" s="32">
        <v>0.016193</v>
      </c>
      <c r="U133" s="32">
        <v>0.156457</v>
      </c>
      <c r="V133" s="32">
        <v>1.75541</v>
      </c>
      <c r="W133" s="33">
        <v>19.5439</v>
      </c>
      <c r="X133" s="4"/>
      <c r="Y133" s="31">
        <v>0.001727</v>
      </c>
      <c r="Z133" s="32">
        <v>0.009744</v>
      </c>
      <c r="AA133" s="32">
        <v>0.093557</v>
      </c>
      <c r="AB133" s="32">
        <v>1.08015</v>
      </c>
      <c r="AC133" s="33">
        <v>11.2469</v>
      </c>
      <c r="AD133" s="4"/>
      <c r="AE133" s="31">
        <v>0.002573</v>
      </c>
      <c r="AF133" s="32">
        <v>0.008701</v>
      </c>
      <c r="AG133" s="32">
        <v>0.078123</v>
      </c>
      <c r="AH133" s="32">
        <v>0.875168</v>
      </c>
      <c r="AI133" s="33">
        <v>7.77041</v>
      </c>
      <c r="AJ133" s="4"/>
      <c r="AK133" s="31">
        <v>0.003562</v>
      </c>
      <c r="AL133" s="32">
        <v>0.006842</v>
      </c>
      <c r="AM133" s="32">
        <v>0.052355</v>
      </c>
      <c r="AN133" s="32">
        <v>0.455522</v>
      </c>
      <c r="AO133" s="33">
        <v>6.52113</v>
      </c>
      <c r="AP133" s="4"/>
      <c r="AQ133" s="31">
        <v>0.006219</v>
      </c>
      <c r="AR133" s="32">
        <v>0.012937</v>
      </c>
      <c r="AS133" s="32">
        <v>0.058561</v>
      </c>
      <c r="AT133" s="32">
        <v>0.501705</v>
      </c>
      <c r="AU133" s="33">
        <v>5.92616</v>
      </c>
      <c r="AV133" s="4"/>
      <c r="AW133" s="31">
        <v>0.009477</v>
      </c>
      <c r="AX133" s="32">
        <v>0.016821</v>
      </c>
      <c r="AY133" s="32">
        <v>0.097321</v>
      </c>
      <c r="AZ133" s="32">
        <v>0.479466</v>
      </c>
      <c r="BA133" s="33">
        <v>5.88863</v>
      </c>
      <c r="BB133" s="4"/>
      <c r="BC133" s="31">
        <v>0.021261</v>
      </c>
      <c r="BD133" s="32">
        <v>0.024046</v>
      </c>
      <c r="BE133" s="32">
        <v>0.060654</v>
      </c>
      <c r="BF133" s="32">
        <v>0.49629</v>
      </c>
      <c r="BG133" s="33">
        <v>6.14254</v>
      </c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</row>
    <row r="134">
      <c r="A134" s="44">
        <v>0.012498</v>
      </c>
      <c r="B134" s="40">
        <v>0.110748</v>
      </c>
      <c r="C134" s="40">
        <v>1.16256</v>
      </c>
      <c r="D134" s="40">
        <v>12.9619</v>
      </c>
      <c r="E134" s="41">
        <v>159.447</v>
      </c>
      <c r="F134" s="4"/>
      <c r="G134" s="44">
        <v>0.006201</v>
      </c>
      <c r="H134" s="40">
        <v>0.056464</v>
      </c>
      <c r="I134" s="40">
        <v>0.565636</v>
      </c>
      <c r="J134" s="40">
        <v>6.64774</v>
      </c>
      <c r="K134" s="41">
        <v>79.7987</v>
      </c>
      <c r="L134" s="4"/>
      <c r="M134" s="44">
        <v>0.003495</v>
      </c>
      <c r="N134" s="40">
        <v>0.031491</v>
      </c>
      <c r="O134" s="40">
        <v>0.299218</v>
      </c>
      <c r="P134" s="40">
        <v>3.34524</v>
      </c>
      <c r="Q134" s="41">
        <v>35.7982</v>
      </c>
      <c r="R134" s="4"/>
      <c r="S134" s="44">
        <v>0.001998</v>
      </c>
      <c r="T134" s="40">
        <v>0.017015</v>
      </c>
      <c r="U134" s="40">
        <v>0.15395</v>
      </c>
      <c r="V134" s="40">
        <v>1.76008</v>
      </c>
      <c r="W134" s="41">
        <v>21.6198</v>
      </c>
      <c r="X134" s="4"/>
      <c r="Y134" s="44">
        <v>0.001649</v>
      </c>
      <c r="Z134" s="40">
        <v>0.009823</v>
      </c>
      <c r="AA134" s="40">
        <v>0.093449</v>
      </c>
      <c r="AB134" s="40">
        <v>1.07304</v>
      </c>
      <c r="AC134" s="41">
        <v>11.6521</v>
      </c>
      <c r="AD134" s="4"/>
      <c r="AE134" s="44">
        <v>0.002037</v>
      </c>
      <c r="AF134" s="40">
        <v>0.008722</v>
      </c>
      <c r="AG134" s="40">
        <v>0.078487</v>
      </c>
      <c r="AH134" s="40">
        <v>0.900907</v>
      </c>
      <c r="AI134" s="41">
        <v>8.99685</v>
      </c>
      <c r="AJ134" s="4"/>
      <c r="AK134" s="44">
        <v>0.00378</v>
      </c>
      <c r="AL134" s="40">
        <v>0.006859</v>
      </c>
      <c r="AM134" s="40">
        <v>0.042188</v>
      </c>
      <c r="AN134" s="40">
        <v>0.499348</v>
      </c>
      <c r="AO134" s="41">
        <v>6.17788</v>
      </c>
      <c r="AP134" s="4"/>
      <c r="AQ134" s="44">
        <v>0.006366</v>
      </c>
      <c r="AR134" s="40">
        <v>0.011478</v>
      </c>
      <c r="AS134" s="40">
        <v>0.062714</v>
      </c>
      <c r="AT134" s="40">
        <v>0.504523</v>
      </c>
      <c r="AU134" s="41">
        <v>6.68011</v>
      </c>
      <c r="AV134" s="4"/>
      <c r="AW134" s="44">
        <v>0.009675</v>
      </c>
      <c r="AX134" s="40">
        <v>0.016965</v>
      </c>
      <c r="AY134" s="40">
        <v>0.069326</v>
      </c>
      <c r="AZ134" s="40">
        <v>0.485105</v>
      </c>
      <c r="BA134" s="41">
        <v>6.2483</v>
      </c>
      <c r="BB134" s="4"/>
      <c r="BC134" s="44">
        <v>0.019412</v>
      </c>
      <c r="BD134" s="40">
        <v>0.024691</v>
      </c>
      <c r="BE134" s="40">
        <v>0.060158</v>
      </c>
      <c r="BF134" s="40">
        <v>0.52909</v>
      </c>
      <c r="BG134" s="41">
        <v>6.03043</v>
      </c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25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</row>
    <row r="136">
      <c r="A136" s="4">
        <f t="shared" ref="A136:E136" si="11">MIN(A105:A134)</f>
        <v>0.01204</v>
      </c>
      <c r="B136" s="4">
        <f t="shared" si="11"/>
        <v>0.109983</v>
      </c>
      <c r="C136" s="4">
        <f t="shared" si="11"/>
        <v>1.1165</v>
      </c>
      <c r="D136" s="4">
        <f t="shared" si="11"/>
        <v>12.9465</v>
      </c>
      <c r="E136" s="4">
        <f t="shared" si="11"/>
        <v>159.057</v>
      </c>
      <c r="F136" s="21" t="s">
        <v>5</v>
      </c>
      <c r="G136" s="4">
        <f t="shared" ref="G136:K136" si="12">MIN(G105:G134)</f>
        <v>0.006077</v>
      </c>
      <c r="H136" s="4">
        <f t="shared" si="12"/>
        <v>0.055996</v>
      </c>
      <c r="I136" s="4">
        <f t="shared" si="12"/>
        <v>0.560878</v>
      </c>
      <c r="J136" s="4">
        <f t="shared" si="12"/>
        <v>6.55123</v>
      </c>
      <c r="K136" s="4">
        <f t="shared" si="12"/>
        <v>79.7176</v>
      </c>
      <c r="L136" s="21" t="s">
        <v>5</v>
      </c>
      <c r="M136" s="4">
        <f t="shared" ref="M136:Q136" si="13">MIN(M105:M134)</f>
        <v>0.003328</v>
      </c>
      <c r="N136" s="4">
        <f t="shared" si="13"/>
        <v>0.029435</v>
      </c>
      <c r="O136" s="4">
        <f t="shared" si="13"/>
        <v>0.295793</v>
      </c>
      <c r="P136" s="4">
        <f t="shared" si="13"/>
        <v>3.27521</v>
      </c>
      <c r="Q136" s="4">
        <f t="shared" si="13"/>
        <v>35.4104</v>
      </c>
      <c r="R136" s="21" t="s">
        <v>5</v>
      </c>
      <c r="S136" s="4">
        <f t="shared" ref="S136:W136" si="14">MIN(S105:S134)</f>
        <v>0.00193</v>
      </c>
      <c r="T136" s="4">
        <f t="shared" si="14"/>
        <v>0.015937</v>
      </c>
      <c r="U136" s="4">
        <f t="shared" si="14"/>
        <v>0.153603</v>
      </c>
      <c r="V136" s="4">
        <f t="shared" si="14"/>
        <v>1.75541</v>
      </c>
      <c r="W136" s="4">
        <f t="shared" si="14"/>
        <v>19.5439</v>
      </c>
      <c r="X136" s="21" t="s">
        <v>5</v>
      </c>
      <c r="Y136" s="4">
        <f t="shared" ref="Y136:AC136" si="15">MIN(Y105:Y134)</f>
        <v>0.001581</v>
      </c>
      <c r="Z136" s="4">
        <f t="shared" si="15"/>
        <v>0.009581</v>
      </c>
      <c r="AA136" s="4">
        <f t="shared" si="15"/>
        <v>0.092979</v>
      </c>
      <c r="AB136" s="4">
        <f t="shared" si="15"/>
        <v>1.07017</v>
      </c>
      <c r="AC136" s="4">
        <f t="shared" si="15"/>
        <v>11.2033</v>
      </c>
      <c r="AD136" s="21" t="s">
        <v>5</v>
      </c>
      <c r="AE136" s="4">
        <f t="shared" ref="AE136:AI136" si="16">MIN(AE105:AE134)</f>
        <v>0.001932</v>
      </c>
      <c r="AF136" s="4">
        <f t="shared" si="16"/>
        <v>0.008573</v>
      </c>
      <c r="AG136" s="4">
        <f t="shared" si="16"/>
        <v>0.075072</v>
      </c>
      <c r="AH136" s="4">
        <f t="shared" si="16"/>
        <v>0.84965</v>
      </c>
      <c r="AI136" s="4">
        <f t="shared" si="16"/>
        <v>7.77041</v>
      </c>
      <c r="AJ136" s="21" t="s">
        <v>5</v>
      </c>
      <c r="AK136" s="4">
        <f t="shared" ref="AK136:AO136" si="17">MIN(AK105:AK134)</f>
        <v>0.003255</v>
      </c>
      <c r="AL136" s="4">
        <f t="shared" si="17"/>
        <v>0.006774</v>
      </c>
      <c r="AM136" s="4">
        <f t="shared" si="17"/>
        <v>0.042188</v>
      </c>
      <c r="AN136" s="4">
        <f t="shared" si="17"/>
        <v>0.451407</v>
      </c>
      <c r="AO136" s="4">
        <f t="shared" si="17"/>
        <v>6.04499</v>
      </c>
      <c r="AP136" s="21" t="s">
        <v>5</v>
      </c>
      <c r="AQ136" s="4">
        <f t="shared" ref="AQ136:AU136" si="18">MIN(AQ105:AQ134)</f>
        <v>0.005056</v>
      </c>
      <c r="AR136" s="4">
        <f t="shared" si="18"/>
        <v>0.010574</v>
      </c>
      <c r="AS136" s="4">
        <f t="shared" si="18"/>
        <v>0.054403</v>
      </c>
      <c r="AT136" s="4">
        <f t="shared" si="18"/>
        <v>0.487652</v>
      </c>
      <c r="AU136" s="4">
        <f t="shared" si="18"/>
        <v>5.92356</v>
      </c>
      <c r="AV136" s="21" t="s">
        <v>5</v>
      </c>
      <c r="AW136" s="4">
        <f t="shared" ref="AW136:BA136" si="19">MIN(AW105:AW134)</f>
        <v>0.008742</v>
      </c>
      <c r="AX136" s="4">
        <f t="shared" si="19"/>
        <v>0.014488</v>
      </c>
      <c r="AY136" s="4">
        <f t="shared" si="19"/>
        <v>0.057236</v>
      </c>
      <c r="AZ136" s="4">
        <f t="shared" si="19"/>
        <v>0.476058</v>
      </c>
      <c r="BA136" s="4">
        <f t="shared" si="19"/>
        <v>5.88863</v>
      </c>
      <c r="BB136" s="21" t="s">
        <v>5</v>
      </c>
      <c r="BC136" s="4">
        <f t="shared" ref="BC136:BG136" si="20">MIN(BC105:BC134)</f>
        <v>0.017925</v>
      </c>
      <c r="BD136" s="4">
        <f t="shared" si="20"/>
        <v>0.02242</v>
      </c>
      <c r="BE136" s="4">
        <f t="shared" si="20"/>
        <v>0.060158</v>
      </c>
      <c r="BF136" s="4">
        <f t="shared" si="20"/>
        <v>0.479196</v>
      </c>
      <c r="BG136" s="4">
        <f t="shared" si="20"/>
        <v>5.89387</v>
      </c>
      <c r="BH136" s="21" t="s">
        <v>5</v>
      </c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</row>
    <row r="137">
      <c r="A137" s="4">
        <f t="shared" ref="A137:E137" si="21">max(A105:A134)</f>
        <v>0.013693</v>
      </c>
      <c r="B137" s="4">
        <f t="shared" si="21"/>
        <v>0.117493</v>
      </c>
      <c r="C137" s="4">
        <f t="shared" si="21"/>
        <v>1.16256</v>
      </c>
      <c r="D137" s="4">
        <f t="shared" si="21"/>
        <v>13.1685</v>
      </c>
      <c r="E137" s="4">
        <f t="shared" si="21"/>
        <v>161.084</v>
      </c>
      <c r="F137" s="23" t="s">
        <v>7</v>
      </c>
      <c r="G137" s="4">
        <f t="shared" ref="G137:K137" si="22">max(G105:G134)</f>
        <v>0.00653</v>
      </c>
      <c r="H137" s="4">
        <f t="shared" si="22"/>
        <v>0.057457</v>
      </c>
      <c r="I137" s="4">
        <f t="shared" si="22"/>
        <v>0.61461</v>
      </c>
      <c r="J137" s="4">
        <f t="shared" si="22"/>
        <v>7.75672</v>
      </c>
      <c r="K137" s="4">
        <f t="shared" si="22"/>
        <v>81.742</v>
      </c>
      <c r="L137" s="23" t="s">
        <v>7</v>
      </c>
      <c r="M137" s="4">
        <f t="shared" ref="M137:Q137" si="23">max(M105:M134)</f>
        <v>0.0043</v>
      </c>
      <c r="N137" s="4">
        <f t="shared" si="23"/>
        <v>0.031491</v>
      </c>
      <c r="O137" s="4">
        <f t="shared" si="23"/>
        <v>0.316778</v>
      </c>
      <c r="P137" s="4">
        <f t="shared" si="23"/>
        <v>4.45368</v>
      </c>
      <c r="Q137" s="4">
        <f t="shared" si="23"/>
        <v>37.5067</v>
      </c>
      <c r="R137" s="23" t="s">
        <v>7</v>
      </c>
      <c r="S137" s="4">
        <f t="shared" ref="S137:W137" si="24">max(S105:S134)</f>
        <v>0.002349</v>
      </c>
      <c r="T137" s="4">
        <f t="shared" si="24"/>
        <v>0.017015</v>
      </c>
      <c r="U137" s="4">
        <f t="shared" si="24"/>
        <v>0.218968</v>
      </c>
      <c r="V137" s="4">
        <f t="shared" si="24"/>
        <v>1.86134</v>
      </c>
      <c r="W137" s="4">
        <f t="shared" si="24"/>
        <v>21.6198</v>
      </c>
      <c r="X137" s="23" t="s">
        <v>7</v>
      </c>
      <c r="Y137" s="4">
        <f t="shared" ref="Y137:AC137" si="25">max(Y105:Y134)</f>
        <v>0.002623</v>
      </c>
      <c r="Z137" s="4">
        <f t="shared" si="25"/>
        <v>0.015057</v>
      </c>
      <c r="AA137" s="4">
        <f t="shared" si="25"/>
        <v>0.096812</v>
      </c>
      <c r="AB137" s="4">
        <f t="shared" si="25"/>
        <v>1.15408</v>
      </c>
      <c r="AC137" s="4">
        <f t="shared" si="25"/>
        <v>11.6521</v>
      </c>
      <c r="AD137" s="23" t="s">
        <v>7</v>
      </c>
      <c r="AE137" s="4">
        <f t="shared" ref="AE137:AI137" si="26">max(AE105:AE134)</f>
        <v>0.00425</v>
      </c>
      <c r="AF137" s="4">
        <f t="shared" si="26"/>
        <v>0.010802</v>
      </c>
      <c r="AG137" s="4">
        <f t="shared" si="26"/>
        <v>0.080306</v>
      </c>
      <c r="AH137" s="4">
        <f t="shared" si="26"/>
        <v>0.909156</v>
      </c>
      <c r="AI137" s="4">
        <f t="shared" si="26"/>
        <v>8.99685</v>
      </c>
      <c r="AJ137" s="23" t="s">
        <v>7</v>
      </c>
      <c r="AK137" s="4">
        <f t="shared" ref="AK137:AO137" si="27">max(AK105:AK134)</f>
        <v>0.033461</v>
      </c>
      <c r="AL137" s="4">
        <f t="shared" si="27"/>
        <v>0.034226</v>
      </c>
      <c r="AM137" s="4">
        <f t="shared" si="27"/>
        <v>0.063785</v>
      </c>
      <c r="AN137" s="4">
        <f t="shared" si="27"/>
        <v>0.565826</v>
      </c>
      <c r="AO137" s="4">
        <f t="shared" si="27"/>
        <v>6.52113</v>
      </c>
      <c r="AP137" s="23" t="s">
        <v>7</v>
      </c>
      <c r="AQ137" s="4">
        <f t="shared" ref="AQ137:AU137" si="28">max(AQ105:AQ134)</f>
        <v>0.006787</v>
      </c>
      <c r="AR137" s="4">
        <f t="shared" si="28"/>
        <v>0.014321</v>
      </c>
      <c r="AS137" s="4">
        <f t="shared" si="28"/>
        <v>0.080023</v>
      </c>
      <c r="AT137" s="4">
        <f t="shared" si="28"/>
        <v>0.54047</v>
      </c>
      <c r="AU137" s="4">
        <f t="shared" si="28"/>
        <v>6.96714</v>
      </c>
      <c r="AV137" s="23" t="s">
        <v>7</v>
      </c>
      <c r="AW137" s="4">
        <f t="shared" ref="AW137:BA137" si="29">max(AW105:AW134)</f>
        <v>0.016766</v>
      </c>
      <c r="AX137" s="4">
        <f t="shared" si="29"/>
        <v>0.018581</v>
      </c>
      <c r="AY137" s="4">
        <f t="shared" si="29"/>
        <v>0.097321</v>
      </c>
      <c r="AZ137" s="4">
        <f t="shared" si="29"/>
        <v>0.59208</v>
      </c>
      <c r="BA137" s="4">
        <f t="shared" si="29"/>
        <v>6.61242</v>
      </c>
      <c r="BB137" s="23" t="s">
        <v>7</v>
      </c>
      <c r="BC137" s="4">
        <f t="shared" ref="BC137:BG137" si="30">max(BC105:BC134)</f>
        <v>0.022236</v>
      </c>
      <c r="BD137" s="4">
        <f t="shared" si="30"/>
        <v>0.032272</v>
      </c>
      <c r="BE137" s="4">
        <f t="shared" si="30"/>
        <v>0.098204</v>
      </c>
      <c r="BF137" s="4">
        <f t="shared" si="30"/>
        <v>0.541609</v>
      </c>
      <c r="BG137" s="4">
        <f t="shared" si="30"/>
        <v>6.42448</v>
      </c>
      <c r="BH137" s="23" t="s">
        <v>7</v>
      </c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</row>
    <row r="138">
      <c r="A138" s="4">
        <f t="shared" ref="A138:E138" si="31">A137-A136</f>
        <v>0.001653</v>
      </c>
      <c r="B138" s="4">
        <f t="shared" si="31"/>
        <v>0.00751</v>
      </c>
      <c r="C138" s="4">
        <f t="shared" si="31"/>
        <v>0.04606</v>
      </c>
      <c r="D138" s="4">
        <f t="shared" si="31"/>
        <v>0.222</v>
      </c>
      <c r="E138" s="4">
        <f t="shared" si="31"/>
        <v>2.027</v>
      </c>
      <c r="F138" s="23" t="s">
        <v>8</v>
      </c>
      <c r="G138" s="4">
        <f t="shared" ref="G138:K138" si="32">G137-G136</f>
        <v>0.000453</v>
      </c>
      <c r="H138" s="4">
        <f t="shared" si="32"/>
        <v>0.001461</v>
      </c>
      <c r="I138" s="4">
        <f t="shared" si="32"/>
        <v>0.053732</v>
      </c>
      <c r="J138" s="4">
        <f t="shared" si="32"/>
        <v>1.20549</v>
      </c>
      <c r="K138" s="4">
        <f t="shared" si="32"/>
        <v>2.0244</v>
      </c>
      <c r="L138" s="23" t="s">
        <v>8</v>
      </c>
      <c r="M138" s="4">
        <f t="shared" ref="M138:Q138" si="33">M137-M136</f>
        <v>0.000972</v>
      </c>
      <c r="N138" s="4">
        <f t="shared" si="33"/>
        <v>0.002056</v>
      </c>
      <c r="O138" s="4">
        <f t="shared" si="33"/>
        <v>0.020985</v>
      </c>
      <c r="P138" s="4">
        <f t="shared" si="33"/>
        <v>1.17847</v>
      </c>
      <c r="Q138" s="4">
        <f t="shared" si="33"/>
        <v>2.0963</v>
      </c>
      <c r="R138" s="23" t="s">
        <v>8</v>
      </c>
      <c r="S138" s="4">
        <f t="shared" ref="S138:W138" si="34">S137-S136</f>
        <v>0.000419</v>
      </c>
      <c r="T138" s="4">
        <f t="shared" si="34"/>
        <v>0.001078</v>
      </c>
      <c r="U138" s="4">
        <f t="shared" si="34"/>
        <v>0.065365</v>
      </c>
      <c r="V138" s="4">
        <f t="shared" si="34"/>
        <v>0.10593</v>
      </c>
      <c r="W138" s="4">
        <f t="shared" si="34"/>
        <v>2.0759</v>
      </c>
      <c r="X138" s="23" t="s">
        <v>8</v>
      </c>
      <c r="Y138" s="4">
        <f t="shared" ref="Y138:AC138" si="35">Y137-Y136</f>
        <v>0.001042</v>
      </c>
      <c r="Z138" s="4">
        <f t="shared" si="35"/>
        <v>0.005476</v>
      </c>
      <c r="AA138" s="4">
        <f t="shared" si="35"/>
        <v>0.003833</v>
      </c>
      <c r="AB138" s="4">
        <f t="shared" si="35"/>
        <v>0.08391</v>
      </c>
      <c r="AC138" s="4">
        <f t="shared" si="35"/>
        <v>0.4488</v>
      </c>
      <c r="AD138" s="23" t="s">
        <v>8</v>
      </c>
      <c r="AE138" s="4">
        <f t="shared" ref="AE138:AI138" si="36">AE137-AE136</f>
        <v>0.002318</v>
      </c>
      <c r="AF138" s="4">
        <f t="shared" si="36"/>
        <v>0.002229</v>
      </c>
      <c r="AG138" s="4">
        <f t="shared" si="36"/>
        <v>0.005234</v>
      </c>
      <c r="AH138" s="4">
        <f t="shared" si="36"/>
        <v>0.059506</v>
      </c>
      <c r="AI138" s="4">
        <f t="shared" si="36"/>
        <v>1.22644</v>
      </c>
      <c r="AJ138" s="23" t="s">
        <v>8</v>
      </c>
      <c r="AK138" s="4">
        <f t="shared" ref="AK138:AO138" si="37">AK137-AK136</f>
        <v>0.030206</v>
      </c>
      <c r="AL138" s="4">
        <f t="shared" si="37"/>
        <v>0.027452</v>
      </c>
      <c r="AM138" s="4">
        <f t="shared" si="37"/>
        <v>0.021597</v>
      </c>
      <c r="AN138" s="4">
        <f t="shared" si="37"/>
        <v>0.114419</v>
      </c>
      <c r="AO138" s="4">
        <f t="shared" si="37"/>
        <v>0.47614</v>
      </c>
      <c r="AP138" s="23" t="s">
        <v>8</v>
      </c>
      <c r="AQ138" s="4">
        <f t="shared" ref="AQ138:AU138" si="38">AQ137-AQ136</f>
        <v>0.001731</v>
      </c>
      <c r="AR138" s="4">
        <f t="shared" si="38"/>
        <v>0.003747</v>
      </c>
      <c r="AS138" s="4">
        <f t="shared" si="38"/>
        <v>0.02562</v>
      </c>
      <c r="AT138" s="4">
        <f t="shared" si="38"/>
        <v>0.052818</v>
      </c>
      <c r="AU138" s="4">
        <f t="shared" si="38"/>
        <v>1.04358</v>
      </c>
      <c r="AV138" s="23" t="s">
        <v>8</v>
      </c>
      <c r="AW138" s="4">
        <f t="shared" ref="AW138:BA138" si="39">AW137-AW136</f>
        <v>0.008024</v>
      </c>
      <c r="AX138" s="4">
        <f t="shared" si="39"/>
        <v>0.004093</v>
      </c>
      <c r="AY138" s="4">
        <f t="shared" si="39"/>
        <v>0.040085</v>
      </c>
      <c r="AZ138" s="4">
        <f t="shared" si="39"/>
        <v>0.116022</v>
      </c>
      <c r="BA138" s="4">
        <f t="shared" si="39"/>
        <v>0.72379</v>
      </c>
      <c r="BB138" s="23" t="s">
        <v>8</v>
      </c>
      <c r="BC138" s="4">
        <f t="shared" ref="BC138:BG138" si="40">BC137-BC136</f>
        <v>0.004311</v>
      </c>
      <c r="BD138" s="4">
        <f t="shared" si="40"/>
        <v>0.009852</v>
      </c>
      <c r="BE138" s="4">
        <f t="shared" si="40"/>
        <v>0.038046</v>
      </c>
      <c r="BF138" s="4">
        <f t="shared" si="40"/>
        <v>0.062413</v>
      </c>
      <c r="BG138" s="4">
        <f t="shared" si="40"/>
        <v>0.53061</v>
      </c>
      <c r="BH138" s="23" t="s">
        <v>8</v>
      </c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</row>
    <row r="139">
      <c r="A139" s="4">
        <f t="shared" ref="A139:E139" si="41">AVERAGE(A105:A134)</f>
        <v>0.01235003333</v>
      </c>
      <c r="B139" s="4">
        <f t="shared" si="41"/>
        <v>0.1111666333</v>
      </c>
      <c r="C139" s="4">
        <f t="shared" si="41"/>
        <v>1.123342667</v>
      </c>
      <c r="D139" s="4">
        <f t="shared" si="41"/>
        <v>13.02840333</v>
      </c>
      <c r="E139" s="4">
        <f t="shared" si="41"/>
        <v>159.8305333</v>
      </c>
      <c r="F139" s="27" t="s">
        <v>6</v>
      </c>
      <c r="G139" s="4">
        <f t="shared" ref="G139:K139" si="42">AVERAGE(G105:G134)</f>
        <v>0.006262666667</v>
      </c>
      <c r="H139" s="4">
        <f t="shared" si="42"/>
        <v>0.05659283333</v>
      </c>
      <c r="I139" s="4">
        <f t="shared" si="42"/>
        <v>0.5683199</v>
      </c>
      <c r="J139" s="4">
        <f t="shared" si="42"/>
        <v>6.709331</v>
      </c>
      <c r="K139" s="4">
        <f t="shared" si="42"/>
        <v>80.62102667</v>
      </c>
      <c r="L139" s="27" t="s">
        <v>6</v>
      </c>
      <c r="M139" s="4">
        <f t="shared" ref="M139:Q139" si="43">AVERAGE(M105:M134)</f>
        <v>0.0035675</v>
      </c>
      <c r="N139" s="4">
        <f t="shared" si="43"/>
        <v>0.03031343333</v>
      </c>
      <c r="O139" s="4">
        <f t="shared" si="43"/>
        <v>0.2983746333</v>
      </c>
      <c r="P139" s="4">
        <f t="shared" si="43"/>
        <v>3.382345667</v>
      </c>
      <c r="Q139" s="4">
        <f t="shared" si="43"/>
        <v>36.66111</v>
      </c>
      <c r="R139" s="27" t="s">
        <v>6</v>
      </c>
      <c r="S139" s="4">
        <f t="shared" ref="S139:W139" si="44">AVERAGE(S105:S134)</f>
        <v>0.002090333333</v>
      </c>
      <c r="T139" s="4">
        <f t="shared" si="44"/>
        <v>0.01622436667</v>
      </c>
      <c r="U139" s="4">
        <f t="shared" si="44"/>
        <v>0.1600022667</v>
      </c>
      <c r="V139" s="4">
        <f t="shared" si="44"/>
        <v>1.77548</v>
      </c>
      <c r="W139" s="4">
        <f t="shared" si="44"/>
        <v>20.50707667</v>
      </c>
      <c r="X139" s="27" t="s">
        <v>6</v>
      </c>
      <c r="Y139" s="4">
        <f t="shared" ref="Y139:AC139" si="45">AVERAGE(Y105:Y134)</f>
        <v>0.001727366667</v>
      </c>
      <c r="Z139" s="4">
        <f t="shared" si="45"/>
        <v>0.01001733333</v>
      </c>
      <c r="AA139" s="4">
        <f t="shared" si="45"/>
        <v>0.09367753333</v>
      </c>
      <c r="AB139" s="4">
        <f t="shared" si="45"/>
        <v>1.080760333</v>
      </c>
      <c r="AC139" s="4">
        <f t="shared" si="45"/>
        <v>11.37284</v>
      </c>
      <c r="AD139" s="27" t="s">
        <v>6</v>
      </c>
      <c r="AE139" s="4">
        <f t="shared" ref="AE139:AI139" si="46">AVERAGE(AE105:AE134)</f>
        <v>0.002286466667</v>
      </c>
      <c r="AF139" s="4">
        <f t="shared" si="46"/>
        <v>0.008999866667</v>
      </c>
      <c r="AG139" s="4">
        <f t="shared" si="46"/>
        <v>0.07794156667</v>
      </c>
      <c r="AH139" s="4">
        <f t="shared" si="46"/>
        <v>0.8770961333</v>
      </c>
      <c r="AI139" s="4">
        <f t="shared" si="46"/>
        <v>8.460966</v>
      </c>
      <c r="AJ139" s="27" t="s">
        <v>6</v>
      </c>
      <c r="AK139" s="4">
        <f t="shared" ref="AK139:AO139" si="47">AVERAGE(AK105:AK134)</f>
        <v>0.007218933333</v>
      </c>
      <c r="AL139" s="4">
        <f t="shared" si="47"/>
        <v>0.0102824</v>
      </c>
      <c r="AM139" s="4">
        <f t="shared" si="47"/>
        <v>0.0457841</v>
      </c>
      <c r="AN139" s="4">
        <f t="shared" si="47"/>
        <v>0.4792587</v>
      </c>
      <c r="AO139" s="4">
        <f t="shared" si="47"/>
        <v>6.202662</v>
      </c>
      <c r="AP139" s="27" t="s">
        <v>6</v>
      </c>
      <c r="AQ139" s="4">
        <f t="shared" ref="AQ139:AU139" si="48">AVERAGE(AQ105:AQ134)</f>
        <v>0.005744333333</v>
      </c>
      <c r="AR139" s="4">
        <f t="shared" si="48"/>
        <v>0.0127695</v>
      </c>
      <c r="AS139" s="4">
        <f t="shared" si="48"/>
        <v>0.06189913333</v>
      </c>
      <c r="AT139" s="4">
        <f t="shared" si="48"/>
        <v>0.5058457667</v>
      </c>
      <c r="AU139" s="4">
        <f t="shared" si="48"/>
        <v>6.371312</v>
      </c>
      <c r="AV139" s="27" t="s">
        <v>6</v>
      </c>
      <c r="AW139" s="4">
        <f t="shared" ref="AW139:BA139" si="49">AVERAGE(AW105:AW134)</f>
        <v>0.0102997</v>
      </c>
      <c r="AX139" s="4">
        <f t="shared" si="49"/>
        <v>0.01645396667</v>
      </c>
      <c r="AY139" s="4">
        <f t="shared" si="49"/>
        <v>0.06796676667</v>
      </c>
      <c r="AZ139" s="4">
        <f t="shared" si="49"/>
        <v>0.4979873333</v>
      </c>
      <c r="BA139" s="4">
        <f t="shared" si="49"/>
        <v>6.340698</v>
      </c>
      <c r="BB139" s="27" t="s">
        <v>6</v>
      </c>
      <c r="BC139" s="4">
        <f t="shared" ref="BC139:BG139" si="50">AVERAGE(BC105:BC134)</f>
        <v>0.02008833333</v>
      </c>
      <c r="BD139" s="4">
        <f t="shared" si="50"/>
        <v>0.02527103333</v>
      </c>
      <c r="BE139" s="4">
        <f t="shared" si="50"/>
        <v>0.07191886667</v>
      </c>
      <c r="BF139" s="4">
        <f t="shared" si="50"/>
        <v>0.5056379333</v>
      </c>
      <c r="BG139" s="4">
        <f t="shared" si="50"/>
        <v>6.166982</v>
      </c>
      <c r="BH139" s="27" t="s">
        <v>6</v>
      </c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</row>
    <row r="140">
      <c r="A140" s="4">
        <f>A139/A139</f>
        <v>1</v>
      </c>
      <c r="B140" s="4">
        <f>A139/B139</f>
        <v>0.1110947859</v>
      </c>
      <c r="C140" s="4">
        <f>A139/C139</f>
        <v>0.01099400361</v>
      </c>
      <c r="D140" s="4">
        <f>A139/D139</f>
        <v>0.0009479314554</v>
      </c>
      <c r="E140" s="4">
        <f>A139/E139</f>
        <v>0.00007726954966</v>
      </c>
      <c r="F140" s="45" t="s">
        <v>28</v>
      </c>
      <c r="G140" s="37">
        <f>G139/G139</f>
        <v>1</v>
      </c>
      <c r="H140" s="37">
        <f>G139/H139</f>
        <v>0.1106618329</v>
      </c>
      <c r="I140" s="37">
        <f>G139/I139</f>
        <v>0.0110196153</v>
      </c>
      <c r="J140" s="37">
        <f>G139/J139</f>
        <v>0.0009334263978</v>
      </c>
      <c r="K140" s="37">
        <f>G139/K139</f>
        <v>0.000077680314</v>
      </c>
      <c r="L140" s="45" t="s">
        <v>28</v>
      </c>
      <c r="M140" s="37">
        <f>M139/M139</f>
        <v>1</v>
      </c>
      <c r="N140" s="37">
        <f>M139/N139</f>
        <v>0.117687098</v>
      </c>
      <c r="O140" s="37">
        <f>M139/O139</f>
        <v>0.01195644536</v>
      </c>
      <c r="P140" s="37">
        <f>M139/P139</f>
        <v>0.001054741399</v>
      </c>
      <c r="Q140" s="37">
        <f>M139/Q139</f>
        <v>0.00009731020146</v>
      </c>
      <c r="R140" s="45" t="s">
        <v>28</v>
      </c>
      <c r="S140" s="37">
        <f>S139/S139</f>
        <v>1</v>
      </c>
      <c r="T140" s="37">
        <f>S139/T139</f>
        <v>0.1288391329</v>
      </c>
      <c r="U140" s="37">
        <f>S139/U139</f>
        <v>0.01306439825</v>
      </c>
      <c r="V140" s="37">
        <f>S139/V139</f>
        <v>0.001177334204</v>
      </c>
      <c r="W140" s="37">
        <f>S139/W139</f>
        <v>0.0001019322923</v>
      </c>
      <c r="X140" s="45" t="s">
        <v>28</v>
      </c>
      <c r="Y140" s="37">
        <f>Y139/Y139</f>
        <v>1</v>
      </c>
      <c r="Z140" s="37">
        <f>Y139/Z139</f>
        <v>0.1724377745</v>
      </c>
      <c r="AA140" s="37">
        <f>Y139/AA139</f>
        <v>0.01843949777</v>
      </c>
      <c r="AB140" s="37">
        <f>Y139/AB139</f>
        <v>0.001598288366</v>
      </c>
      <c r="AC140" s="37">
        <f>Y139/AC139</f>
        <v>0.0001518852518</v>
      </c>
      <c r="AD140" s="45" t="s">
        <v>28</v>
      </c>
      <c r="AE140" s="37">
        <f>AE139/AE139</f>
        <v>1</v>
      </c>
      <c r="AF140" s="37">
        <f>AE139/AF139</f>
        <v>0.2540556156</v>
      </c>
      <c r="AG140" s="37">
        <f>AE139/AG139</f>
        <v>0.02933565188</v>
      </c>
      <c r="AH140" s="37">
        <f>AE139/AH139</f>
        <v>0.002606859818</v>
      </c>
      <c r="AI140" s="37">
        <f>AE139/AI139</f>
        <v>0.0002702370706</v>
      </c>
      <c r="AJ140" s="45" t="s">
        <v>28</v>
      </c>
      <c r="AK140" s="37">
        <f>AK139/AK139</f>
        <v>1</v>
      </c>
      <c r="AL140" s="37">
        <f>AK139/AL139</f>
        <v>0.7020669623</v>
      </c>
      <c r="AM140" s="37">
        <f>AK139/AM139</f>
        <v>0.1576733699</v>
      </c>
      <c r="AN140" s="37">
        <f>AK139/AN139</f>
        <v>0.01506270691</v>
      </c>
      <c r="AO140" s="37">
        <f>AK139/AO139</f>
        <v>0.001163844384</v>
      </c>
      <c r="AP140" s="45" t="s">
        <v>28</v>
      </c>
      <c r="AQ140" s="37">
        <f>AQ139/AQ139</f>
        <v>1</v>
      </c>
      <c r="AR140" s="37">
        <f>AQ139/AR139</f>
        <v>0.449847945</v>
      </c>
      <c r="AS140" s="37">
        <f>AQ139/AS139</f>
        <v>0.09280151472</v>
      </c>
      <c r="AT140" s="37">
        <f>AQ139/AT139</f>
        <v>0.0113558988</v>
      </c>
      <c r="AU140" s="37">
        <f>AQ139/AU139</f>
        <v>0.0009015934761</v>
      </c>
      <c r="AV140" s="45" t="s">
        <v>28</v>
      </c>
      <c r="AW140" s="37">
        <f>AW139/AW139</f>
        <v>1</v>
      </c>
      <c r="AX140" s="37">
        <f>AW139/AX139</f>
        <v>0.6259706373</v>
      </c>
      <c r="AY140" s="37">
        <f>AW139/AY139</f>
        <v>0.151540238</v>
      </c>
      <c r="AZ140" s="37">
        <f>AW139/AZ139</f>
        <v>0.02068265458</v>
      </c>
      <c r="BA140" s="37">
        <f>AW139/BA139</f>
        <v>0.001624379524</v>
      </c>
      <c r="BB140" s="45" t="s">
        <v>28</v>
      </c>
      <c r="BC140" s="37">
        <f>BC139/BC139</f>
        <v>1</v>
      </c>
      <c r="BD140" s="37">
        <f>BC139/BD139</f>
        <v>0.7949153906</v>
      </c>
      <c r="BE140" s="37">
        <f>BC139/BE139</f>
        <v>0.2793193812</v>
      </c>
      <c r="BF140" s="37">
        <f>BC139/BF139</f>
        <v>0.03972869124</v>
      </c>
      <c r="BG140" s="37">
        <f>BC139/BG139</f>
        <v>0.003257401</v>
      </c>
      <c r="BH140" s="45" t="s">
        <v>28</v>
      </c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</row>
    <row r="143">
      <c r="L143" s="46"/>
      <c r="M143" s="46"/>
      <c r="N143" s="46"/>
      <c r="O143" s="46"/>
      <c r="P143" s="46"/>
    </row>
    <row r="144">
      <c r="K144" s="47" t="s">
        <v>1</v>
      </c>
      <c r="L144" s="47">
        <v>9.0</v>
      </c>
      <c r="M144" s="47">
        <v>10.0</v>
      </c>
      <c r="N144" s="47">
        <v>11.0</v>
      </c>
      <c r="O144" s="47">
        <v>12.0</v>
      </c>
      <c r="P144" s="47">
        <v>13.0</v>
      </c>
      <c r="R144" s="46" t="s">
        <v>29</v>
      </c>
      <c r="S144" s="16">
        <v>1.0</v>
      </c>
      <c r="T144" s="16">
        <v>2.0</v>
      </c>
      <c r="U144" s="16">
        <v>4.0</v>
      </c>
      <c r="V144" s="16">
        <v>8.0</v>
      </c>
      <c r="W144" s="16">
        <v>16.0</v>
      </c>
      <c r="X144" s="16">
        <v>32.0</v>
      </c>
      <c r="Y144" s="16">
        <v>64.0</v>
      </c>
      <c r="Z144" s="16">
        <v>128.0</v>
      </c>
      <c r="AA144" s="16">
        <v>256.0</v>
      </c>
      <c r="AB144" s="16">
        <v>512.0</v>
      </c>
    </row>
    <row r="145">
      <c r="B145" s="16" t="s">
        <v>30</v>
      </c>
      <c r="J145" s="46"/>
      <c r="K145" s="47" t="s">
        <v>31</v>
      </c>
      <c r="L145" s="48">
        <v>0.012350033333333335</v>
      </c>
      <c r="M145" s="48">
        <v>0.11116663333333333</v>
      </c>
      <c r="N145" s="48">
        <v>1.1233426666666668</v>
      </c>
      <c r="O145" s="48">
        <v>13.028403333333333</v>
      </c>
      <c r="P145" s="48">
        <v>159.83053333333334</v>
      </c>
      <c r="R145" s="46" t="s">
        <v>32</v>
      </c>
      <c r="S145" s="37">
        <v>2.0270000000000152</v>
      </c>
      <c r="T145" s="37">
        <v>2.0244</v>
      </c>
      <c r="U145" s="37">
        <v>2.0962999999999994</v>
      </c>
      <c r="V145" s="37">
        <v>2.0759000000000007</v>
      </c>
      <c r="W145" s="37">
        <v>0.4488000000000003</v>
      </c>
      <c r="X145" s="37">
        <v>1.2264400000000002</v>
      </c>
      <c r="Y145" s="37">
        <v>0.47614</v>
      </c>
      <c r="Z145" s="37">
        <v>1.0435799999999995</v>
      </c>
      <c r="AA145" s="37">
        <v>0.7237900000000002</v>
      </c>
      <c r="AB145" s="37">
        <v>0.5306100000000002</v>
      </c>
    </row>
    <row r="146">
      <c r="A146" s="16" t="s">
        <v>1</v>
      </c>
      <c r="B146" s="31">
        <v>9.0</v>
      </c>
      <c r="C146" s="32">
        <v>10.0</v>
      </c>
      <c r="D146" s="32">
        <v>11.0</v>
      </c>
      <c r="E146" s="32">
        <v>12.0</v>
      </c>
      <c r="F146" s="32">
        <v>13.0</v>
      </c>
      <c r="J146" s="46"/>
      <c r="K146" s="47" t="s">
        <v>33</v>
      </c>
      <c r="L146" s="49">
        <v>0.0062626666666666655</v>
      </c>
      <c r="M146" s="49">
        <v>0.05659283333333334</v>
      </c>
      <c r="N146" s="49">
        <v>0.5683199000000001</v>
      </c>
      <c r="O146" s="49">
        <v>6.7093310000000015</v>
      </c>
      <c r="P146" s="49">
        <v>80.62102666666665</v>
      </c>
    </row>
    <row r="147">
      <c r="A147" s="16" t="s">
        <v>34</v>
      </c>
      <c r="B147" s="16">
        <v>1.0</v>
      </c>
      <c r="C147" s="16">
        <v>1.0</v>
      </c>
      <c r="D147" s="16">
        <v>1.0</v>
      </c>
      <c r="E147" s="16">
        <v>1.0</v>
      </c>
      <c r="F147" s="16">
        <v>1.0</v>
      </c>
      <c r="J147" s="46"/>
      <c r="K147" s="47" t="s">
        <v>35</v>
      </c>
      <c r="L147" s="49">
        <v>0.0035674999999999995</v>
      </c>
      <c r="M147" s="49">
        <v>0.030313433333333327</v>
      </c>
      <c r="N147" s="49">
        <v>0.2983746333333333</v>
      </c>
      <c r="O147" s="49">
        <v>3.3823456666666667</v>
      </c>
      <c r="P147" s="49">
        <v>36.661109999999994</v>
      </c>
    </row>
    <row r="148">
      <c r="A148" s="16" t="s">
        <v>36</v>
      </c>
      <c r="B148" s="37">
        <f t="shared" ref="B148:F148" si="51">A139/G37</f>
        <v>1.632220519</v>
      </c>
      <c r="C148" s="37">
        <f t="shared" si="51"/>
        <v>1.585903195</v>
      </c>
      <c r="D148" s="37">
        <f t="shared" si="51"/>
        <v>1.571740692</v>
      </c>
      <c r="E148" s="37">
        <f t="shared" si="51"/>
        <v>1.598527931</v>
      </c>
      <c r="F148" s="37">
        <f t="shared" si="51"/>
        <v>1.494375502</v>
      </c>
      <c r="J148" s="46"/>
      <c r="K148" s="47" t="s">
        <v>37</v>
      </c>
      <c r="L148" s="49">
        <v>0.0020903333333333334</v>
      </c>
      <c r="M148" s="49">
        <v>0.016224366666666667</v>
      </c>
      <c r="N148" s="49">
        <v>0.16000226666666664</v>
      </c>
      <c r="O148" s="49">
        <v>1.7754800000000002</v>
      </c>
      <c r="P148" s="49">
        <v>20.507076666666666</v>
      </c>
      <c r="Q148" s="29"/>
      <c r="R148" s="29"/>
      <c r="S148" s="29"/>
      <c r="T148" s="29"/>
      <c r="U148" s="29"/>
    </row>
    <row r="149">
      <c r="J149" s="46"/>
      <c r="K149" s="47" t="s">
        <v>38</v>
      </c>
      <c r="L149" s="49">
        <v>0.0017273666666666667</v>
      </c>
      <c r="M149" s="49">
        <v>0.010017333333333331</v>
      </c>
      <c r="N149" s="49">
        <v>0.09367753333333334</v>
      </c>
      <c r="O149" s="49">
        <v>1.0807603333333333</v>
      </c>
      <c r="P149" s="49">
        <v>11.372840000000002</v>
      </c>
    </row>
    <row r="150">
      <c r="J150" s="46"/>
      <c r="K150" s="47" t="s">
        <v>39</v>
      </c>
      <c r="L150" s="49">
        <v>0.0022864666666666663</v>
      </c>
      <c r="M150" s="49">
        <v>0.00899986666666667</v>
      </c>
      <c r="N150" s="49">
        <v>0.07794156666666667</v>
      </c>
      <c r="O150" s="49">
        <v>0.8770961333333332</v>
      </c>
      <c r="P150" s="49">
        <v>8.460965999999997</v>
      </c>
    </row>
    <row r="151">
      <c r="J151" s="46"/>
      <c r="K151" s="47" t="s">
        <v>40</v>
      </c>
      <c r="L151" s="49">
        <v>0.007218933333333334</v>
      </c>
      <c r="M151" s="49">
        <v>0.0102824</v>
      </c>
      <c r="N151" s="49">
        <v>0.0457841</v>
      </c>
      <c r="O151" s="49">
        <v>0.4792587</v>
      </c>
      <c r="P151" s="49">
        <v>6.202662</v>
      </c>
    </row>
    <row r="152">
      <c r="J152" s="46"/>
      <c r="K152" s="47" t="s">
        <v>41</v>
      </c>
      <c r="L152" s="49">
        <v>0.005744333333333332</v>
      </c>
      <c r="M152" s="49">
        <v>0.0127695</v>
      </c>
      <c r="N152" s="49">
        <v>0.06189913333333332</v>
      </c>
      <c r="O152" s="49">
        <v>0.5058457666666665</v>
      </c>
      <c r="P152" s="49">
        <v>6.371312000000001</v>
      </c>
    </row>
    <row r="153">
      <c r="J153" s="46"/>
      <c r="K153" s="47" t="s">
        <v>42</v>
      </c>
      <c r="L153" s="48">
        <v>0.010299700000000002</v>
      </c>
      <c r="M153" s="48">
        <v>0.016453966666666667</v>
      </c>
      <c r="N153" s="48">
        <v>0.06796676666666666</v>
      </c>
      <c r="O153" s="48">
        <v>0.4979873333333334</v>
      </c>
      <c r="P153" s="48">
        <v>6.340698</v>
      </c>
    </row>
    <row r="154">
      <c r="J154" s="46"/>
      <c r="K154" s="47" t="s">
        <v>43</v>
      </c>
      <c r="L154" s="49">
        <v>0.02008833333333333</v>
      </c>
      <c r="M154" s="49">
        <v>0.025271033333333342</v>
      </c>
      <c r="N154" s="49">
        <v>0.07191886666666666</v>
      </c>
      <c r="O154" s="49">
        <v>0.5056379333333334</v>
      </c>
      <c r="P154" s="49">
        <v>6.166981999999999</v>
      </c>
    </row>
    <row r="188">
      <c r="A188" s="50" t="s">
        <v>44</v>
      </c>
      <c r="CJ188" s="25"/>
    </row>
    <row r="189">
      <c r="A189" s="51" t="s">
        <v>45</v>
      </c>
      <c r="B189" s="2"/>
      <c r="C189" s="2"/>
      <c r="D189" s="2"/>
      <c r="E189" s="2"/>
      <c r="F189" s="2"/>
      <c r="G189" s="2"/>
      <c r="H189" s="2"/>
      <c r="I189" s="2"/>
      <c r="J189" s="3"/>
      <c r="K189" s="4"/>
      <c r="L189" s="51" t="s">
        <v>46</v>
      </c>
      <c r="M189" s="2"/>
      <c r="N189" s="2"/>
      <c r="O189" s="2"/>
      <c r="P189" s="2"/>
      <c r="Q189" s="2"/>
      <c r="R189" s="2"/>
      <c r="S189" s="2"/>
      <c r="T189" s="2"/>
      <c r="U189" s="3"/>
      <c r="V189" s="4"/>
      <c r="W189" s="51" t="s">
        <v>47</v>
      </c>
      <c r="X189" s="2"/>
      <c r="Y189" s="2"/>
      <c r="Z189" s="2"/>
      <c r="AA189" s="2"/>
      <c r="AB189" s="2"/>
      <c r="AC189" s="2"/>
      <c r="AD189" s="2"/>
      <c r="AE189" s="2"/>
      <c r="AF189" s="3"/>
      <c r="AG189" s="4"/>
      <c r="AH189" s="51" t="s">
        <v>48</v>
      </c>
      <c r="AI189" s="2"/>
      <c r="AJ189" s="2"/>
      <c r="AK189" s="2"/>
      <c r="AL189" s="2"/>
      <c r="AM189" s="2"/>
      <c r="AN189" s="2"/>
      <c r="AO189" s="2"/>
      <c r="AP189" s="2"/>
      <c r="AQ189" s="3"/>
      <c r="AR189" s="4"/>
      <c r="AS189" s="51" t="s">
        <v>49</v>
      </c>
      <c r="AT189" s="2"/>
      <c r="AU189" s="2"/>
      <c r="AV189" s="2"/>
      <c r="AW189" s="2"/>
      <c r="AX189" s="2"/>
      <c r="AY189" s="2"/>
      <c r="AZ189" s="2"/>
      <c r="BA189" s="2"/>
      <c r="BB189" s="3"/>
      <c r="BC189" s="4"/>
      <c r="BD189" s="51" t="s">
        <v>50</v>
      </c>
      <c r="BE189" s="2"/>
      <c r="BF189" s="2"/>
      <c r="BG189" s="2"/>
      <c r="BH189" s="2"/>
      <c r="BI189" s="2"/>
      <c r="BJ189" s="2"/>
      <c r="BK189" s="2"/>
      <c r="BL189" s="2"/>
      <c r="BM189" s="3"/>
      <c r="BN189" s="4"/>
      <c r="BO189" s="51" t="s">
        <v>51</v>
      </c>
      <c r="BP189" s="2"/>
      <c r="BQ189" s="2"/>
      <c r="BR189" s="2"/>
      <c r="BS189" s="2"/>
      <c r="BT189" s="2"/>
      <c r="BU189" s="2"/>
      <c r="BV189" s="2"/>
      <c r="BW189" s="2"/>
      <c r="BX189" s="3"/>
      <c r="BY189" s="4"/>
      <c r="BZ189" s="51" t="s">
        <v>52</v>
      </c>
      <c r="CA189" s="2"/>
      <c r="CB189" s="2"/>
      <c r="CC189" s="2"/>
      <c r="CD189" s="2"/>
      <c r="CE189" s="2"/>
      <c r="CF189" s="2"/>
      <c r="CG189" s="2"/>
      <c r="CH189" s="2"/>
      <c r="CI189" s="3"/>
      <c r="CJ189" s="25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6"/>
      <c r="K190" s="4"/>
      <c r="L190" s="5"/>
      <c r="M190" s="4"/>
      <c r="N190" s="4"/>
      <c r="O190" s="4"/>
      <c r="P190" s="4"/>
      <c r="Q190" s="4"/>
      <c r="R190" s="4"/>
      <c r="S190" s="4"/>
      <c r="T190" s="4"/>
      <c r="U190" s="6"/>
      <c r="V190" s="4"/>
      <c r="W190" s="5"/>
      <c r="X190" s="4"/>
      <c r="Y190" s="4"/>
      <c r="Z190" s="4"/>
      <c r="AA190" s="4"/>
      <c r="AB190" s="4"/>
      <c r="AC190" s="4"/>
      <c r="AD190" s="4"/>
      <c r="AE190" s="4"/>
      <c r="AF190" s="6"/>
      <c r="AG190" s="4"/>
      <c r="AH190" s="5"/>
      <c r="AI190" s="4"/>
      <c r="AJ190" s="4"/>
      <c r="AK190" s="4"/>
      <c r="AL190" s="4"/>
      <c r="AM190" s="4"/>
      <c r="AN190" s="4"/>
      <c r="AO190" s="4"/>
      <c r="AP190" s="4"/>
      <c r="AQ190" s="6"/>
      <c r="AR190" s="4"/>
      <c r="AS190" s="5"/>
      <c r="AT190" s="4"/>
      <c r="AU190" s="4"/>
      <c r="AV190" s="4"/>
      <c r="AW190" s="4"/>
      <c r="AX190" s="4"/>
      <c r="AY190" s="4"/>
      <c r="AZ190" s="4"/>
      <c r="BA190" s="4"/>
      <c r="BB190" s="6"/>
      <c r="BC190" s="4"/>
      <c r="BD190" s="5"/>
      <c r="BE190" s="4"/>
      <c r="BF190" s="4"/>
      <c r="BG190" s="4"/>
      <c r="BH190" s="4"/>
      <c r="BI190" s="4"/>
      <c r="BJ190" s="4"/>
      <c r="BK190" s="4"/>
      <c r="BL190" s="4"/>
      <c r="BM190" s="6"/>
      <c r="BN190" s="4"/>
      <c r="BO190" s="5"/>
      <c r="BP190" s="4"/>
      <c r="BQ190" s="4"/>
      <c r="BR190" s="4"/>
      <c r="BS190" s="4"/>
      <c r="BT190" s="4"/>
      <c r="BU190" s="4"/>
      <c r="BV190" s="4"/>
      <c r="BW190" s="4"/>
      <c r="BX190" s="6"/>
      <c r="BY190" s="4"/>
      <c r="BZ190" s="5"/>
      <c r="CA190" s="4"/>
      <c r="CB190" s="4"/>
      <c r="CC190" s="4"/>
      <c r="CD190" s="4"/>
      <c r="CE190" s="4"/>
      <c r="CF190" s="4"/>
      <c r="CG190" s="4"/>
      <c r="CH190" s="4"/>
      <c r="CI190" s="6"/>
      <c r="CJ190" s="4"/>
    </row>
    <row r="191">
      <c r="A191" s="31">
        <v>9.0</v>
      </c>
      <c r="B191" s="32">
        <v>10.0</v>
      </c>
      <c r="C191" s="32">
        <v>11.0</v>
      </c>
      <c r="D191" s="32">
        <v>12.0</v>
      </c>
      <c r="E191" s="32">
        <v>13.0</v>
      </c>
      <c r="F191" s="32">
        <v>18.0</v>
      </c>
      <c r="G191" s="32">
        <v>19.0</v>
      </c>
      <c r="H191" s="32">
        <v>20.0</v>
      </c>
      <c r="I191" s="32">
        <v>21.0</v>
      </c>
      <c r="J191" s="33">
        <v>22.0</v>
      </c>
      <c r="K191" s="4"/>
      <c r="L191" s="31">
        <v>9.0</v>
      </c>
      <c r="M191" s="32">
        <v>10.0</v>
      </c>
      <c r="N191" s="32">
        <v>11.0</v>
      </c>
      <c r="O191" s="32">
        <v>12.0</v>
      </c>
      <c r="P191" s="32">
        <v>13.0</v>
      </c>
      <c r="Q191" s="32">
        <v>18.0</v>
      </c>
      <c r="R191" s="32">
        <v>19.0</v>
      </c>
      <c r="S191" s="32">
        <v>20.0</v>
      </c>
      <c r="T191" s="32">
        <v>21.0</v>
      </c>
      <c r="U191" s="33">
        <v>22.0</v>
      </c>
      <c r="V191" s="4"/>
      <c r="W191" s="31">
        <v>9.0</v>
      </c>
      <c r="X191" s="32">
        <v>10.0</v>
      </c>
      <c r="Y191" s="32">
        <v>11.0</v>
      </c>
      <c r="Z191" s="32">
        <v>12.0</v>
      </c>
      <c r="AA191" s="32">
        <v>13.0</v>
      </c>
      <c r="AB191" s="32">
        <v>18.0</v>
      </c>
      <c r="AC191" s="32">
        <v>19.0</v>
      </c>
      <c r="AD191" s="32">
        <v>20.0</v>
      </c>
      <c r="AE191" s="32">
        <v>21.0</v>
      </c>
      <c r="AF191" s="33">
        <v>22.0</v>
      </c>
      <c r="AG191" s="4"/>
      <c r="AH191" s="31">
        <v>9.0</v>
      </c>
      <c r="AI191" s="32">
        <v>10.0</v>
      </c>
      <c r="AJ191" s="32">
        <v>11.0</v>
      </c>
      <c r="AK191" s="32">
        <v>12.0</v>
      </c>
      <c r="AL191" s="32">
        <v>13.0</v>
      </c>
      <c r="AM191" s="32">
        <v>18.0</v>
      </c>
      <c r="AN191" s="32">
        <v>19.0</v>
      </c>
      <c r="AO191" s="32">
        <v>20.0</v>
      </c>
      <c r="AP191" s="32">
        <v>21.0</v>
      </c>
      <c r="AQ191" s="33">
        <v>22.0</v>
      </c>
      <c r="AR191" s="4"/>
      <c r="AS191" s="31">
        <v>9.0</v>
      </c>
      <c r="AT191" s="32">
        <v>10.0</v>
      </c>
      <c r="AU191" s="32">
        <v>11.0</v>
      </c>
      <c r="AV191" s="32">
        <v>12.0</v>
      </c>
      <c r="AW191" s="32">
        <v>13.0</v>
      </c>
      <c r="AX191" s="32">
        <v>18.0</v>
      </c>
      <c r="AY191" s="32">
        <v>19.0</v>
      </c>
      <c r="AZ191" s="32">
        <v>20.0</v>
      </c>
      <c r="BA191" s="32">
        <v>21.0</v>
      </c>
      <c r="BB191" s="33">
        <v>22.0</v>
      </c>
      <c r="BC191" s="4"/>
      <c r="BD191" s="31">
        <v>9.0</v>
      </c>
      <c r="BE191" s="32">
        <v>10.0</v>
      </c>
      <c r="BF191" s="32">
        <v>11.0</v>
      </c>
      <c r="BG191" s="32">
        <v>12.0</v>
      </c>
      <c r="BH191" s="32">
        <v>13.0</v>
      </c>
      <c r="BI191" s="32">
        <v>18.0</v>
      </c>
      <c r="BJ191" s="32">
        <v>19.0</v>
      </c>
      <c r="BK191" s="32">
        <v>20.0</v>
      </c>
      <c r="BL191" s="32">
        <v>21.0</v>
      </c>
      <c r="BM191" s="33">
        <v>22.0</v>
      </c>
      <c r="BN191" s="4"/>
      <c r="BO191" s="31">
        <v>9.0</v>
      </c>
      <c r="BP191" s="32">
        <v>10.0</v>
      </c>
      <c r="BQ191" s="32">
        <v>11.0</v>
      </c>
      <c r="BR191" s="32">
        <v>12.0</v>
      </c>
      <c r="BS191" s="32">
        <v>13.0</v>
      </c>
      <c r="BT191" s="32">
        <v>18.0</v>
      </c>
      <c r="BU191" s="32">
        <v>19.0</v>
      </c>
      <c r="BV191" s="32">
        <v>20.0</v>
      </c>
      <c r="BW191" s="32">
        <v>21.0</v>
      </c>
      <c r="BX191" s="33">
        <v>22.0</v>
      </c>
      <c r="BY191" s="4"/>
      <c r="BZ191" s="31">
        <v>9.0</v>
      </c>
      <c r="CA191" s="32">
        <v>10.0</v>
      </c>
      <c r="CB191" s="32">
        <v>11.0</v>
      </c>
      <c r="CC191" s="32">
        <v>12.0</v>
      </c>
      <c r="CD191" s="32">
        <v>13.0</v>
      </c>
      <c r="CE191" s="32">
        <v>18.0</v>
      </c>
      <c r="CF191" s="32">
        <v>19.0</v>
      </c>
      <c r="CG191" s="32">
        <v>20.0</v>
      </c>
      <c r="CH191" s="32">
        <v>21.0</v>
      </c>
      <c r="CI191" s="33">
        <v>22.0</v>
      </c>
      <c r="CJ191" s="32"/>
    </row>
    <row r="192">
      <c r="A192" s="31"/>
      <c r="B192" s="32"/>
      <c r="C192" s="32"/>
      <c r="D192" s="32"/>
      <c r="E192" s="32"/>
      <c r="F192" s="32"/>
      <c r="G192" s="32"/>
      <c r="H192" s="32"/>
      <c r="I192" s="32"/>
      <c r="J192" s="33"/>
      <c r="K192" s="4"/>
      <c r="L192" s="31"/>
      <c r="M192" s="32"/>
      <c r="N192" s="32"/>
      <c r="O192" s="32"/>
      <c r="P192" s="32"/>
      <c r="Q192" s="32"/>
      <c r="R192" s="32"/>
      <c r="S192" s="32"/>
      <c r="T192" s="32"/>
      <c r="U192" s="33"/>
      <c r="V192" s="4"/>
      <c r="W192" s="31"/>
      <c r="X192" s="32"/>
      <c r="Y192" s="32"/>
      <c r="Z192" s="32"/>
      <c r="AA192" s="32"/>
      <c r="AB192" s="32"/>
      <c r="AC192" s="32"/>
      <c r="AD192" s="32"/>
      <c r="AE192" s="32"/>
      <c r="AF192" s="33"/>
      <c r="AG192" s="4"/>
      <c r="AH192" s="31"/>
      <c r="AI192" s="32"/>
      <c r="AJ192" s="32"/>
      <c r="AK192" s="32"/>
      <c r="AL192" s="32"/>
      <c r="AM192" s="32"/>
      <c r="AN192" s="32"/>
      <c r="AO192" s="32"/>
      <c r="AP192" s="32"/>
      <c r="AQ192" s="33"/>
      <c r="AR192" s="4"/>
      <c r="AS192" s="31"/>
      <c r="AT192" s="32"/>
      <c r="AU192" s="32"/>
      <c r="AV192" s="32"/>
      <c r="AW192" s="32"/>
      <c r="AX192" s="32"/>
      <c r="AY192" s="32"/>
      <c r="AZ192" s="32"/>
      <c r="BA192" s="32"/>
      <c r="BB192" s="33"/>
      <c r="BC192" s="4"/>
      <c r="BD192" s="31"/>
      <c r="BE192" s="32"/>
      <c r="BF192" s="32"/>
      <c r="BG192" s="32"/>
      <c r="BH192" s="32"/>
      <c r="BI192" s="32"/>
      <c r="BJ192" s="32"/>
      <c r="BK192" s="32"/>
      <c r="BL192" s="32"/>
      <c r="BM192" s="33"/>
      <c r="BN192" s="4"/>
      <c r="BO192" s="31"/>
      <c r="BP192" s="32"/>
      <c r="BQ192" s="32"/>
      <c r="BR192" s="32"/>
      <c r="BS192" s="32"/>
      <c r="BT192" s="32"/>
      <c r="BU192" s="32"/>
      <c r="BV192" s="32"/>
      <c r="BW192" s="32"/>
      <c r="BX192" s="33"/>
      <c r="BY192" s="4"/>
      <c r="BZ192" s="31"/>
      <c r="CA192" s="32"/>
      <c r="CB192" s="32"/>
      <c r="CC192" s="32"/>
      <c r="CD192" s="32"/>
      <c r="CE192" s="32"/>
      <c r="CF192" s="32"/>
      <c r="CG192" s="32"/>
      <c r="CH192" s="32"/>
      <c r="CI192" s="33"/>
      <c r="CJ192" s="32"/>
    </row>
    <row r="193">
      <c r="A193" s="31">
        <v>5.63E-4</v>
      </c>
      <c r="B193" s="32">
        <v>0.00129</v>
      </c>
      <c r="C193" s="32">
        <v>0.002694</v>
      </c>
      <c r="D193" s="32">
        <v>0.006369</v>
      </c>
      <c r="E193" s="32">
        <v>0.014257</v>
      </c>
      <c r="F193" s="32">
        <v>0.718873</v>
      </c>
      <c r="G193" s="32">
        <v>1.60675</v>
      </c>
      <c r="H193" s="32">
        <v>3.36833</v>
      </c>
      <c r="I193" s="32">
        <v>7.38362</v>
      </c>
      <c r="J193" s="33">
        <v>17.2879</v>
      </c>
      <c r="K193" s="4"/>
      <c r="L193" s="31">
        <v>9.39E-4</v>
      </c>
      <c r="M193" s="32">
        <v>0.002196</v>
      </c>
      <c r="N193" s="32">
        <v>0.004856</v>
      </c>
      <c r="O193" s="32">
        <v>0.009709</v>
      </c>
      <c r="P193" s="32">
        <v>0.022949</v>
      </c>
      <c r="Q193" s="32">
        <v>1.32956</v>
      </c>
      <c r="R193" s="32">
        <v>2.90835</v>
      </c>
      <c r="S193" s="32">
        <v>7.30424</v>
      </c>
      <c r="T193" s="32">
        <v>19.9067</v>
      </c>
      <c r="U193" s="33">
        <v>33.4925</v>
      </c>
      <c r="V193" s="4"/>
      <c r="W193" s="31">
        <v>0.001624</v>
      </c>
      <c r="X193" s="32">
        <v>0.003475</v>
      </c>
      <c r="Y193" s="32">
        <v>0.010288</v>
      </c>
      <c r="Z193" s="32">
        <v>0.013616</v>
      </c>
      <c r="AA193" s="32">
        <v>0.032082</v>
      </c>
      <c r="AB193" s="32">
        <v>2.98937</v>
      </c>
      <c r="AC193" s="32">
        <v>7.16705</v>
      </c>
      <c r="AD193" s="32">
        <v>18.7889</v>
      </c>
      <c r="AE193" s="32">
        <v>43.7031</v>
      </c>
      <c r="AF193" s="33">
        <v>75.7628</v>
      </c>
      <c r="AG193" s="4"/>
      <c r="AH193" s="31">
        <v>0.00297</v>
      </c>
      <c r="AI193" s="32">
        <v>0.006943</v>
      </c>
      <c r="AJ193" s="32">
        <v>0.016842</v>
      </c>
      <c r="AK193" s="32">
        <v>0.041023</v>
      </c>
      <c r="AL193" s="32">
        <v>0.092661</v>
      </c>
      <c r="AM193" s="32">
        <v>7.04441</v>
      </c>
      <c r="AN193" s="32">
        <v>14.9704</v>
      </c>
      <c r="AO193" s="32">
        <v>26.2555</v>
      </c>
      <c r="AP193" s="32">
        <v>59.3455</v>
      </c>
      <c r="AQ193" s="33">
        <v>144.051</v>
      </c>
      <c r="AR193" s="4"/>
      <c r="AS193" s="31">
        <v>0.005724</v>
      </c>
      <c r="AT193" s="32">
        <v>0.013242</v>
      </c>
      <c r="AU193" s="32">
        <v>0.032253</v>
      </c>
      <c r="AV193" s="32">
        <v>0.073678</v>
      </c>
      <c r="AW193" s="32">
        <v>0.171174</v>
      </c>
      <c r="AX193" s="32">
        <v>11.4897</v>
      </c>
      <c r="AY193" s="32">
        <v>26.8387</v>
      </c>
      <c r="AZ193" s="32">
        <v>36.468</v>
      </c>
      <c r="BA193" s="32">
        <v>122.231</v>
      </c>
      <c r="BB193" s="33">
        <v>294.837</v>
      </c>
      <c r="BC193" s="4"/>
      <c r="BD193" s="31">
        <v>0.007067</v>
      </c>
      <c r="BE193" s="32">
        <v>0.016443</v>
      </c>
      <c r="BF193" s="32">
        <v>0.038005</v>
      </c>
      <c r="BG193" s="32">
        <v>0.074991</v>
      </c>
      <c r="BH193" s="32">
        <v>0.159062</v>
      </c>
      <c r="BI193" s="32">
        <v>19.7417</v>
      </c>
      <c r="BJ193" s="32">
        <v>45.5586</v>
      </c>
      <c r="BK193" s="32">
        <v>97.762</v>
      </c>
      <c r="BL193" s="32">
        <v>215.906</v>
      </c>
      <c r="BM193" s="33">
        <v>479.217</v>
      </c>
      <c r="BN193" s="4"/>
      <c r="BO193" s="31">
        <v>0.014308</v>
      </c>
      <c r="BP193" s="32">
        <v>0.031894</v>
      </c>
      <c r="BQ193" s="32">
        <v>0.074371</v>
      </c>
      <c r="BR193" s="32">
        <v>0.169397</v>
      </c>
      <c r="BS193" s="32">
        <v>0.39356</v>
      </c>
      <c r="BT193" s="32">
        <v>25.6913</v>
      </c>
      <c r="BU193" s="32">
        <v>57.3687</v>
      </c>
      <c r="BV193" s="32">
        <v>133.3505</v>
      </c>
      <c r="BW193" s="32">
        <v>289.694</v>
      </c>
      <c r="BX193" s="33">
        <v>642.17</v>
      </c>
      <c r="BY193" s="4"/>
      <c r="BZ193" s="31">
        <v>0.014672</v>
      </c>
      <c r="CA193" s="32">
        <v>0.02054</v>
      </c>
      <c r="CB193" s="32">
        <v>0.06869</v>
      </c>
      <c r="CC193" s="32">
        <v>0.198428</v>
      </c>
      <c r="CD193" s="32">
        <v>0.495582</v>
      </c>
      <c r="CE193" s="32">
        <v>30.5072</v>
      </c>
      <c r="CF193" s="32">
        <v>70.9155</v>
      </c>
      <c r="CG193" s="32">
        <v>151.1796</v>
      </c>
      <c r="CH193" s="32">
        <v>334.436</v>
      </c>
      <c r="CI193" s="33">
        <v>765.23</v>
      </c>
      <c r="CJ193" s="32"/>
    </row>
    <row r="194">
      <c r="A194" s="31">
        <v>5.31E-4</v>
      </c>
      <c r="B194" s="32">
        <v>0.001446</v>
      </c>
      <c r="C194" s="32">
        <v>0.002923</v>
      </c>
      <c r="D194" s="32">
        <v>0.006202</v>
      </c>
      <c r="E194" s="32">
        <v>0.014064</v>
      </c>
      <c r="F194" s="32">
        <v>0.70803</v>
      </c>
      <c r="G194" s="32">
        <v>1.59563</v>
      </c>
      <c r="H194" s="32">
        <v>3.34555</v>
      </c>
      <c r="I194" s="32">
        <v>7.71104</v>
      </c>
      <c r="J194" s="33">
        <v>17.3538</v>
      </c>
      <c r="K194" s="4"/>
      <c r="L194" s="31">
        <v>0.001042</v>
      </c>
      <c r="M194" s="32">
        <v>0.001981</v>
      </c>
      <c r="N194" s="32">
        <v>0.004679</v>
      </c>
      <c r="O194" s="32">
        <v>0.009951</v>
      </c>
      <c r="P194" s="32">
        <v>0.023226</v>
      </c>
      <c r="Q194" s="32">
        <v>1.2868</v>
      </c>
      <c r="R194" s="32">
        <v>2.9201</v>
      </c>
      <c r="S194" s="32">
        <v>8.01555</v>
      </c>
      <c r="T194" s="32">
        <v>16.3442</v>
      </c>
      <c r="U194" s="33">
        <v>33.3455</v>
      </c>
      <c r="V194" s="4"/>
      <c r="W194" s="31">
        <v>0.001625</v>
      </c>
      <c r="X194" s="32">
        <v>0.003261</v>
      </c>
      <c r="Y194" s="32">
        <v>0.006412</v>
      </c>
      <c r="Z194" s="32">
        <v>0.01351</v>
      </c>
      <c r="AA194" s="32">
        <v>0.031008</v>
      </c>
      <c r="AB194" s="32">
        <v>3.05398</v>
      </c>
      <c r="AC194" s="32">
        <v>7.52291</v>
      </c>
      <c r="AD194" s="32">
        <v>17.6142</v>
      </c>
      <c r="AE194" s="32">
        <v>42.1128</v>
      </c>
      <c r="AF194" s="33">
        <v>76.1979</v>
      </c>
      <c r="AG194" s="4"/>
      <c r="AH194" s="31">
        <v>0.003027</v>
      </c>
      <c r="AI194" s="32">
        <v>0.007177</v>
      </c>
      <c r="AJ194" s="32">
        <v>0.017048</v>
      </c>
      <c r="AK194" s="32">
        <v>0.040238</v>
      </c>
      <c r="AL194" s="32">
        <v>0.092932</v>
      </c>
      <c r="AM194" s="32">
        <v>6.31481</v>
      </c>
      <c r="AN194" s="32">
        <v>14.5932</v>
      </c>
      <c r="AO194" s="32">
        <v>27.0857</v>
      </c>
      <c r="AP194" s="32">
        <v>59.6991</v>
      </c>
      <c r="AQ194" s="33">
        <v>153.669</v>
      </c>
      <c r="AR194" s="4"/>
      <c r="AS194" s="31">
        <v>0.005698</v>
      </c>
      <c r="AT194" s="32">
        <v>0.013087</v>
      </c>
      <c r="AU194" s="32">
        <v>0.032336</v>
      </c>
      <c r="AV194" s="32">
        <v>0.072813</v>
      </c>
      <c r="AW194" s="32">
        <v>0.136781</v>
      </c>
      <c r="AX194" s="32">
        <v>11.4147</v>
      </c>
      <c r="AY194" s="32">
        <v>25.7593</v>
      </c>
      <c r="AZ194" s="32">
        <v>36.4039</v>
      </c>
      <c r="BA194" s="32">
        <v>133.568</v>
      </c>
      <c r="BB194" s="33">
        <v>281.667</v>
      </c>
      <c r="BC194" s="4"/>
      <c r="BD194" s="31">
        <v>0.007116</v>
      </c>
      <c r="BE194" s="32">
        <v>0.016222</v>
      </c>
      <c r="BF194" s="32">
        <v>0.044307</v>
      </c>
      <c r="BG194" s="32">
        <v>0.089041</v>
      </c>
      <c r="BH194" s="32">
        <v>0.201844</v>
      </c>
      <c r="BI194" s="32">
        <v>18.3653</v>
      </c>
      <c r="BJ194" s="32">
        <v>42.6663</v>
      </c>
      <c r="BK194" s="32">
        <v>101.4003</v>
      </c>
      <c r="BL194" s="32">
        <v>230.071</v>
      </c>
      <c r="BM194" s="33">
        <v>480.983</v>
      </c>
      <c r="BN194" s="4"/>
      <c r="BO194" s="31">
        <v>0.013728</v>
      </c>
      <c r="BP194" s="32">
        <v>0.031001</v>
      </c>
      <c r="BQ194" s="32">
        <v>0.074235</v>
      </c>
      <c r="BR194" s="32">
        <v>0.16992</v>
      </c>
      <c r="BS194" s="32">
        <v>0.403278</v>
      </c>
      <c r="BT194" s="32">
        <v>25.6339</v>
      </c>
      <c r="BU194" s="32">
        <v>57.0458</v>
      </c>
      <c r="BV194" s="32">
        <v>136.2388</v>
      </c>
      <c r="BW194" s="32">
        <v>280.218</v>
      </c>
      <c r="BX194" s="33">
        <v>679.912</v>
      </c>
      <c r="BY194" s="4"/>
      <c r="BZ194" s="31">
        <v>0.009292</v>
      </c>
      <c r="CA194" s="32">
        <v>0.038314</v>
      </c>
      <c r="CB194" s="32">
        <v>0.086845</v>
      </c>
      <c r="CC194" s="32">
        <v>0.187537</v>
      </c>
      <c r="CD194" s="32">
        <v>0.485623</v>
      </c>
      <c r="CE194" s="32">
        <v>29.4211</v>
      </c>
      <c r="CF194" s="32">
        <v>68.8684</v>
      </c>
      <c r="CG194" s="32">
        <v>152.4602</v>
      </c>
      <c r="CH194" s="32">
        <v>341.84</v>
      </c>
      <c r="CI194" s="33">
        <v>744.451</v>
      </c>
      <c r="CJ194" s="32"/>
    </row>
    <row r="195">
      <c r="A195" s="31">
        <v>5.25E-4</v>
      </c>
      <c r="B195" s="32">
        <v>0.001539</v>
      </c>
      <c r="C195" s="32">
        <v>0.002886</v>
      </c>
      <c r="D195" s="32">
        <v>0.008372</v>
      </c>
      <c r="E195" s="32">
        <v>0.014045</v>
      </c>
      <c r="F195" s="32">
        <v>0.709143</v>
      </c>
      <c r="G195" s="32">
        <v>1.59235</v>
      </c>
      <c r="H195" s="32">
        <v>3.35218</v>
      </c>
      <c r="I195" s="32">
        <v>7.32833</v>
      </c>
      <c r="J195" s="33">
        <v>17.2983</v>
      </c>
      <c r="K195" s="4"/>
      <c r="L195" s="31">
        <v>9.67E-4</v>
      </c>
      <c r="M195" s="32">
        <v>0.001936</v>
      </c>
      <c r="N195" s="32">
        <v>0.004516</v>
      </c>
      <c r="O195" s="32">
        <v>0.010185</v>
      </c>
      <c r="P195" s="32">
        <v>0.021801</v>
      </c>
      <c r="Q195" s="32">
        <v>1.30394</v>
      </c>
      <c r="R195" s="32">
        <v>2.87471</v>
      </c>
      <c r="S195" s="32">
        <v>6.9207</v>
      </c>
      <c r="T195" s="32">
        <v>16.1382</v>
      </c>
      <c r="U195" s="33">
        <v>31.8934</v>
      </c>
      <c r="V195" s="4"/>
      <c r="W195" s="31">
        <v>0.001437</v>
      </c>
      <c r="X195" s="32">
        <v>0.003437</v>
      </c>
      <c r="Y195" s="32">
        <v>0.007527</v>
      </c>
      <c r="Z195" s="32">
        <v>0.014419</v>
      </c>
      <c r="AA195" s="32">
        <v>0.03276</v>
      </c>
      <c r="AB195" s="32">
        <v>3.06426</v>
      </c>
      <c r="AC195" s="32">
        <v>7.30807</v>
      </c>
      <c r="AD195" s="32">
        <v>19.0462</v>
      </c>
      <c r="AE195" s="32">
        <v>40.9219</v>
      </c>
      <c r="AF195" s="33">
        <v>73.4151</v>
      </c>
      <c r="AG195" s="4"/>
      <c r="AH195" s="31">
        <v>0.003165</v>
      </c>
      <c r="AI195" s="32">
        <v>0.007345</v>
      </c>
      <c r="AJ195" s="32">
        <v>0.017077</v>
      </c>
      <c r="AK195" s="32">
        <v>0.038406</v>
      </c>
      <c r="AL195" s="32">
        <v>0.091267</v>
      </c>
      <c r="AM195" s="32">
        <v>6.42089</v>
      </c>
      <c r="AN195" s="32">
        <v>14.3103</v>
      </c>
      <c r="AO195" s="32">
        <v>29.5306</v>
      </c>
      <c r="AP195" s="32">
        <v>59.3455</v>
      </c>
      <c r="AQ195" s="33">
        <v>161.11</v>
      </c>
      <c r="AR195" s="4"/>
      <c r="AS195" s="31">
        <v>0.005703</v>
      </c>
      <c r="AT195" s="32">
        <v>0.013174</v>
      </c>
      <c r="AU195" s="32">
        <v>0.030673</v>
      </c>
      <c r="AV195" s="32">
        <v>0.067041</v>
      </c>
      <c r="AW195" s="32">
        <v>0.178045</v>
      </c>
      <c r="AX195" s="32">
        <v>12.403</v>
      </c>
      <c r="AY195" s="32">
        <v>27.4465</v>
      </c>
      <c r="AZ195" s="32">
        <v>35.8931</v>
      </c>
      <c r="BA195" s="32">
        <v>120.589</v>
      </c>
      <c r="BB195" s="33">
        <v>290.41</v>
      </c>
      <c r="BC195" s="4"/>
      <c r="BD195" s="31">
        <v>0.006911</v>
      </c>
      <c r="BE195" s="32">
        <v>0.016185</v>
      </c>
      <c r="BF195" s="32">
        <v>0.030616</v>
      </c>
      <c r="BG195" s="32">
        <v>0.088667</v>
      </c>
      <c r="BH195" s="32">
        <v>0.141668</v>
      </c>
      <c r="BI195" s="32">
        <v>18.2049</v>
      </c>
      <c r="BJ195" s="32">
        <v>41.953</v>
      </c>
      <c r="BK195" s="32">
        <v>101.2506</v>
      </c>
      <c r="BL195" s="32">
        <v>212.42</v>
      </c>
      <c r="BM195" s="33">
        <v>479.217</v>
      </c>
      <c r="BN195" s="4"/>
      <c r="BO195" s="31">
        <v>0.013533</v>
      </c>
      <c r="BP195" s="32">
        <v>0.031051</v>
      </c>
      <c r="BQ195" s="32">
        <v>0.077759</v>
      </c>
      <c r="BR195" s="32">
        <v>0.16911</v>
      </c>
      <c r="BS195" s="32">
        <v>0.417063</v>
      </c>
      <c r="BT195" s="32">
        <v>24.7878</v>
      </c>
      <c r="BU195" s="32">
        <v>56.0732</v>
      </c>
      <c r="BV195" s="32">
        <v>129.5369</v>
      </c>
      <c r="BW195" s="32">
        <v>283.529</v>
      </c>
      <c r="BX195" s="33">
        <v>685.678</v>
      </c>
      <c r="BY195" s="4"/>
      <c r="BZ195" s="31">
        <v>0.009098</v>
      </c>
      <c r="CA195" s="32">
        <v>0.03262</v>
      </c>
      <c r="CB195" s="32">
        <v>0.069752</v>
      </c>
      <c r="CC195" s="32">
        <v>0.18393</v>
      </c>
      <c r="CD195" s="32">
        <v>0.487438</v>
      </c>
      <c r="CE195" s="32">
        <v>30.3653</v>
      </c>
      <c r="CF195" s="32">
        <v>67.6704</v>
      </c>
      <c r="CG195" s="32">
        <v>149.6264</v>
      </c>
      <c r="CH195" s="32">
        <v>334.436</v>
      </c>
      <c r="CI195" s="33">
        <v>765.23</v>
      </c>
      <c r="CJ195" s="32"/>
    </row>
    <row r="196">
      <c r="A196" s="31">
        <v>6.97E-4</v>
      </c>
      <c r="B196" s="32">
        <v>0.001288</v>
      </c>
      <c r="C196" s="32">
        <v>0.002537</v>
      </c>
      <c r="D196" s="32">
        <v>0.006331</v>
      </c>
      <c r="E196" s="32">
        <v>0.013667</v>
      </c>
      <c r="F196" s="32">
        <v>0.711525</v>
      </c>
      <c r="G196" s="32">
        <v>1.59927</v>
      </c>
      <c r="H196" s="32">
        <v>3.2754</v>
      </c>
      <c r="I196" s="32">
        <v>7.60101</v>
      </c>
      <c r="J196" s="33">
        <v>17.3098</v>
      </c>
      <c r="K196" s="4"/>
      <c r="L196" s="31">
        <v>9.06E-4</v>
      </c>
      <c r="M196" s="32">
        <v>0.002064</v>
      </c>
      <c r="N196" s="32">
        <v>0.00443</v>
      </c>
      <c r="O196" s="32">
        <v>0.00999</v>
      </c>
      <c r="P196" s="32">
        <v>0.023446</v>
      </c>
      <c r="Q196" s="32">
        <v>1.30799</v>
      </c>
      <c r="R196" s="32">
        <v>2.95402</v>
      </c>
      <c r="S196" s="32">
        <v>7.55812</v>
      </c>
      <c r="T196" s="32">
        <v>16.5205</v>
      </c>
      <c r="U196" s="33">
        <v>31.9829</v>
      </c>
      <c r="V196" s="4"/>
      <c r="W196" s="31">
        <v>0.001619</v>
      </c>
      <c r="X196" s="32">
        <v>0.003691</v>
      </c>
      <c r="Y196" s="32">
        <v>0.006784</v>
      </c>
      <c r="Z196" s="32">
        <v>0.014178</v>
      </c>
      <c r="AA196" s="32">
        <v>0.034192</v>
      </c>
      <c r="AB196" s="32">
        <v>2.9099</v>
      </c>
      <c r="AC196" s="32">
        <v>7.3947</v>
      </c>
      <c r="AD196" s="32">
        <v>19.5364</v>
      </c>
      <c r="AE196" s="32">
        <v>29.6849</v>
      </c>
      <c r="AF196" s="33">
        <v>76.3682</v>
      </c>
      <c r="AG196" s="4"/>
      <c r="AH196" s="31">
        <v>0.003164</v>
      </c>
      <c r="AI196" s="32">
        <v>0.007147</v>
      </c>
      <c r="AJ196" s="32">
        <v>0.017086</v>
      </c>
      <c r="AK196" s="32">
        <v>0.040293</v>
      </c>
      <c r="AL196" s="32">
        <v>0.087757</v>
      </c>
      <c r="AM196" s="32">
        <v>6.95271</v>
      </c>
      <c r="AN196" s="32">
        <v>15.4789</v>
      </c>
      <c r="AO196" s="32">
        <v>25.6886</v>
      </c>
      <c r="AP196" s="32">
        <v>59.6991</v>
      </c>
      <c r="AQ196" s="33">
        <v>145.587</v>
      </c>
      <c r="AR196" s="4"/>
      <c r="AS196" s="31">
        <v>0.005778</v>
      </c>
      <c r="AT196" s="32">
        <v>0.013379</v>
      </c>
      <c r="AU196" s="32">
        <v>0.03175</v>
      </c>
      <c r="AV196" s="32">
        <v>0.073192</v>
      </c>
      <c r="AW196" s="32">
        <v>0.155063</v>
      </c>
      <c r="AX196" s="32">
        <v>11.4076</v>
      </c>
      <c r="AY196" s="32">
        <v>26.6777</v>
      </c>
      <c r="AZ196" s="32">
        <v>37.6034</v>
      </c>
      <c r="BA196" s="32">
        <v>122.231</v>
      </c>
      <c r="BB196" s="33">
        <v>294.837</v>
      </c>
      <c r="BC196" s="4"/>
      <c r="BD196" s="31">
        <v>0.007037</v>
      </c>
      <c r="BE196" s="32">
        <v>0.01546</v>
      </c>
      <c r="BF196" s="32">
        <v>0.038771</v>
      </c>
      <c r="BG196" s="32">
        <v>0.087357</v>
      </c>
      <c r="BH196" s="32">
        <v>0.207095</v>
      </c>
      <c r="BI196" s="32">
        <v>17.6025</v>
      </c>
      <c r="BJ196" s="32">
        <v>42.5484</v>
      </c>
      <c r="BK196" s="32">
        <v>98.2532</v>
      </c>
      <c r="BL196" s="32">
        <v>215.906</v>
      </c>
      <c r="BM196" s="33">
        <v>480.983</v>
      </c>
      <c r="BN196" s="4"/>
      <c r="BO196" s="31">
        <v>0.014271</v>
      </c>
      <c r="BP196" s="32">
        <v>0.032069</v>
      </c>
      <c r="BQ196" s="32">
        <v>0.07731</v>
      </c>
      <c r="BR196" s="32">
        <v>0.168301</v>
      </c>
      <c r="BS196" s="32">
        <v>0.404847</v>
      </c>
      <c r="BT196" s="32">
        <v>24.9314</v>
      </c>
      <c r="BU196" s="32">
        <v>54.6636</v>
      </c>
      <c r="BV196" s="32">
        <v>133.2431</v>
      </c>
      <c r="BW196" s="32">
        <v>289.694</v>
      </c>
      <c r="BX196" s="33">
        <v>642.17</v>
      </c>
      <c r="BY196" s="4"/>
      <c r="BZ196" s="31">
        <v>0.010043</v>
      </c>
      <c r="CA196" s="32">
        <v>0.017938</v>
      </c>
      <c r="CB196" s="32">
        <v>0.086481</v>
      </c>
      <c r="CC196" s="32">
        <v>0.198823</v>
      </c>
      <c r="CD196" s="32">
        <v>0.480759</v>
      </c>
      <c r="CE196" s="32">
        <v>30.3976</v>
      </c>
      <c r="CF196" s="32">
        <v>70.9155</v>
      </c>
      <c r="CG196" s="32">
        <v>149.0476</v>
      </c>
      <c r="CH196" s="32">
        <v>341.84</v>
      </c>
      <c r="CI196" s="33">
        <v>744.451</v>
      </c>
      <c r="CJ196" s="32"/>
    </row>
    <row r="197">
      <c r="A197" s="31">
        <v>5.11E-4</v>
      </c>
      <c r="B197" s="32">
        <v>0.001166</v>
      </c>
      <c r="C197" s="32">
        <v>0.002723</v>
      </c>
      <c r="D197" s="32">
        <v>0.007664</v>
      </c>
      <c r="E197" s="32">
        <v>0.01365</v>
      </c>
      <c r="F197" s="32">
        <v>0.713789</v>
      </c>
      <c r="G197" s="32">
        <v>1.69596</v>
      </c>
      <c r="H197" s="32">
        <v>3.36538</v>
      </c>
      <c r="I197" s="32">
        <v>7.38122</v>
      </c>
      <c r="J197" s="33">
        <v>17.2914</v>
      </c>
      <c r="K197" s="4"/>
      <c r="L197" s="31">
        <v>9.27E-4</v>
      </c>
      <c r="M197" s="32">
        <v>0.001933</v>
      </c>
      <c r="N197" s="32">
        <v>0.004779</v>
      </c>
      <c r="O197" s="32">
        <v>0.010002</v>
      </c>
      <c r="P197" s="32">
        <v>0.022893</v>
      </c>
      <c r="Q197" s="32">
        <v>1.30432</v>
      </c>
      <c r="R197" s="32">
        <v>3.40554</v>
      </c>
      <c r="S197" s="32">
        <v>9.20045</v>
      </c>
      <c r="T197" s="32">
        <v>18.8241</v>
      </c>
      <c r="U197" s="33">
        <v>32.9928</v>
      </c>
      <c r="V197" s="4"/>
      <c r="W197" s="31">
        <v>0.001737</v>
      </c>
      <c r="X197" s="32">
        <v>0.00309</v>
      </c>
      <c r="Y197" s="32">
        <v>0.007146</v>
      </c>
      <c r="Z197" s="32">
        <v>0.015721</v>
      </c>
      <c r="AA197" s="32">
        <v>0.032151</v>
      </c>
      <c r="AB197" s="32">
        <v>3.01292</v>
      </c>
      <c r="AC197" s="32">
        <v>7.32289</v>
      </c>
      <c r="AD197" s="32">
        <v>19.9472</v>
      </c>
      <c r="AE197" s="32">
        <v>37.8652</v>
      </c>
      <c r="AF197" s="33">
        <v>75.8058</v>
      </c>
      <c r="AG197" s="4"/>
      <c r="AH197" s="31">
        <v>0.003223</v>
      </c>
      <c r="AI197" s="32">
        <v>0.00722</v>
      </c>
      <c r="AJ197" s="32">
        <v>0.016951</v>
      </c>
      <c r="AK197" s="32">
        <v>0.040539</v>
      </c>
      <c r="AL197" s="32">
        <v>0.09097</v>
      </c>
      <c r="AM197" s="32">
        <v>6.72564</v>
      </c>
      <c r="AN197" s="32">
        <v>14.8888</v>
      </c>
      <c r="AO197" s="32">
        <v>28.2967</v>
      </c>
      <c r="AP197" s="32">
        <v>59.3455</v>
      </c>
      <c r="AQ197" s="33">
        <v>109.158</v>
      </c>
      <c r="AR197" s="4"/>
      <c r="AS197" s="31">
        <v>0.005722</v>
      </c>
      <c r="AT197" s="32">
        <v>0.012756</v>
      </c>
      <c r="AU197" s="32">
        <v>0.031011</v>
      </c>
      <c r="AV197" s="32">
        <v>0.073884</v>
      </c>
      <c r="AW197" s="32">
        <v>0.174569</v>
      </c>
      <c r="AX197" s="32">
        <v>11.5475</v>
      </c>
      <c r="AY197" s="32">
        <v>26.8993</v>
      </c>
      <c r="AZ197" s="32">
        <v>35.7593</v>
      </c>
      <c r="BA197" s="32">
        <v>133.568</v>
      </c>
      <c r="BB197" s="33">
        <v>281.667</v>
      </c>
      <c r="BC197" s="4"/>
      <c r="BD197" s="31">
        <v>0.007064</v>
      </c>
      <c r="BE197" s="32">
        <v>0.014398</v>
      </c>
      <c r="BF197" s="32">
        <v>0.037965</v>
      </c>
      <c r="BG197" s="32">
        <v>0.088992</v>
      </c>
      <c r="BH197" s="32">
        <v>0.142407</v>
      </c>
      <c r="BI197" s="32">
        <v>18.9899</v>
      </c>
      <c r="BJ197" s="32">
        <v>45.5586</v>
      </c>
      <c r="BK197" s="32">
        <v>105.423</v>
      </c>
      <c r="BL197" s="32">
        <v>230.071</v>
      </c>
      <c r="BM197" s="33">
        <v>479.217</v>
      </c>
      <c r="BN197" s="4"/>
      <c r="BO197" s="31">
        <v>0.013829</v>
      </c>
      <c r="BP197" s="32">
        <v>0.032997</v>
      </c>
      <c r="BQ197" s="32">
        <v>0.073405</v>
      </c>
      <c r="BR197" s="32">
        <v>0.176128</v>
      </c>
      <c r="BS197" s="32">
        <v>0.392047</v>
      </c>
      <c r="BT197" s="32">
        <v>24.3795</v>
      </c>
      <c r="BU197" s="32">
        <v>57.3687</v>
      </c>
      <c r="BV197" s="32">
        <v>141.175</v>
      </c>
      <c r="BW197" s="32">
        <v>280.218</v>
      </c>
      <c r="BX197" s="33">
        <v>679.912</v>
      </c>
      <c r="BY197" s="4"/>
      <c r="BZ197" s="31">
        <v>0.011094</v>
      </c>
      <c r="CA197" s="32">
        <v>0.018749</v>
      </c>
      <c r="CB197" s="32">
        <v>0.085209</v>
      </c>
      <c r="CC197" s="32">
        <v>0.190678</v>
      </c>
      <c r="CD197" s="32">
        <v>0.502985</v>
      </c>
      <c r="CE197" s="32">
        <v>31.5549</v>
      </c>
      <c r="CF197" s="32">
        <v>68.8684</v>
      </c>
      <c r="CG197" s="32">
        <v>153.5747</v>
      </c>
      <c r="CH197" s="32">
        <v>334.436</v>
      </c>
      <c r="CI197" s="33">
        <v>765.23</v>
      </c>
      <c r="CJ197" s="32"/>
    </row>
    <row r="198">
      <c r="A198" s="31">
        <v>5.12E-4</v>
      </c>
      <c r="B198" s="32">
        <v>0.001143</v>
      </c>
      <c r="C198" s="32">
        <v>0.002887</v>
      </c>
      <c r="D198" s="32">
        <v>0.006298</v>
      </c>
      <c r="E198" s="32">
        <v>0.013129</v>
      </c>
      <c r="F198" s="32">
        <v>0.720831</v>
      </c>
      <c r="G198" s="32">
        <v>1.60675</v>
      </c>
      <c r="H198" s="32">
        <v>3.36833</v>
      </c>
      <c r="I198" s="32">
        <v>7.38362</v>
      </c>
      <c r="J198" s="33">
        <v>17.3803</v>
      </c>
      <c r="K198" s="4"/>
      <c r="L198" s="31">
        <v>0.001016</v>
      </c>
      <c r="M198" s="32">
        <v>0.001996</v>
      </c>
      <c r="N198" s="32">
        <v>0.004422</v>
      </c>
      <c r="O198" s="32">
        <v>0.010255</v>
      </c>
      <c r="P198" s="32">
        <v>0.022633</v>
      </c>
      <c r="Q198" s="32">
        <v>1.3182</v>
      </c>
      <c r="R198" s="32">
        <v>2.90835</v>
      </c>
      <c r="S198" s="32">
        <v>7.30424</v>
      </c>
      <c r="T198" s="32">
        <v>19.9067</v>
      </c>
      <c r="U198" s="33">
        <v>31.9217</v>
      </c>
      <c r="V198" s="4"/>
      <c r="W198" s="31">
        <v>0.001684</v>
      </c>
      <c r="X198" s="32">
        <v>0.003401</v>
      </c>
      <c r="Y198" s="32">
        <v>0.007045</v>
      </c>
      <c r="Z198" s="32">
        <v>0.01444</v>
      </c>
      <c r="AA198" s="32">
        <v>0.031936</v>
      </c>
      <c r="AB198" s="32">
        <v>2.89773</v>
      </c>
      <c r="AC198" s="32">
        <v>7.16705</v>
      </c>
      <c r="AD198" s="32">
        <v>18.7889</v>
      </c>
      <c r="AE198" s="32">
        <v>43.7031</v>
      </c>
      <c r="AF198" s="33">
        <v>75.7628</v>
      </c>
      <c r="AG198" s="4"/>
      <c r="AH198" s="31">
        <v>0.003183</v>
      </c>
      <c r="AI198" s="32">
        <v>0.007344</v>
      </c>
      <c r="AJ198" s="32">
        <v>0.016998</v>
      </c>
      <c r="AK198" s="32">
        <v>0.039281</v>
      </c>
      <c r="AL198" s="32">
        <v>0.088983</v>
      </c>
      <c r="AM198" s="32">
        <v>6.61816</v>
      </c>
      <c r="AN198" s="32">
        <v>14.9704</v>
      </c>
      <c r="AO198" s="32">
        <v>26.2555</v>
      </c>
      <c r="AP198" s="32">
        <v>59.6991</v>
      </c>
      <c r="AQ198" s="33">
        <v>144.051</v>
      </c>
      <c r="AR198" s="4"/>
      <c r="AS198" s="31">
        <v>0.006195</v>
      </c>
      <c r="AT198" s="32">
        <v>0.01345</v>
      </c>
      <c r="AU198" s="32">
        <v>0.031534</v>
      </c>
      <c r="AV198" s="32">
        <v>0.072834</v>
      </c>
      <c r="AW198" s="32">
        <v>0.171494</v>
      </c>
      <c r="AX198" s="32">
        <v>11.4897</v>
      </c>
      <c r="AY198" s="32">
        <v>26.8387</v>
      </c>
      <c r="AZ198" s="32">
        <v>36.468</v>
      </c>
      <c r="BA198" s="32">
        <v>120.589</v>
      </c>
      <c r="BB198" s="33">
        <v>290.41</v>
      </c>
      <c r="BC198" s="4"/>
      <c r="BD198" s="31">
        <v>0.00704</v>
      </c>
      <c r="BE198" s="32">
        <v>0.016208</v>
      </c>
      <c r="BF198" s="32">
        <v>0.037631</v>
      </c>
      <c r="BG198" s="32">
        <v>0.069221</v>
      </c>
      <c r="BH198" s="32">
        <v>0.204848</v>
      </c>
      <c r="BI198" s="32">
        <v>19.7417</v>
      </c>
      <c r="BJ198" s="32">
        <v>42.6663</v>
      </c>
      <c r="BK198" s="32">
        <v>97.762</v>
      </c>
      <c r="BL198" s="32">
        <v>212.42</v>
      </c>
      <c r="BM198" s="33">
        <v>480.983</v>
      </c>
      <c r="BN198" s="4"/>
      <c r="BO198" s="31">
        <v>0.014297</v>
      </c>
      <c r="BP198" s="32">
        <v>0.03181</v>
      </c>
      <c r="BQ198" s="32">
        <v>0.073352</v>
      </c>
      <c r="BR198" s="32">
        <v>0.17001</v>
      </c>
      <c r="BS198" s="32">
        <v>0.401615</v>
      </c>
      <c r="BT198" s="32">
        <v>25.6913</v>
      </c>
      <c r="BU198" s="32">
        <v>57.0458</v>
      </c>
      <c r="BV198" s="32">
        <v>133.3505</v>
      </c>
      <c r="BW198" s="32">
        <v>283.529</v>
      </c>
      <c r="BX198" s="33">
        <v>685.678</v>
      </c>
      <c r="BY198" s="4"/>
      <c r="BZ198" s="31">
        <v>0.011047</v>
      </c>
      <c r="CA198" s="32">
        <v>0.018642</v>
      </c>
      <c r="CB198" s="32">
        <v>0.079971</v>
      </c>
      <c r="CC198" s="32">
        <v>0.207928</v>
      </c>
      <c r="CD198" s="32">
        <v>0.495219</v>
      </c>
      <c r="CE198" s="32">
        <v>30.5072</v>
      </c>
      <c r="CF198" s="32">
        <v>67.6704</v>
      </c>
      <c r="CG198" s="32">
        <v>151.1796</v>
      </c>
      <c r="CH198" s="32">
        <v>341.84</v>
      </c>
      <c r="CI198" s="33">
        <v>744.451</v>
      </c>
      <c r="CJ198" s="32"/>
    </row>
    <row r="199">
      <c r="A199" s="31">
        <v>6.11E-4</v>
      </c>
      <c r="B199" s="32">
        <v>0.001226</v>
      </c>
      <c r="C199" s="32">
        <v>0.002856</v>
      </c>
      <c r="D199" s="32">
        <v>0.00638</v>
      </c>
      <c r="E199" s="32">
        <v>0.013064</v>
      </c>
      <c r="F199" s="32">
        <v>0.715165</v>
      </c>
      <c r="G199" s="32">
        <v>1.59563</v>
      </c>
      <c r="H199" s="32">
        <v>3.34555</v>
      </c>
      <c r="I199" s="32">
        <v>7.71104</v>
      </c>
      <c r="J199" s="33">
        <v>17.2957</v>
      </c>
      <c r="K199" s="4"/>
      <c r="L199" s="31">
        <v>0.001083</v>
      </c>
      <c r="M199" s="32">
        <v>0.001996</v>
      </c>
      <c r="N199" s="32">
        <v>0.004277</v>
      </c>
      <c r="O199" s="32">
        <v>0.010201</v>
      </c>
      <c r="P199" s="32">
        <v>0.021489</v>
      </c>
      <c r="Q199" s="32">
        <v>1.32332</v>
      </c>
      <c r="R199" s="32">
        <v>2.9201</v>
      </c>
      <c r="S199" s="32">
        <v>8.01555</v>
      </c>
      <c r="T199" s="32">
        <v>16.3442</v>
      </c>
      <c r="U199" s="33">
        <v>32.8706</v>
      </c>
      <c r="V199" s="4"/>
      <c r="W199" s="31">
        <v>0.001573</v>
      </c>
      <c r="X199" s="32">
        <v>0.003236</v>
      </c>
      <c r="Y199" s="32">
        <v>0.00708</v>
      </c>
      <c r="Z199" s="32">
        <v>0.014729</v>
      </c>
      <c r="AA199" s="32">
        <v>0.032264</v>
      </c>
      <c r="AB199" s="32">
        <v>3.14506</v>
      </c>
      <c r="AC199" s="32">
        <v>7.52291</v>
      </c>
      <c r="AD199" s="32">
        <v>17.6142</v>
      </c>
      <c r="AE199" s="32">
        <v>42.1128</v>
      </c>
      <c r="AF199" s="33">
        <v>76.1979</v>
      </c>
      <c r="AG199" s="4"/>
      <c r="AH199" s="31">
        <v>0.003095</v>
      </c>
      <c r="AI199" s="32">
        <v>0.0071</v>
      </c>
      <c r="AJ199" s="32">
        <v>0.01704</v>
      </c>
      <c r="AK199" s="32">
        <v>0.039513</v>
      </c>
      <c r="AL199" s="32">
        <v>0.0892</v>
      </c>
      <c r="AM199" s="32">
        <v>6.53022</v>
      </c>
      <c r="AN199" s="32">
        <v>14.5932</v>
      </c>
      <c r="AO199" s="32">
        <v>27.0857</v>
      </c>
      <c r="AP199" s="32">
        <v>59.3455</v>
      </c>
      <c r="AQ199" s="33">
        <v>153.669</v>
      </c>
      <c r="AR199" s="4"/>
      <c r="AS199" s="31">
        <v>0.0055</v>
      </c>
      <c r="AT199" s="32">
        <v>0.012734</v>
      </c>
      <c r="AU199" s="32">
        <v>0.032145</v>
      </c>
      <c r="AV199" s="32">
        <v>0.074239</v>
      </c>
      <c r="AW199" s="32">
        <v>0.171089</v>
      </c>
      <c r="AX199" s="32">
        <v>11.4147</v>
      </c>
      <c r="AY199" s="32">
        <v>25.7593</v>
      </c>
      <c r="AZ199" s="32">
        <v>36.4039</v>
      </c>
      <c r="BA199" s="32">
        <v>122.231</v>
      </c>
      <c r="BB199" s="33">
        <v>294.837</v>
      </c>
      <c r="BC199" s="4"/>
      <c r="BD199" s="31">
        <v>0.006858</v>
      </c>
      <c r="BE199" s="32">
        <v>0.0159</v>
      </c>
      <c r="BF199" s="32">
        <v>0.037571</v>
      </c>
      <c r="BG199" s="32">
        <v>0.088602</v>
      </c>
      <c r="BH199" s="32">
        <v>0.20411</v>
      </c>
      <c r="BI199" s="32">
        <v>18.3653</v>
      </c>
      <c r="BJ199" s="32">
        <v>41.953</v>
      </c>
      <c r="BK199" s="32">
        <v>101.4003</v>
      </c>
      <c r="BL199" s="32">
        <v>215.906</v>
      </c>
      <c r="BM199" s="33">
        <v>479.217</v>
      </c>
      <c r="BN199" s="4"/>
      <c r="BO199" s="31">
        <v>0.01427</v>
      </c>
      <c r="BP199" s="32">
        <v>0.031052</v>
      </c>
      <c r="BQ199" s="32">
        <v>0.075115</v>
      </c>
      <c r="BR199" s="32">
        <v>0.176642</v>
      </c>
      <c r="BS199" s="32">
        <v>0.392139</v>
      </c>
      <c r="BT199" s="32">
        <v>25.6339</v>
      </c>
      <c r="BU199" s="32">
        <v>56.0732</v>
      </c>
      <c r="BV199" s="32">
        <v>136.2388</v>
      </c>
      <c r="BW199" s="32">
        <v>289.694</v>
      </c>
      <c r="BX199" s="33">
        <v>642.17</v>
      </c>
      <c r="BY199" s="4"/>
      <c r="BZ199" s="31">
        <v>0.011511</v>
      </c>
      <c r="CA199" s="32">
        <v>0.039933</v>
      </c>
      <c r="CB199" s="32">
        <v>0.064389</v>
      </c>
      <c r="CC199" s="32">
        <v>0.211575</v>
      </c>
      <c r="CD199" s="32">
        <v>0.506982</v>
      </c>
      <c r="CE199" s="32">
        <v>29.4211</v>
      </c>
      <c r="CF199" s="32">
        <v>70.9155</v>
      </c>
      <c r="CG199" s="32">
        <v>152.4602</v>
      </c>
      <c r="CH199" s="32">
        <v>334.436</v>
      </c>
      <c r="CI199" s="33">
        <v>765.23</v>
      </c>
      <c r="CJ199" s="32"/>
    </row>
    <row r="200">
      <c r="A200" s="31">
        <v>6.49E-4</v>
      </c>
      <c r="B200" s="32">
        <v>0.001436</v>
      </c>
      <c r="C200" s="32">
        <v>0.002688</v>
      </c>
      <c r="D200" s="32">
        <v>0.006507</v>
      </c>
      <c r="E200" s="32">
        <v>0.01322</v>
      </c>
      <c r="F200" s="32">
        <v>0.713312</v>
      </c>
      <c r="G200" s="32">
        <v>1.59235</v>
      </c>
      <c r="H200" s="32">
        <v>3.35218</v>
      </c>
      <c r="I200" s="32">
        <v>7.32833</v>
      </c>
      <c r="J200" s="33">
        <v>17.3264</v>
      </c>
      <c r="K200" s="4"/>
      <c r="L200" s="31">
        <v>8.19E-4</v>
      </c>
      <c r="M200" s="32">
        <v>0.001883</v>
      </c>
      <c r="N200" s="32">
        <v>0.00457</v>
      </c>
      <c r="O200" s="32">
        <v>0.01043</v>
      </c>
      <c r="P200" s="32">
        <v>0.02266</v>
      </c>
      <c r="Q200" s="32">
        <v>1.2736</v>
      </c>
      <c r="R200" s="32">
        <v>2.87471</v>
      </c>
      <c r="S200" s="32">
        <v>6.9207</v>
      </c>
      <c r="T200" s="32">
        <v>16.1382</v>
      </c>
      <c r="U200" s="33">
        <v>33.5158</v>
      </c>
      <c r="V200" s="4"/>
      <c r="W200" s="31">
        <v>0.001811</v>
      </c>
      <c r="X200" s="32">
        <v>0.003329</v>
      </c>
      <c r="Y200" s="32">
        <v>0.006994</v>
      </c>
      <c r="Z200" s="32">
        <v>0.016321</v>
      </c>
      <c r="AA200" s="32">
        <v>0.032304</v>
      </c>
      <c r="AB200" s="32">
        <v>2.88876</v>
      </c>
      <c r="AC200" s="32">
        <v>7.30807</v>
      </c>
      <c r="AD200" s="32">
        <v>19.0462</v>
      </c>
      <c r="AE200" s="32">
        <v>40.9219</v>
      </c>
      <c r="AF200" s="33">
        <v>73.4151</v>
      </c>
      <c r="AG200" s="4"/>
      <c r="AH200" s="31">
        <v>0.003048</v>
      </c>
      <c r="AI200" s="32">
        <v>0.007423</v>
      </c>
      <c r="AJ200" s="32">
        <v>0.017127</v>
      </c>
      <c r="AK200" s="32">
        <v>0.039059</v>
      </c>
      <c r="AL200" s="32">
        <v>0.090662</v>
      </c>
      <c r="AM200" s="32">
        <v>6.24212</v>
      </c>
      <c r="AN200" s="32">
        <v>14.3103</v>
      </c>
      <c r="AO200" s="32">
        <v>29.5306</v>
      </c>
      <c r="AP200" s="32">
        <v>59.6991</v>
      </c>
      <c r="AQ200" s="33">
        <v>161.11</v>
      </c>
      <c r="AR200" s="4"/>
      <c r="AS200" s="31">
        <v>0.005482</v>
      </c>
      <c r="AT200" s="32">
        <v>0.013603</v>
      </c>
      <c r="AU200" s="32">
        <v>0.031797</v>
      </c>
      <c r="AV200" s="32">
        <v>0.07361</v>
      </c>
      <c r="AW200" s="32">
        <v>0.180348</v>
      </c>
      <c r="AX200" s="32">
        <v>12.403</v>
      </c>
      <c r="AY200" s="32">
        <v>27.4465</v>
      </c>
      <c r="AZ200" s="32">
        <v>35.8931</v>
      </c>
      <c r="BA200" s="32">
        <v>133.568</v>
      </c>
      <c r="BB200" s="33">
        <v>281.667</v>
      </c>
      <c r="BC200" s="4"/>
      <c r="BD200" s="31">
        <v>0.007132</v>
      </c>
      <c r="BE200" s="32">
        <v>0.016036</v>
      </c>
      <c r="BF200" s="32">
        <v>0.037744</v>
      </c>
      <c r="BG200" s="32">
        <v>0.089482</v>
      </c>
      <c r="BH200" s="32">
        <v>0.176258</v>
      </c>
      <c r="BI200" s="32">
        <v>18.2049</v>
      </c>
      <c r="BJ200" s="32">
        <v>42.5484</v>
      </c>
      <c r="BK200" s="32">
        <v>101.2506</v>
      </c>
      <c r="BL200" s="32">
        <v>230.071</v>
      </c>
      <c r="BM200" s="33">
        <v>480.983</v>
      </c>
      <c r="BN200" s="4"/>
      <c r="BO200" s="31">
        <v>0.014818</v>
      </c>
      <c r="BP200" s="32">
        <v>0.031631</v>
      </c>
      <c r="BQ200" s="32">
        <v>0.07607</v>
      </c>
      <c r="BR200" s="32">
        <v>0.17695</v>
      </c>
      <c r="BS200" s="32">
        <v>0.393873</v>
      </c>
      <c r="BT200" s="32">
        <v>24.7878</v>
      </c>
      <c r="BU200" s="32">
        <v>54.6636</v>
      </c>
      <c r="BV200" s="32">
        <v>129.5369</v>
      </c>
      <c r="BW200" s="32">
        <v>280.218</v>
      </c>
      <c r="BX200" s="33">
        <v>679.912</v>
      </c>
      <c r="BY200" s="4"/>
      <c r="BZ200" s="31">
        <v>0.01199</v>
      </c>
      <c r="CA200" s="32">
        <v>0.032584</v>
      </c>
      <c r="CB200" s="32">
        <v>0.086787</v>
      </c>
      <c r="CC200" s="32">
        <v>0.218008</v>
      </c>
      <c r="CD200" s="32">
        <v>0.489187</v>
      </c>
      <c r="CE200" s="32">
        <v>30.3653</v>
      </c>
      <c r="CF200" s="32">
        <v>68.8684</v>
      </c>
      <c r="CG200" s="32">
        <v>149.6264</v>
      </c>
      <c r="CH200" s="32">
        <v>341.84</v>
      </c>
      <c r="CI200" s="33">
        <v>744.451</v>
      </c>
      <c r="CJ200" s="32"/>
    </row>
    <row r="201">
      <c r="A201" s="31">
        <v>5.09E-4</v>
      </c>
      <c r="B201" s="32">
        <v>0.001394</v>
      </c>
      <c r="C201" s="32">
        <v>0.002812</v>
      </c>
      <c r="D201" s="32">
        <v>0.006203</v>
      </c>
      <c r="E201" s="32">
        <v>0.013122</v>
      </c>
      <c r="F201" s="32">
        <v>0.711702</v>
      </c>
      <c r="G201" s="32">
        <v>1.59927</v>
      </c>
      <c r="H201" s="32">
        <v>3.2754</v>
      </c>
      <c r="I201" s="32">
        <v>7.60101</v>
      </c>
      <c r="J201" s="33">
        <v>17.3401</v>
      </c>
      <c r="K201" s="4"/>
      <c r="L201" s="31">
        <v>9.51E-4</v>
      </c>
      <c r="M201" s="32">
        <v>0.001986</v>
      </c>
      <c r="N201" s="32">
        <v>0.004309</v>
      </c>
      <c r="O201" s="32">
        <v>0.009853</v>
      </c>
      <c r="P201" s="32">
        <v>0.022904</v>
      </c>
      <c r="Q201" s="32">
        <v>2.46524</v>
      </c>
      <c r="R201" s="32">
        <v>2.95402</v>
      </c>
      <c r="S201" s="32">
        <v>7.55812</v>
      </c>
      <c r="T201" s="32">
        <v>16.5205</v>
      </c>
      <c r="U201" s="33">
        <v>31.9229</v>
      </c>
      <c r="V201" s="4"/>
      <c r="W201" s="31">
        <v>0.001802</v>
      </c>
      <c r="X201" s="32">
        <v>0.003174</v>
      </c>
      <c r="Y201" s="32">
        <v>0.00677</v>
      </c>
      <c r="Z201" s="32">
        <v>0.013662</v>
      </c>
      <c r="AA201" s="32">
        <v>0.045349</v>
      </c>
      <c r="AB201" s="32">
        <v>3.05515</v>
      </c>
      <c r="AC201" s="32">
        <v>7.3947</v>
      </c>
      <c r="AD201" s="32">
        <v>19.5364</v>
      </c>
      <c r="AE201" s="32">
        <v>29.6849</v>
      </c>
      <c r="AF201" s="33">
        <v>76.3682</v>
      </c>
      <c r="AG201" s="4"/>
      <c r="AH201" s="31">
        <v>0.003129</v>
      </c>
      <c r="AI201" s="32">
        <v>0.006749</v>
      </c>
      <c r="AJ201" s="32">
        <v>0.017415</v>
      </c>
      <c r="AK201" s="32">
        <v>0.039693</v>
      </c>
      <c r="AL201" s="32">
        <v>0.092947</v>
      </c>
      <c r="AM201" s="32">
        <v>6.74009</v>
      </c>
      <c r="AN201" s="32">
        <v>15.4789</v>
      </c>
      <c r="AO201" s="32">
        <v>25.6886</v>
      </c>
      <c r="AP201" s="32">
        <v>59.3455</v>
      </c>
      <c r="AQ201" s="33">
        <v>145.587</v>
      </c>
      <c r="AR201" s="4"/>
      <c r="AS201" s="31">
        <v>0.005643</v>
      </c>
      <c r="AT201" s="32">
        <v>0.013114</v>
      </c>
      <c r="AU201" s="32">
        <v>0.030603</v>
      </c>
      <c r="AV201" s="32">
        <v>0.073279</v>
      </c>
      <c r="AW201" s="32">
        <v>0.13253</v>
      </c>
      <c r="AX201" s="32">
        <v>11.4076</v>
      </c>
      <c r="AY201" s="32">
        <v>26.6777</v>
      </c>
      <c r="AZ201" s="32">
        <v>37.6034</v>
      </c>
      <c r="BA201" s="32">
        <v>120.589</v>
      </c>
      <c r="BB201" s="33">
        <v>290.41</v>
      </c>
      <c r="BC201" s="4"/>
      <c r="BD201" s="31">
        <v>0.007203</v>
      </c>
      <c r="BE201" s="32">
        <v>0.016251</v>
      </c>
      <c r="BF201" s="32">
        <v>0.03731</v>
      </c>
      <c r="BG201" s="32">
        <v>0.084873</v>
      </c>
      <c r="BH201" s="32">
        <v>0.20567</v>
      </c>
      <c r="BI201" s="32">
        <v>17.6025</v>
      </c>
      <c r="BJ201" s="32">
        <v>45.5586</v>
      </c>
      <c r="BK201" s="32">
        <v>98.2532</v>
      </c>
      <c r="BL201" s="32">
        <v>212.42</v>
      </c>
      <c r="BM201" s="33">
        <v>479.217</v>
      </c>
      <c r="BN201" s="4"/>
      <c r="BO201" s="31">
        <v>0.013668</v>
      </c>
      <c r="BP201" s="32">
        <v>0.031187</v>
      </c>
      <c r="BQ201" s="32">
        <v>0.073414</v>
      </c>
      <c r="BR201" s="32">
        <v>0.170665</v>
      </c>
      <c r="BS201" s="32">
        <v>0.425732</v>
      </c>
      <c r="BT201" s="32">
        <v>24.9314</v>
      </c>
      <c r="BU201" s="32">
        <v>57.3687</v>
      </c>
      <c r="BV201" s="32">
        <v>133.2431</v>
      </c>
      <c r="BW201" s="32">
        <v>283.529</v>
      </c>
      <c r="BX201" s="33">
        <v>685.678</v>
      </c>
      <c r="BY201" s="4"/>
      <c r="BZ201" s="31">
        <v>0.010099</v>
      </c>
      <c r="CA201" s="32">
        <v>0.034377</v>
      </c>
      <c r="CB201" s="32">
        <v>0.07976</v>
      </c>
      <c r="CC201" s="32">
        <v>0.219341</v>
      </c>
      <c r="CD201" s="32">
        <v>0.47375</v>
      </c>
      <c r="CE201" s="32">
        <v>30.3976</v>
      </c>
      <c r="CF201" s="32">
        <v>67.6704</v>
      </c>
      <c r="CG201" s="32">
        <v>149.0476</v>
      </c>
      <c r="CH201" s="32">
        <v>334.436</v>
      </c>
      <c r="CI201" s="33">
        <v>765.23</v>
      </c>
      <c r="CJ201" s="32"/>
    </row>
    <row r="202">
      <c r="A202" s="31">
        <v>5.2E-4</v>
      </c>
      <c r="B202" s="32">
        <v>0.001298</v>
      </c>
      <c r="C202" s="32">
        <v>0.002928</v>
      </c>
      <c r="D202" s="32">
        <v>0.005971</v>
      </c>
      <c r="E202" s="32">
        <v>0.013116</v>
      </c>
      <c r="F202" s="32">
        <v>0.711925</v>
      </c>
      <c r="G202" s="32">
        <v>1.69596</v>
      </c>
      <c r="H202" s="32">
        <v>3.36538</v>
      </c>
      <c r="I202" s="32">
        <v>7.38122</v>
      </c>
      <c r="J202" s="33">
        <v>17.4653</v>
      </c>
      <c r="K202" s="4"/>
      <c r="L202" s="31">
        <v>9.32E-4</v>
      </c>
      <c r="M202" s="32">
        <v>0.001887</v>
      </c>
      <c r="N202" s="32">
        <v>0.004588</v>
      </c>
      <c r="O202" s="32">
        <v>0.01001</v>
      </c>
      <c r="P202" s="32">
        <v>0.02322</v>
      </c>
      <c r="Q202" s="32">
        <v>1.33795</v>
      </c>
      <c r="R202" s="32">
        <v>3.40554</v>
      </c>
      <c r="S202" s="32">
        <v>9.20045</v>
      </c>
      <c r="T202" s="32">
        <v>18.8241</v>
      </c>
      <c r="U202" s="33">
        <v>32.1437</v>
      </c>
      <c r="V202" s="4"/>
      <c r="W202" s="31">
        <v>0.001643</v>
      </c>
      <c r="X202" s="32">
        <v>0.003623</v>
      </c>
      <c r="Y202" s="32">
        <v>0.008069</v>
      </c>
      <c r="Z202" s="32">
        <v>0.014456</v>
      </c>
      <c r="AA202" s="32">
        <v>0.032521</v>
      </c>
      <c r="AB202" s="32">
        <v>3.01186</v>
      </c>
      <c r="AC202" s="32">
        <v>7.32289</v>
      </c>
      <c r="AD202" s="32">
        <v>19.9472</v>
      </c>
      <c r="AE202" s="32">
        <v>37.8652</v>
      </c>
      <c r="AF202" s="33">
        <v>75.8058</v>
      </c>
      <c r="AG202" s="4"/>
      <c r="AH202" s="31">
        <v>0.003209</v>
      </c>
      <c r="AI202" s="32">
        <v>0.007366</v>
      </c>
      <c r="AJ202" s="32">
        <v>0.016901</v>
      </c>
      <c r="AK202" s="32">
        <v>0.04026</v>
      </c>
      <c r="AL202" s="32">
        <v>0.089649</v>
      </c>
      <c r="AM202" s="32">
        <v>6.62599</v>
      </c>
      <c r="AN202" s="32">
        <v>14.8888</v>
      </c>
      <c r="AO202" s="32">
        <v>28.2967</v>
      </c>
      <c r="AP202" s="32">
        <v>59.6991</v>
      </c>
      <c r="AQ202" s="33">
        <v>109.158</v>
      </c>
      <c r="AR202" s="4"/>
      <c r="AS202" s="31">
        <v>0.005688</v>
      </c>
      <c r="AT202" s="32">
        <v>0.013347</v>
      </c>
      <c r="AU202" s="32">
        <v>0.031526</v>
      </c>
      <c r="AV202" s="32">
        <v>0.071075</v>
      </c>
      <c r="AW202" s="32">
        <v>0.175291</v>
      </c>
      <c r="AX202" s="32">
        <v>11.5475</v>
      </c>
      <c r="AY202" s="32">
        <v>26.8993</v>
      </c>
      <c r="AZ202" s="32">
        <v>35.7593</v>
      </c>
      <c r="BA202" s="32">
        <v>122.231</v>
      </c>
      <c r="BB202" s="33">
        <v>294.837</v>
      </c>
      <c r="BC202" s="4"/>
      <c r="BD202" s="31">
        <v>0.007002</v>
      </c>
      <c r="BE202" s="32">
        <v>0.015809</v>
      </c>
      <c r="BF202" s="32">
        <v>0.03761</v>
      </c>
      <c r="BG202" s="32">
        <v>0.089616</v>
      </c>
      <c r="BH202" s="32">
        <v>0.174992</v>
      </c>
      <c r="BI202" s="32">
        <v>18.9899</v>
      </c>
      <c r="BJ202" s="32">
        <v>42.6663</v>
      </c>
      <c r="BK202" s="32">
        <v>105.423</v>
      </c>
      <c r="BL202" s="32">
        <v>215.906</v>
      </c>
      <c r="BM202" s="33">
        <v>480.983</v>
      </c>
      <c r="BN202" s="4"/>
      <c r="BO202" s="31">
        <v>0.014084</v>
      </c>
      <c r="BP202" s="32">
        <v>0.031045</v>
      </c>
      <c r="BQ202" s="32">
        <v>0.073323</v>
      </c>
      <c r="BR202" s="32">
        <v>0.169554</v>
      </c>
      <c r="BS202" s="32">
        <v>0.405951</v>
      </c>
      <c r="BT202" s="32">
        <v>24.3795</v>
      </c>
      <c r="BU202" s="32">
        <v>57.0458</v>
      </c>
      <c r="BV202" s="32">
        <v>141.175</v>
      </c>
      <c r="BW202" s="32">
        <v>289.694</v>
      </c>
      <c r="BX202" s="33">
        <v>642.17</v>
      </c>
      <c r="BY202" s="4"/>
      <c r="BZ202" s="31">
        <v>0.01027</v>
      </c>
      <c r="CA202" s="32">
        <v>0.038359</v>
      </c>
      <c r="CB202" s="32">
        <v>0.081363</v>
      </c>
      <c r="CC202" s="32">
        <v>0.20559</v>
      </c>
      <c r="CD202" s="32">
        <v>0.507483</v>
      </c>
      <c r="CE202" s="32">
        <v>31.5549</v>
      </c>
      <c r="CF202" s="32">
        <v>70.9155</v>
      </c>
      <c r="CG202" s="32">
        <v>153.5747</v>
      </c>
      <c r="CH202" s="32">
        <v>341.84</v>
      </c>
      <c r="CI202" s="33">
        <v>744.451</v>
      </c>
      <c r="CJ202" s="32"/>
    </row>
    <row r="203">
      <c r="A203" s="31">
        <v>6.25E-4</v>
      </c>
      <c r="B203" s="32">
        <v>0.001309</v>
      </c>
      <c r="C203" s="32">
        <v>0.002632</v>
      </c>
      <c r="D203" s="32">
        <v>0.0059</v>
      </c>
      <c r="E203" s="32">
        <v>0.013369</v>
      </c>
      <c r="F203" s="32">
        <v>0.728163</v>
      </c>
      <c r="G203" s="32">
        <v>1.60675</v>
      </c>
      <c r="H203" s="32">
        <v>3.36833</v>
      </c>
      <c r="I203" s="32">
        <v>7.38362</v>
      </c>
      <c r="J203" s="33">
        <v>17.3821</v>
      </c>
      <c r="K203" s="4"/>
      <c r="L203" s="31">
        <v>0.001014</v>
      </c>
      <c r="M203" s="32">
        <v>0.001897</v>
      </c>
      <c r="N203" s="32">
        <v>0.00445</v>
      </c>
      <c r="O203" s="32">
        <v>0.009913</v>
      </c>
      <c r="P203" s="32">
        <v>0.023901</v>
      </c>
      <c r="Q203" s="32">
        <v>1.37817</v>
      </c>
      <c r="R203" s="32">
        <v>2.90835</v>
      </c>
      <c r="S203" s="32">
        <v>7.30424</v>
      </c>
      <c r="T203" s="32">
        <v>19.9067</v>
      </c>
      <c r="U203" s="33">
        <v>33.4762</v>
      </c>
      <c r="V203" s="4"/>
      <c r="W203" s="31">
        <v>0.001748</v>
      </c>
      <c r="X203" s="32">
        <v>0.0035</v>
      </c>
      <c r="Y203" s="32">
        <v>0.006829</v>
      </c>
      <c r="Z203" s="32">
        <v>0.014818</v>
      </c>
      <c r="AA203" s="32">
        <v>0.033156</v>
      </c>
      <c r="AB203" s="32">
        <v>3.0678</v>
      </c>
      <c r="AC203" s="32">
        <v>7.16705</v>
      </c>
      <c r="AD203" s="32">
        <v>18.7889</v>
      </c>
      <c r="AE203" s="32">
        <v>43.7031</v>
      </c>
      <c r="AF203" s="33">
        <v>75.7628</v>
      </c>
      <c r="AG203" s="4"/>
      <c r="AH203" s="31">
        <v>0.003094</v>
      </c>
      <c r="AI203" s="32">
        <v>0.007583</v>
      </c>
      <c r="AJ203" s="32">
        <v>0.016583</v>
      </c>
      <c r="AK203" s="32">
        <v>0.040149</v>
      </c>
      <c r="AL203" s="32">
        <v>0.096457</v>
      </c>
      <c r="AM203" s="32">
        <v>6.56563</v>
      </c>
      <c r="AN203" s="32">
        <v>14.9704</v>
      </c>
      <c r="AO203" s="32">
        <v>26.2555</v>
      </c>
      <c r="AP203" s="32">
        <v>59.3455</v>
      </c>
      <c r="AQ203" s="33">
        <v>144.051</v>
      </c>
      <c r="AR203" s="4"/>
      <c r="AS203" s="31">
        <v>0.005682</v>
      </c>
      <c r="AT203" s="32">
        <v>0.013113</v>
      </c>
      <c r="AU203" s="32">
        <v>0.031231</v>
      </c>
      <c r="AV203" s="32">
        <v>0.074993</v>
      </c>
      <c r="AW203" s="32">
        <v>0.158426</v>
      </c>
      <c r="AX203" s="32">
        <v>11.4897</v>
      </c>
      <c r="AY203" s="32">
        <v>26.8387</v>
      </c>
      <c r="AZ203" s="32">
        <v>36.468</v>
      </c>
      <c r="BA203" s="32">
        <v>133.568</v>
      </c>
      <c r="BB203" s="33">
        <v>281.667</v>
      </c>
      <c r="BC203" s="4"/>
      <c r="BD203" s="31">
        <v>0.005421</v>
      </c>
      <c r="BE203" s="32">
        <v>0.016201</v>
      </c>
      <c r="BF203" s="32">
        <v>0.038632</v>
      </c>
      <c r="BG203" s="32">
        <v>0.08829</v>
      </c>
      <c r="BH203" s="32">
        <v>0.205444</v>
      </c>
      <c r="BI203" s="32">
        <v>19.7417</v>
      </c>
      <c r="BJ203" s="32">
        <v>41.953</v>
      </c>
      <c r="BK203" s="32">
        <v>97.762</v>
      </c>
      <c r="BL203" s="32">
        <v>230.071</v>
      </c>
      <c r="BM203" s="33">
        <v>479.217</v>
      </c>
      <c r="BN203" s="4"/>
      <c r="BO203" s="31">
        <v>0.014384</v>
      </c>
      <c r="BP203" s="32">
        <v>0.031292</v>
      </c>
      <c r="BQ203" s="32">
        <v>0.073109</v>
      </c>
      <c r="BR203" s="32">
        <v>0.172881</v>
      </c>
      <c r="BS203" s="32">
        <v>0.39952</v>
      </c>
      <c r="BT203" s="32">
        <v>25.6913</v>
      </c>
      <c r="BU203" s="32">
        <v>56.0732</v>
      </c>
      <c r="BV203" s="32">
        <v>133.3505</v>
      </c>
      <c r="BW203" s="32">
        <v>280.218</v>
      </c>
      <c r="BX203" s="33">
        <v>679.912</v>
      </c>
      <c r="BY203" s="4"/>
      <c r="BZ203" s="31">
        <v>0.01367</v>
      </c>
      <c r="CA203" s="32">
        <v>0.032981</v>
      </c>
      <c r="CB203" s="32">
        <v>0.073375</v>
      </c>
      <c r="CC203" s="32">
        <v>0.212037</v>
      </c>
      <c r="CD203" s="32">
        <v>0.488277</v>
      </c>
      <c r="CE203" s="32">
        <v>30.5072</v>
      </c>
      <c r="CF203" s="32">
        <v>68.8684</v>
      </c>
      <c r="CG203" s="32">
        <v>151.1796</v>
      </c>
      <c r="CH203" s="32">
        <v>334.436</v>
      </c>
      <c r="CI203" s="33">
        <v>765.23</v>
      </c>
      <c r="CJ203" s="32"/>
    </row>
    <row r="204">
      <c r="A204" s="31">
        <v>5.9E-4</v>
      </c>
      <c r="B204" s="32">
        <v>0.00114</v>
      </c>
      <c r="C204" s="32">
        <v>0.002708</v>
      </c>
      <c r="D204" s="32">
        <v>0.005838</v>
      </c>
      <c r="E204" s="32">
        <v>0.013148</v>
      </c>
      <c r="F204" s="32">
        <v>0.72122</v>
      </c>
      <c r="G204" s="32">
        <v>1.59563</v>
      </c>
      <c r="H204" s="32">
        <v>3.34555</v>
      </c>
      <c r="I204" s="32">
        <v>7.71104</v>
      </c>
      <c r="J204" s="33">
        <v>17.4388</v>
      </c>
      <c r="K204" s="4"/>
      <c r="L204" s="31">
        <v>0.001048</v>
      </c>
      <c r="M204" s="32">
        <v>0.002029</v>
      </c>
      <c r="N204" s="32">
        <v>0.004443</v>
      </c>
      <c r="O204" s="32">
        <v>0.010075</v>
      </c>
      <c r="P204" s="32">
        <v>0.039805</v>
      </c>
      <c r="Q204" s="32">
        <v>1.85966</v>
      </c>
      <c r="R204" s="32">
        <v>2.9201</v>
      </c>
      <c r="S204" s="32">
        <v>8.01555</v>
      </c>
      <c r="T204" s="32">
        <v>16.3442</v>
      </c>
      <c r="U204" s="33">
        <v>32.4574</v>
      </c>
      <c r="V204" s="4"/>
      <c r="W204" s="31">
        <v>0.001781</v>
      </c>
      <c r="X204" s="32">
        <v>0.003734</v>
      </c>
      <c r="Y204" s="32">
        <v>0.007408</v>
      </c>
      <c r="Z204" s="32">
        <v>0.014541</v>
      </c>
      <c r="AA204" s="32">
        <v>0.032116</v>
      </c>
      <c r="AB204" s="32">
        <v>3.2939</v>
      </c>
      <c r="AC204" s="32">
        <v>7.52291</v>
      </c>
      <c r="AD204" s="32">
        <v>17.6142</v>
      </c>
      <c r="AE204" s="32">
        <v>42.1128</v>
      </c>
      <c r="AF204" s="33">
        <v>76.1979</v>
      </c>
      <c r="AG204" s="4"/>
      <c r="AH204" s="31">
        <v>0.003093</v>
      </c>
      <c r="AI204" s="32">
        <v>0.007064</v>
      </c>
      <c r="AJ204" s="32">
        <v>0.017248</v>
      </c>
      <c r="AK204" s="32">
        <v>0.042183</v>
      </c>
      <c r="AL204" s="32">
        <v>0.102681</v>
      </c>
      <c r="AM204" s="32">
        <v>6.67588</v>
      </c>
      <c r="AN204" s="32">
        <v>14.5932</v>
      </c>
      <c r="AO204" s="32">
        <v>27.0857</v>
      </c>
      <c r="AP204" s="32">
        <v>59.6991</v>
      </c>
      <c r="AQ204" s="33">
        <v>153.669</v>
      </c>
      <c r="AR204" s="4"/>
      <c r="AS204" s="31">
        <v>0.005489</v>
      </c>
      <c r="AT204" s="32">
        <v>0.013153</v>
      </c>
      <c r="AU204" s="32">
        <v>0.028687</v>
      </c>
      <c r="AV204" s="32">
        <v>0.062317</v>
      </c>
      <c r="AW204" s="32">
        <v>0.169244</v>
      </c>
      <c r="AX204" s="32">
        <v>11.4147</v>
      </c>
      <c r="AY204" s="32">
        <v>25.7593</v>
      </c>
      <c r="AZ204" s="32">
        <v>36.4039</v>
      </c>
      <c r="BA204" s="32">
        <v>120.589</v>
      </c>
      <c r="BB204" s="33">
        <v>290.41</v>
      </c>
      <c r="BC204" s="4"/>
      <c r="BD204" s="31">
        <v>0.006879</v>
      </c>
      <c r="BE204" s="32">
        <v>0.016244</v>
      </c>
      <c r="BF204" s="32">
        <v>0.036843</v>
      </c>
      <c r="BG204" s="32">
        <v>0.087929</v>
      </c>
      <c r="BH204" s="32">
        <v>0.174787</v>
      </c>
      <c r="BI204" s="32">
        <v>18.3653</v>
      </c>
      <c r="BJ204" s="32">
        <v>42.5484</v>
      </c>
      <c r="BK204" s="32">
        <v>101.4003</v>
      </c>
      <c r="BL204" s="32">
        <v>212.42</v>
      </c>
      <c r="BM204" s="33">
        <v>480.983</v>
      </c>
      <c r="BN204" s="4"/>
      <c r="BO204" s="31">
        <v>0.013876</v>
      </c>
      <c r="BP204" s="32">
        <v>0.033023</v>
      </c>
      <c r="BQ204" s="32">
        <v>0.073416</v>
      </c>
      <c r="BR204" s="32">
        <v>0.175817</v>
      </c>
      <c r="BS204" s="32">
        <v>0.403054</v>
      </c>
      <c r="BT204" s="32">
        <v>25.6339</v>
      </c>
      <c r="BU204" s="32">
        <v>54.6636</v>
      </c>
      <c r="BV204" s="32">
        <v>136.2388</v>
      </c>
      <c r="BW204" s="32">
        <v>283.529</v>
      </c>
      <c r="BX204" s="33">
        <v>685.678</v>
      </c>
      <c r="BY204" s="4"/>
      <c r="BZ204" s="31">
        <v>0.009273</v>
      </c>
      <c r="CA204" s="32">
        <v>0.018996</v>
      </c>
      <c r="CB204" s="32">
        <v>0.085373</v>
      </c>
      <c r="CC204" s="32">
        <v>0.196604</v>
      </c>
      <c r="CD204" s="32">
        <v>0.48052</v>
      </c>
      <c r="CE204" s="32">
        <v>29.4211</v>
      </c>
      <c r="CF204" s="32">
        <v>67.6704</v>
      </c>
      <c r="CG204" s="32">
        <v>152.4602</v>
      </c>
      <c r="CH204" s="32">
        <v>341.84</v>
      </c>
      <c r="CI204" s="33">
        <v>744.451</v>
      </c>
      <c r="CJ204" s="32"/>
    </row>
    <row r="205">
      <c r="A205" s="31">
        <v>5.12E-4</v>
      </c>
      <c r="B205" s="32">
        <v>0.001151</v>
      </c>
      <c r="C205" s="32">
        <v>0.00288</v>
      </c>
      <c r="D205" s="32">
        <v>0.005832</v>
      </c>
      <c r="E205" s="32">
        <v>0.013229</v>
      </c>
      <c r="F205" s="32">
        <v>0.707772</v>
      </c>
      <c r="G205" s="32">
        <v>1.59235</v>
      </c>
      <c r="H205" s="32">
        <v>3.35218</v>
      </c>
      <c r="I205" s="32">
        <v>7.32833</v>
      </c>
      <c r="J205" s="33">
        <v>17.2159</v>
      </c>
      <c r="K205" s="4"/>
      <c r="L205" s="31">
        <v>9.35E-4</v>
      </c>
      <c r="M205" s="32">
        <v>0.001988</v>
      </c>
      <c r="N205" s="32">
        <v>0.004412</v>
      </c>
      <c r="O205" s="32">
        <v>0.010584</v>
      </c>
      <c r="P205" s="32">
        <v>0.023433</v>
      </c>
      <c r="Q205" s="32">
        <v>1.30897</v>
      </c>
      <c r="R205" s="32">
        <v>2.87471</v>
      </c>
      <c r="S205" s="32">
        <v>6.9207</v>
      </c>
      <c r="T205" s="32">
        <v>16.1382</v>
      </c>
      <c r="U205" s="33">
        <v>32.5467</v>
      </c>
      <c r="V205" s="4"/>
      <c r="W205" s="31">
        <v>0.00175</v>
      </c>
      <c r="X205" s="32">
        <v>0.003373</v>
      </c>
      <c r="Y205" s="32">
        <v>0.006489</v>
      </c>
      <c r="Z205" s="32">
        <v>0.014034</v>
      </c>
      <c r="AA205" s="32">
        <v>0.032288</v>
      </c>
      <c r="AB205" s="32">
        <v>3.24027</v>
      </c>
      <c r="AC205" s="32">
        <v>7.30807</v>
      </c>
      <c r="AD205" s="32">
        <v>19.0462</v>
      </c>
      <c r="AE205" s="32">
        <v>40.9219</v>
      </c>
      <c r="AF205" s="33">
        <v>73.4151</v>
      </c>
      <c r="AG205" s="4"/>
      <c r="AH205" s="31">
        <v>0.002932</v>
      </c>
      <c r="AI205" s="32">
        <v>0.006846</v>
      </c>
      <c r="AJ205" s="32">
        <v>0.016659</v>
      </c>
      <c r="AK205" s="32">
        <v>0.039902</v>
      </c>
      <c r="AL205" s="32">
        <v>0.091097</v>
      </c>
      <c r="AM205" s="32">
        <v>6.17443</v>
      </c>
      <c r="AN205" s="32">
        <v>14.3103</v>
      </c>
      <c r="AO205" s="32">
        <v>29.5306</v>
      </c>
      <c r="AP205" s="32">
        <v>59.3455</v>
      </c>
      <c r="AQ205" s="33">
        <v>161.11</v>
      </c>
      <c r="AR205" s="4"/>
      <c r="AS205" s="31">
        <v>0.005547</v>
      </c>
      <c r="AT205" s="32">
        <v>0.012642</v>
      </c>
      <c r="AU205" s="32">
        <v>0.031431</v>
      </c>
      <c r="AV205" s="32">
        <v>0.071042</v>
      </c>
      <c r="AW205" s="32">
        <v>0.172582</v>
      </c>
      <c r="AX205" s="32">
        <v>12.403</v>
      </c>
      <c r="AY205" s="32">
        <v>27.4465</v>
      </c>
      <c r="AZ205" s="32">
        <v>35.8931</v>
      </c>
      <c r="BA205" s="32">
        <v>122.231</v>
      </c>
      <c r="BB205" s="33">
        <v>294.837</v>
      </c>
      <c r="BC205" s="4"/>
      <c r="BD205" s="31">
        <v>0.006755</v>
      </c>
      <c r="BE205" s="32">
        <v>0.016073</v>
      </c>
      <c r="BF205" s="32">
        <v>0.037215</v>
      </c>
      <c r="BG205" s="32">
        <v>0.089125</v>
      </c>
      <c r="BH205" s="32">
        <v>0.212752</v>
      </c>
      <c r="BI205" s="32">
        <v>18.2049</v>
      </c>
      <c r="BJ205" s="32">
        <v>45.5586</v>
      </c>
      <c r="BK205" s="32">
        <v>101.2506</v>
      </c>
      <c r="BL205" s="32">
        <v>215.906</v>
      </c>
      <c r="BM205" s="33">
        <v>479.217</v>
      </c>
      <c r="BN205" s="4"/>
      <c r="BO205" s="31">
        <v>0.014564</v>
      </c>
      <c r="BP205" s="32">
        <v>0.03159</v>
      </c>
      <c r="BQ205" s="32">
        <v>0.077242</v>
      </c>
      <c r="BR205" s="32">
        <v>0.171912</v>
      </c>
      <c r="BS205" s="32">
        <v>0.450965</v>
      </c>
      <c r="BT205" s="32">
        <v>24.7878</v>
      </c>
      <c r="BU205" s="32">
        <v>57.3687</v>
      </c>
      <c r="BV205" s="32">
        <v>129.5369</v>
      </c>
      <c r="BW205" s="32">
        <v>289.694</v>
      </c>
      <c r="BX205" s="33">
        <v>642.17</v>
      </c>
      <c r="BY205" s="4"/>
      <c r="BZ205" s="31">
        <v>0.010342</v>
      </c>
      <c r="CA205" s="32">
        <v>0.018352</v>
      </c>
      <c r="CB205" s="32">
        <v>0.090145</v>
      </c>
      <c r="CC205" s="32">
        <v>0.19942</v>
      </c>
      <c r="CD205" s="32">
        <v>0.493459</v>
      </c>
      <c r="CE205" s="32">
        <v>30.3653</v>
      </c>
      <c r="CF205" s="32">
        <v>70.9155</v>
      </c>
      <c r="CG205" s="32">
        <v>149.6264</v>
      </c>
      <c r="CH205" s="32">
        <v>334.436</v>
      </c>
      <c r="CI205" s="33">
        <v>765.23</v>
      </c>
      <c r="CJ205" s="32"/>
    </row>
    <row r="206">
      <c r="A206" s="31">
        <v>6.73E-4</v>
      </c>
      <c r="B206" s="32">
        <v>0.001197</v>
      </c>
      <c r="C206" s="32">
        <v>0.002904</v>
      </c>
      <c r="D206" s="32">
        <v>0.005863</v>
      </c>
      <c r="E206" s="32">
        <v>0.012948</v>
      </c>
      <c r="F206" s="32">
        <v>0.712019</v>
      </c>
      <c r="G206" s="32">
        <v>1.59927</v>
      </c>
      <c r="H206" s="32">
        <v>3.2754</v>
      </c>
      <c r="I206" s="32">
        <v>7.60101</v>
      </c>
      <c r="J206" s="33">
        <v>17.2154</v>
      </c>
      <c r="K206" s="4"/>
      <c r="L206" s="31">
        <v>8.95E-4</v>
      </c>
      <c r="M206" s="32">
        <v>0.00207</v>
      </c>
      <c r="N206" s="32">
        <v>0.004449</v>
      </c>
      <c r="O206" s="32">
        <v>0.009929</v>
      </c>
      <c r="P206" s="32">
        <v>0.023194</v>
      </c>
      <c r="Q206" s="32">
        <v>1.27355</v>
      </c>
      <c r="R206" s="32">
        <v>2.95402</v>
      </c>
      <c r="S206" s="32">
        <v>7.55812</v>
      </c>
      <c r="T206" s="32">
        <v>16.5205</v>
      </c>
      <c r="U206" s="33">
        <v>33.3964</v>
      </c>
      <c r="V206" s="4"/>
      <c r="W206" s="31">
        <v>0.001955</v>
      </c>
      <c r="X206" s="32">
        <v>0.003325</v>
      </c>
      <c r="Y206" s="32">
        <v>0.006671</v>
      </c>
      <c r="Z206" s="32">
        <v>0.014707</v>
      </c>
      <c r="AA206" s="32">
        <v>0.032614</v>
      </c>
      <c r="AB206" s="32">
        <v>3.43286</v>
      </c>
      <c r="AC206" s="32">
        <v>7.3947</v>
      </c>
      <c r="AD206" s="32">
        <v>19.5364</v>
      </c>
      <c r="AE206" s="32">
        <v>29.6849</v>
      </c>
      <c r="AF206" s="33">
        <v>76.3682</v>
      </c>
      <c r="AG206" s="4"/>
      <c r="AH206" s="31">
        <v>0.003129</v>
      </c>
      <c r="AI206" s="32">
        <v>0.007039</v>
      </c>
      <c r="AJ206" s="32">
        <v>0.017173</v>
      </c>
      <c r="AK206" s="32">
        <v>0.041706</v>
      </c>
      <c r="AL206" s="32">
        <v>0.095793</v>
      </c>
      <c r="AM206" s="32">
        <v>6.87353</v>
      </c>
      <c r="AN206" s="32">
        <v>15.4789</v>
      </c>
      <c r="AO206" s="32">
        <v>25.6886</v>
      </c>
      <c r="AP206" s="32">
        <v>59.6991</v>
      </c>
      <c r="AQ206" s="33">
        <v>145.587</v>
      </c>
      <c r="AR206" s="4"/>
      <c r="AS206" s="31">
        <v>0.005588</v>
      </c>
      <c r="AT206" s="32">
        <v>0.013169</v>
      </c>
      <c r="AU206" s="32">
        <v>0.031637</v>
      </c>
      <c r="AV206" s="32">
        <v>0.073961</v>
      </c>
      <c r="AW206" s="32">
        <v>0.153608</v>
      </c>
      <c r="AX206" s="32">
        <v>11.4076</v>
      </c>
      <c r="AY206" s="32">
        <v>26.6777</v>
      </c>
      <c r="AZ206" s="32">
        <v>37.6034</v>
      </c>
      <c r="BA206" s="32">
        <v>133.568</v>
      </c>
      <c r="BB206" s="33">
        <v>281.667</v>
      </c>
      <c r="BC206" s="4"/>
      <c r="BD206" s="31">
        <v>0.007091</v>
      </c>
      <c r="BE206" s="32">
        <v>0.018113</v>
      </c>
      <c r="BF206" s="32">
        <v>0.03771</v>
      </c>
      <c r="BG206" s="32">
        <v>0.086814</v>
      </c>
      <c r="BH206" s="32">
        <v>0.157718</v>
      </c>
      <c r="BI206" s="32">
        <v>17.6025</v>
      </c>
      <c r="BJ206" s="32">
        <v>42.6663</v>
      </c>
      <c r="BK206" s="32">
        <v>98.2532</v>
      </c>
      <c r="BL206" s="32">
        <v>230.071</v>
      </c>
      <c r="BM206" s="33">
        <v>480.983</v>
      </c>
      <c r="BN206" s="4"/>
      <c r="BO206" s="31">
        <v>0.01474</v>
      </c>
      <c r="BP206" s="32">
        <v>0.030998</v>
      </c>
      <c r="BQ206" s="32">
        <v>0.076136</v>
      </c>
      <c r="BR206" s="32">
        <v>0.180579</v>
      </c>
      <c r="BS206" s="32">
        <v>0.398439</v>
      </c>
      <c r="BT206" s="32">
        <v>24.9314</v>
      </c>
      <c r="BU206" s="32">
        <v>57.0458</v>
      </c>
      <c r="BV206" s="32">
        <v>133.2431</v>
      </c>
      <c r="BW206" s="32">
        <v>280.218</v>
      </c>
      <c r="BX206" s="33">
        <v>679.912</v>
      </c>
      <c r="BY206" s="4"/>
      <c r="BZ206" s="31">
        <v>0.010739</v>
      </c>
      <c r="CA206" s="32">
        <v>0.021558</v>
      </c>
      <c r="CB206" s="32">
        <v>0.086589</v>
      </c>
      <c r="CC206" s="32">
        <v>0.200715</v>
      </c>
      <c r="CD206" s="32">
        <v>0.502494</v>
      </c>
      <c r="CE206" s="32">
        <v>30.3976</v>
      </c>
      <c r="CF206" s="32">
        <v>68.8684</v>
      </c>
      <c r="CG206" s="32">
        <v>149.0476</v>
      </c>
      <c r="CH206" s="32">
        <v>341.84</v>
      </c>
      <c r="CI206" s="33">
        <v>744.451</v>
      </c>
      <c r="CJ206" s="32"/>
    </row>
    <row r="207">
      <c r="A207" s="31">
        <v>5.11E-4</v>
      </c>
      <c r="B207" s="32">
        <v>0.001403</v>
      </c>
      <c r="C207" s="32">
        <v>0.00272</v>
      </c>
      <c r="D207" s="32">
        <v>0.005902</v>
      </c>
      <c r="E207" s="32">
        <v>0.013101</v>
      </c>
      <c r="F207" s="32">
        <v>0.71263</v>
      </c>
      <c r="G207" s="32">
        <v>1.69596</v>
      </c>
      <c r="H207" s="32">
        <v>3.36538</v>
      </c>
      <c r="I207" s="32">
        <v>7.38122</v>
      </c>
      <c r="J207" s="33">
        <v>17.3272</v>
      </c>
      <c r="K207" s="4"/>
      <c r="L207" s="31">
        <v>9.62E-4</v>
      </c>
      <c r="M207" s="32">
        <v>0.002054</v>
      </c>
      <c r="N207" s="32">
        <v>0.004513</v>
      </c>
      <c r="O207" s="32">
        <v>0.009968</v>
      </c>
      <c r="P207" s="32">
        <v>0.023171</v>
      </c>
      <c r="Q207" s="32">
        <v>1.33073</v>
      </c>
      <c r="R207" s="32">
        <v>3.40554</v>
      </c>
      <c r="S207" s="32">
        <v>9.20045</v>
      </c>
      <c r="T207" s="32">
        <v>18.8241</v>
      </c>
      <c r="U207" s="33">
        <v>32.6264</v>
      </c>
      <c r="V207" s="4"/>
      <c r="W207" s="31">
        <v>0.001917</v>
      </c>
      <c r="X207" s="32">
        <v>0.003037</v>
      </c>
      <c r="Y207" s="32">
        <v>0.006331</v>
      </c>
      <c r="Z207" s="32">
        <v>0.013833</v>
      </c>
      <c r="AA207" s="32">
        <v>0.03094</v>
      </c>
      <c r="AB207" s="32">
        <v>3.42953</v>
      </c>
      <c r="AC207" s="32">
        <v>7.32289</v>
      </c>
      <c r="AD207" s="32">
        <v>19.9472</v>
      </c>
      <c r="AE207" s="32">
        <v>37.8652</v>
      </c>
      <c r="AF207" s="33">
        <v>75.8058</v>
      </c>
      <c r="AG207" s="4"/>
      <c r="AH207" s="31">
        <v>0.003232</v>
      </c>
      <c r="AI207" s="32">
        <v>0.007039</v>
      </c>
      <c r="AJ207" s="32">
        <v>0.017698</v>
      </c>
      <c r="AK207" s="32">
        <v>0.040608</v>
      </c>
      <c r="AL207" s="32">
        <v>0.088519</v>
      </c>
      <c r="AM207" s="32">
        <v>6.63479</v>
      </c>
      <c r="AN207" s="32">
        <v>14.8888</v>
      </c>
      <c r="AO207" s="32">
        <v>28.2967</v>
      </c>
      <c r="AP207" s="32">
        <v>59.3455</v>
      </c>
      <c r="AQ207" s="33">
        <v>109.158</v>
      </c>
      <c r="AR207" s="4"/>
      <c r="AS207" s="31">
        <v>0.005636</v>
      </c>
      <c r="AT207" s="32">
        <v>0.01322</v>
      </c>
      <c r="AU207" s="32">
        <v>0.031511</v>
      </c>
      <c r="AV207" s="32">
        <v>0.071203</v>
      </c>
      <c r="AW207" s="32">
        <v>0.170605</v>
      </c>
      <c r="AX207" s="32">
        <v>11.5475</v>
      </c>
      <c r="AY207" s="32">
        <v>26.8993</v>
      </c>
      <c r="AZ207" s="32">
        <v>35.7593</v>
      </c>
      <c r="BA207" s="32">
        <v>120.589</v>
      </c>
      <c r="BB207" s="33">
        <v>290.41</v>
      </c>
      <c r="BC207" s="4"/>
      <c r="BD207" s="31">
        <v>0.006827</v>
      </c>
      <c r="BE207" s="32">
        <v>0.016639</v>
      </c>
      <c r="BF207" s="32">
        <v>0.037935</v>
      </c>
      <c r="BG207" s="32">
        <v>0.085999</v>
      </c>
      <c r="BH207" s="32">
        <v>0.205472</v>
      </c>
      <c r="BI207" s="32">
        <v>18.9899</v>
      </c>
      <c r="BJ207" s="32">
        <v>41.953</v>
      </c>
      <c r="BK207" s="32">
        <v>105.423</v>
      </c>
      <c r="BL207" s="32">
        <v>212.42</v>
      </c>
      <c r="BM207" s="33">
        <v>479.217</v>
      </c>
      <c r="BN207" s="4"/>
      <c r="BO207" s="31">
        <v>0.013643</v>
      </c>
      <c r="BP207" s="32">
        <v>0.031128</v>
      </c>
      <c r="BQ207" s="32">
        <v>0.076471</v>
      </c>
      <c r="BR207" s="32">
        <v>0.16844</v>
      </c>
      <c r="BS207" s="32">
        <v>0.391861</v>
      </c>
      <c r="BT207" s="32">
        <v>24.3795</v>
      </c>
      <c r="BU207" s="32">
        <v>56.0732</v>
      </c>
      <c r="BV207" s="32">
        <v>141.175</v>
      </c>
      <c r="BW207" s="32">
        <v>283.529</v>
      </c>
      <c r="BX207" s="33">
        <v>685.678</v>
      </c>
      <c r="BY207" s="4"/>
      <c r="BZ207" s="31">
        <v>0.009899</v>
      </c>
      <c r="CA207" s="32">
        <v>0.03026</v>
      </c>
      <c r="CB207" s="32">
        <v>0.090074</v>
      </c>
      <c r="CC207" s="32">
        <v>0.218571</v>
      </c>
      <c r="CD207" s="32">
        <v>0.510826</v>
      </c>
      <c r="CE207" s="32">
        <v>31.5549</v>
      </c>
      <c r="CF207" s="32">
        <v>67.6704</v>
      </c>
      <c r="CG207" s="32">
        <v>153.5747</v>
      </c>
      <c r="CH207" s="32">
        <v>334.436</v>
      </c>
      <c r="CI207" s="33">
        <v>765.23</v>
      </c>
      <c r="CJ207" s="32"/>
    </row>
    <row r="208">
      <c r="A208" s="31">
        <v>5.08E-4</v>
      </c>
      <c r="B208" s="32">
        <v>0.001381</v>
      </c>
      <c r="C208" s="32">
        <v>0.002803</v>
      </c>
      <c r="D208" s="32">
        <v>0.005891</v>
      </c>
      <c r="E208" s="32">
        <v>0.0131</v>
      </c>
      <c r="F208" s="32">
        <v>0.713358</v>
      </c>
      <c r="G208" s="32">
        <v>1.60675</v>
      </c>
      <c r="H208" s="32">
        <v>3.36833</v>
      </c>
      <c r="I208" s="32">
        <v>7.38362</v>
      </c>
      <c r="J208" s="33">
        <v>17.2515</v>
      </c>
      <c r="K208" s="4"/>
      <c r="L208" s="31">
        <v>0.001085</v>
      </c>
      <c r="M208" s="32">
        <v>0.002473</v>
      </c>
      <c r="N208" s="32">
        <v>0.004585</v>
      </c>
      <c r="O208" s="32">
        <v>0.009947</v>
      </c>
      <c r="P208" s="32">
        <v>0.02248</v>
      </c>
      <c r="Q208" s="32">
        <v>1.32614</v>
      </c>
      <c r="R208" s="32">
        <v>2.90835</v>
      </c>
      <c r="S208" s="32">
        <v>7.30424</v>
      </c>
      <c r="T208" s="32">
        <v>19.9067</v>
      </c>
      <c r="U208" s="33">
        <v>31.5208</v>
      </c>
      <c r="V208" s="4"/>
      <c r="W208" s="31">
        <v>0.001929</v>
      </c>
      <c r="X208" s="32">
        <v>0.002834</v>
      </c>
      <c r="Y208" s="32">
        <v>0.007335</v>
      </c>
      <c r="Z208" s="32">
        <v>0.014569</v>
      </c>
      <c r="AA208" s="32">
        <v>0.033052</v>
      </c>
      <c r="AB208" s="32">
        <v>2.95825</v>
      </c>
      <c r="AC208" s="32">
        <v>7.16705</v>
      </c>
      <c r="AD208" s="32">
        <v>18.7889</v>
      </c>
      <c r="AE208" s="32">
        <v>43.7031</v>
      </c>
      <c r="AF208" s="33">
        <v>75.7628</v>
      </c>
      <c r="AG208" s="4"/>
      <c r="AH208" s="31">
        <v>0.003236</v>
      </c>
      <c r="AI208" s="32">
        <v>0.007159</v>
      </c>
      <c r="AJ208" s="32">
        <v>0.016746</v>
      </c>
      <c r="AK208" s="32">
        <v>0.040282</v>
      </c>
      <c r="AL208" s="32">
        <v>0.109808</v>
      </c>
      <c r="AM208" s="32">
        <v>7.04441</v>
      </c>
      <c r="AN208" s="32">
        <v>14.9704</v>
      </c>
      <c r="AO208" s="32">
        <v>26.2555</v>
      </c>
      <c r="AP208" s="32">
        <v>59.6991</v>
      </c>
      <c r="AQ208" s="33">
        <v>144.051</v>
      </c>
      <c r="AR208" s="4"/>
      <c r="AS208" s="31">
        <v>0.006297</v>
      </c>
      <c r="AT208" s="32">
        <v>0.012781</v>
      </c>
      <c r="AU208" s="32">
        <v>0.030632</v>
      </c>
      <c r="AV208" s="32">
        <v>0.073351</v>
      </c>
      <c r="AW208" s="32">
        <v>0.166353</v>
      </c>
      <c r="AX208" s="32">
        <v>11.4897</v>
      </c>
      <c r="AY208" s="32">
        <v>26.8387</v>
      </c>
      <c r="AZ208" s="32">
        <v>36.468</v>
      </c>
      <c r="BA208" s="32">
        <v>122.231</v>
      </c>
      <c r="BB208" s="33">
        <v>294.837</v>
      </c>
      <c r="BC208" s="4"/>
      <c r="BD208" s="31">
        <v>0.008036</v>
      </c>
      <c r="BE208" s="32">
        <v>0.017191</v>
      </c>
      <c r="BF208" s="32">
        <v>0.037082</v>
      </c>
      <c r="BG208" s="32">
        <v>0.085771</v>
      </c>
      <c r="BH208" s="32">
        <v>0.163891</v>
      </c>
      <c r="BI208" s="32">
        <v>19.7417</v>
      </c>
      <c r="BJ208" s="32">
        <v>42.5484</v>
      </c>
      <c r="BK208" s="32">
        <v>97.762</v>
      </c>
      <c r="BL208" s="32">
        <v>215.906</v>
      </c>
      <c r="BM208" s="33">
        <v>480.983</v>
      </c>
      <c r="BN208" s="4"/>
      <c r="BO208" s="31">
        <v>0.014113</v>
      </c>
      <c r="BP208" s="32">
        <v>0.031275</v>
      </c>
      <c r="BQ208" s="32">
        <v>0.076958</v>
      </c>
      <c r="BR208" s="32">
        <v>0.171675</v>
      </c>
      <c r="BS208" s="32">
        <v>0.417608</v>
      </c>
      <c r="BT208" s="32">
        <v>25.6913</v>
      </c>
      <c r="BU208" s="32">
        <v>54.6636</v>
      </c>
      <c r="BV208" s="32">
        <v>133.3505</v>
      </c>
      <c r="BW208" s="32">
        <v>289.694</v>
      </c>
      <c r="BX208" s="33">
        <v>642.17</v>
      </c>
      <c r="BY208" s="4"/>
      <c r="BZ208" s="31">
        <v>0.009209</v>
      </c>
      <c r="CA208" s="32">
        <v>0.033857</v>
      </c>
      <c r="CB208" s="32">
        <v>0.090706</v>
      </c>
      <c r="CC208" s="32">
        <v>0.208266</v>
      </c>
      <c r="CD208" s="32">
        <v>0.496108</v>
      </c>
      <c r="CE208" s="32">
        <v>30.5072</v>
      </c>
      <c r="CF208" s="32">
        <v>70.9155</v>
      </c>
      <c r="CG208" s="32">
        <v>151.1796</v>
      </c>
      <c r="CH208" s="32">
        <v>341.84</v>
      </c>
      <c r="CI208" s="33">
        <v>744.451</v>
      </c>
      <c r="CJ208" s="32"/>
    </row>
    <row r="209">
      <c r="A209" s="31">
        <v>6.69E-4</v>
      </c>
      <c r="B209" s="32">
        <v>0.001349</v>
      </c>
      <c r="C209" s="32">
        <v>0.002861</v>
      </c>
      <c r="D209" s="32">
        <v>0.005872</v>
      </c>
      <c r="E209" s="32">
        <v>0.013211</v>
      </c>
      <c r="F209" s="32">
        <v>0.707928</v>
      </c>
      <c r="G209" s="32">
        <v>1.59563</v>
      </c>
      <c r="H209" s="32">
        <v>3.34555</v>
      </c>
      <c r="I209" s="32">
        <v>7.71104</v>
      </c>
      <c r="J209" s="33">
        <v>17.3712</v>
      </c>
      <c r="K209" s="4"/>
      <c r="L209" s="31">
        <v>0.001087</v>
      </c>
      <c r="M209" s="32">
        <v>0.002204</v>
      </c>
      <c r="N209" s="32">
        <v>0.004297</v>
      </c>
      <c r="O209" s="32">
        <v>0.009974</v>
      </c>
      <c r="P209" s="32">
        <v>0.023275</v>
      </c>
      <c r="Q209" s="32">
        <v>1.34118</v>
      </c>
      <c r="R209" s="32">
        <v>2.9201</v>
      </c>
      <c r="S209" s="32">
        <v>8.01555</v>
      </c>
      <c r="T209" s="32">
        <v>16.3442</v>
      </c>
      <c r="U209" s="33">
        <v>33.1468</v>
      </c>
      <c r="V209" s="4"/>
      <c r="W209" s="31">
        <v>0.001747</v>
      </c>
      <c r="X209" s="32">
        <v>0.003579</v>
      </c>
      <c r="Y209" s="32">
        <v>0.007041</v>
      </c>
      <c r="Z209" s="32">
        <v>0.014224</v>
      </c>
      <c r="AA209" s="32">
        <v>0.031259</v>
      </c>
      <c r="AB209" s="32">
        <v>2.90258</v>
      </c>
      <c r="AC209" s="32">
        <v>7.52291</v>
      </c>
      <c r="AD209" s="32">
        <v>17.6142</v>
      </c>
      <c r="AE209" s="32">
        <v>42.1128</v>
      </c>
      <c r="AF209" s="33">
        <v>76.1979</v>
      </c>
      <c r="AG209" s="4"/>
      <c r="AH209" s="31">
        <v>0.003019</v>
      </c>
      <c r="AI209" s="32">
        <v>0.007462</v>
      </c>
      <c r="AJ209" s="32">
        <v>0.017353</v>
      </c>
      <c r="AK209" s="32">
        <v>0.039933</v>
      </c>
      <c r="AL209" s="32">
        <v>0.090442</v>
      </c>
      <c r="AM209" s="32">
        <v>6.31481</v>
      </c>
      <c r="AN209" s="32">
        <v>14.5932</v>
      </c>
      <c r="AO209" s="32">
        <v>27.0857</v>
      </c>
      <c r="AP209" s="32">
        <v>59.3455</v>
      </c>
      <c r="AQ209" s="33">
        <v>153.669</v>
      </c>
      <c r="AR209" s="4"/>
      <c r="AS209" s="31">
        <v>0.005688</v>
      </c>
      <c r="AT209" s="32">
        <v>0.012885</v>
      </c>
      <c r="AU209" s="32">
        <v>0.031558</v>
      </c>
      <c r="AV209" s="32">
        <v>0.067286</v>
      </c>
      <c r="AW209" s="32">
        <v>0.168726</v>
      </c>
      <c r="AX209" s="32">
        <v>11.4147</v>
      </c>
      <c r="AY209" s="32">
        <v>25.7593</v>
      </c>
      <c r="AZ209" s="32">
        <v>36.4039</v>
      </c>
      <c r="BA209" s="32">
        <v>133.568</v>
      </c>
      <c r="BB209" s="33">
        <v>281.667</v>
      </c>
      <c r="BC209" s="4"/>
      <c r="BD209" s="31">
        <v>0.007144</v>
      </c>
      <c r="BE209" s="32">
        <v>0.015504</v>
      </c>
      <c r="BF209" s="32">
        <v>0.038048</v>
      </c>
      <c r="BG209" s="32">
        <v>0.086148</v>
      </c>
      <c r="BH209" s="32">
        <v>0.205688</v>
      </c>
      <c r="BI209" s="32">
        <v>18.3653</v>
      </c>
      <c r="BJ209" s="32">
        <v>45.5586</v>
      </c>
      <c r="BK209" s="32">
        <v>101.4003</v>
      </c>
      <c r="BL209" s="32">
        <v>230.071</v>
      </c>
      <c r="BM209" s="33">
        <v>479.217</v>
      </c>
      <c r="BN209" s="4"/>
      <c r="BO209" s="31">
        <v>0.013733</v>
      </c>
      <c r="BP209" s="32">
        <v>0.031523</v>
      </c>
      <c r="BQ209" s="32">
        <v>0.073141</v>
      </c>
      <c r="BR209" s="32">
        <v>0.172594</v>
      </c>
      <c r="BS209" s="32">
        <v>0.416028</v>
      </c>
      <c r="BT209" s="32">
        <v>25.6339</v>
      </c>
      <c r="BU209" s="32">
        <v>57.3687</v>
      </c>
      <c r="BV209" s="32">
        <v>136.2388</v>
      </c>
      <c r="BW209" s="32">
        <v>280.218</v>
      </c>
      <c r="BX209" s="33">
        <v>679.912</v>
      </c>
      <c r="BY209" s="4"/>
      <c r="BZ209" s="31">
        <v>0.012203</v>
      </c>
      <c r="CA209" s="32">
        <v>0.02895</v>
      </c>
      <c r="CB209" s="32">
        <v>0.086385</v>
      </c>
      <c r="CC209" s="32">
        <v>0.205151</v>
      </c>
      <c r="CD209" s="32">
        <v>0.407566</v>
      </c>
      <c r="CE209" s="32">
        <v>29.4211</v>
      </c>
      <c r="CF209" s="32">
        <v>68.8684</v>
      </c>
      <c r="CG209" s="32">
        <v>152.4602</v>
      </c>
      <c r="CH209" s="32">
        <v>334.436</v>
      </c>
      <c r="CI209" s="33">
        <v>765.23</v>
      </c>
      <c r="CJ209" s="32"/>
    </row>
    <row r="210">
      <c r="A210" s="31">
        <v>6.49E-4</v>
      </c>
      <c r="B210" s="32">
        <v>0.001137</v>
      </c>
      <c r="C210" s="32">
        <v>0.002665</v>
      </c>
      <c r="D210" s="32">
        <v>0.00593</v>
      </c>
      <c r="E210" s="32">
        <v>0.013091</v>
      </c>
      <c r="F210" s="32">
        <v>0.711225</v>
      </c>
      <c r="G210" s="32">
        <v>1.59235</v>
      </c>
      <c r="H210" s="32">
        <v>3.35218</v>
      </c>
      <c r="I210" s="32">
        <v>7.32833</v>
      </c>
      <c r="J210" s="33">
        <v>17.2524</v>
      </c>
      <c r="K210" s="4"/>
      <c r="L210" s="31">
        <v>8.91E-4</v>
      </c>
      <c r="M210" s="32">
        <v>0.002136</v>
      </c>
      <c r="N210" s="32">
        <v>0.00436</v>
      </c>
      <c r="O210" s="32">
        <v>0.010355</v>
      </c>
      <c r="P210" s="32">
        <v>0.021294</v>
      </c>
      <c r="Q210" s="32">
        <v>1.32396</v>
      </c>
      <c r="R210" s="32">
        <v>2.87471</v>
      </c>
      <c r="S210" s="32">
        <v>6.9207</v>
      </c>
      <c r="T210" s="32">
        <v>16.1382</v>
      </c>
      <c r="U210" s="33">
        <v>31.4432</v>
      </c>
      <c r="V210" s="4"/>
      <c r="W210" s="31">
        <v>0.001651</v>
      </c>
      <c r="X210" s="32">
        <v>0.003344</v>
      </c>
      <c r="Y210" s="32">
        <v>0.007034</v>
      </c>
      <c r="Z210" s="32">
        <v>0.014253</v>
      </c>
      <c r="AA210" s="32">
        <v>0.033976</v>
      </c>
      <c r="AB210" s="32">
        <v>2.83354</v>
      </c>
      <c r="AC210" s="32">
        <v>7.30807</v>
      </c>
      <c r="AD210" s="32">
        <v>19.0462</v>
      </c>
      <c r="AE210" s="32">
        <v>40.9219</v>
      </c>
      <c r="AF210" s="33">
        <v>73.4151</v>
      </c>
      <c r="AG210" s="4"/>
      <c r="AH210" s="31">
        <v>0.003201</v>
      </c>
      <c r="AI210" s="32">
        <v>0.007362</v>
      </c>
      <c r="AJ210" s="32">
        <v>0.0172</v>
      </c>
      <c r="AK210" s="32">
        <v>0.03959</v>
      </c>
      <c r="AL210" s="32">
        <v>0.090519</v>
      </c>
      <c r="AM210" s="32">
        <v>6.42089</v>
      </c>
      <c r="AN210" s="32">
        <v>14.3103</v>
      </c>
      <c r="AO210" s="32">
        <v>29.5306</v>
      </c>
      <c r="AP210" s="32">
        <v>59.6991</v>
      </c>
      <c r="AQ210" s="33">
        <v>161.11</v>
      </c>
      <c r="AR210" s="4"/>
      <c r="AS210" s="31">
        <v>0.00556</v>
      </c>
      <c r="AT210" s="32">
        <v>0.013249</v>
      </c>
      <c r="AU210" s="32">
        <v>0.030704</v>
      </c>
      <c r="AV210" s="32">
        <v>0.07448</v>
      </c>
      <c r="AW210" s="32">
        <v>0.169229</v>
      </c>
      <c r="AX210" s="32">
        <v>12.403</v>
      </c>
      <c r="AY210" s="32">
        <v>27.4465</v>
      </c>
      <c r="AZ210" s="32">
        <v>35.8931</v>
      </c>
      <c r="BA210" s="32">
        <v>120.589</v>
      </c>
      <c r="BB210" s="33">
        <v>290.41</v>
      </c>
      <c r="BC210" s="4"/>
      <c r="BD210" s="31">
        <v>0.006953</v>
      </c>
      <c r="BE210" s="32">
        <v>0.016119</v>
      </c>
      <c r="BF210" s="32">
        <v>0.038757</v>
      </c>
      <c r="BG210" s="32">
        <v>0.086399</v>
      </c>
      <c r="BH210" s="32">
        <v>0.176268</v>
      </c>
      <c r="BI210" s="32">
        <v>18.2049</v>
      </c>
      <c r="BJ210" s="32">
        <v>42.6663</v>
      </c>
      <c r="BK210" s="32">
        <v>101.2506</v>
      </c>
      <c r="BL210" s="32">
        <v>212.42</v>
      </c>
      <c r="BM210" s="33">
        <v>480.983</v>
      </c>
      <c r="BN210" s="4"/>
      <c r="BO210" s="31">
        <v>0.014253</v>
      </c>
      <c r="BP210" s="32">
        <v>0.032479</v>
      </c>
      <c r="BQ210" s="32">
        <v>0.073387</v>
      </c>
      <c r="BR210" s="32">
        <v>0.180657</v>
      </c>
      <c r="BS210" s="32">
        <v>0.39596</v>
      </c>
      <c r="BT210" s="32">
        <v>24.7878</v>
      </c>
      <c r="BU210" s="32">
        <v>57.0458</v>
      </c>
      <c r="BV210" s="32">
        <v>129.5369</v>
      </c>
      <c r="BW210" s="32">
        <v>283.529</v>
      </c>
      <c r="BX210" s="33">
        <v>685.678</v>
      </c>
      <c r="BY210" s="4"/>
      <c r="BZ210" s="31">
        <v>0.01092</v>
      </c>
      <c r="CA210" s="32">
        <v>0.026936</v>
      </c>
      <c r="CB210" s="32">
        <v>0.090255</v>
      </c>
      <c r="CC210" s="32">
        <v>0.203757</v>
      </c>
      <c r="CD210" s="32">
        <v>0.498505</v>
      </c>
      <c r="CE210" s="32">
        <v>30.3653</v>
      </c>
      <c r="CF210" s="32">
        <v>67.6704</v>
      </c>
      <c r="CG210" s="32">
        <v>149.6264</v>
      </c>
      <c r="CH210" s="32">
        <v>341.84</v>
      </c>
      <c r="CI210" s="33">
        <v>744.451</v>
      </c>
      <c r="CJ210" s="32"/>
    </row>
    <row r="211">
      <c r="A211" s="31">
        <v>5.13E-4</v>
      </c>
      <c r="B211" s="32">
        <v>0.001139</v>
      </c>
      <c r="C211" s="32">
        <v>0.002588</v>
      </c>
      <c r="D211" s="32">
        <v>0.00603</v>
      </c>
      <c r="E211" s="32">
        <v>0.013113</v>
      </c>
      <c r="F211" s="32">
        <v>0.706789</v>
      </c>
      <c r="G211" s="32">
        <v>1.59927</v>
      </c>
      <c r="H211" s="32">
        <v>3.2754</v>
      </c>
      <c r="I211" s="32">
        <v>7.60101</v>
      </c>
      <c r="J211" s="33">
        <v>17.1976</v>
      </c>
      <c r="K211" s="4"/>
      <c r="L211" s="31">
        <v>9.55E-4</v>
      </c>
      <c r="M211" s="32">
        <v>0.002</v>
      </c>
      <c r="N211" s="32">
        <v>0.004305</v>
      </c>
      <c r="O211" s="32">
        <v>0.010213</v>
      </c>
      <c r="P211" s="32">
        <v>0.024585</v>
      </c>
      <c r="Q211" s="32">
        <v>1.32355</v>
      </c>
      <c r="R211" s="32">
        <v>2.95402</v>
      </c>
      <c r="S211" s="32">
        <v>7.55812</v>
      </c>
      <c r="T211" s="32">
        <v>16.5205</v>
      </c>
      <c r="U211" s="33">
        <v>33.1615</v>
      </c>
      <c r="V211" s="4"/>
      <c r="W211" s="31">
        <v>0.001791</v>
      </c>
      <c r="X211" s="32">
        <v>0.002949</v>
      </c>
      <c r="Y211" s="32">
        <v>0.006922</v>
      </c>
      <c r="Z211" s="32">
        <v>0.014098</v>
      </c>
      <c r="AA211" s="32">
        <v>0.033477</v>
      </c>
      <c r="AB211" s="32">
        <v>2.85399</v>
      </c>
      <c r="AC211" s="32">
        <v>7.3947</v>
      </c>
      <c r="AD211" s="32">
        <v>19.5364</v>
      </c>
      <c r="AE211" s="32">
        <v>29.6849</v>
      </c>
      <c r="AF211" s="33">
        <v>76.3682</v>
      </c>
      <c r="AG211" s="4"/>
      <c r="AH211" s="31">
        <v>0.003149</v>
      </c>
      <c r="AI211" s="32">
        <v>0.007003</v>
      </c>
      <c r="AJ211" s="32">
        <v>0.017059</v>
      </c>
      <c r="AK211" s="32">
        <v>0.039648</v>
      </c>
      <c r="AL211" s="32">
        <v>0.090161</v>
      </c>
      <c r="AM211" s="32">
        <v>6.95271</v>
      </c>
      <c r="AN211" s="32">
        <v>15.4789</v>
      </c>
      <c r="AO211" s="32">
        <v>25.6886</v>
      </c>
      <c r="AP211" s="32">
        <v>59.3455</v>
      </c>
      <c r="AQ211" s="33">
        <v>145.587</v>
      </c>
      <c r="AR211" s="4"/>
      <c r="AS211" s="31">
        <v>0.005571</v>
      </c>
      <c r="AT211" s="32">
        <v>0.013539</v>
      </c>
      <c r="AU211" s="32">
        <v>0.031113</v>
      </c>
      <c r="AV211" s="32">
        <v>0.071391</v>
      </c>
      <c r="AW211" s="32">
        <v>0.165746</v>
      </c>
      <c r="AX211" s="32">
        <v>11.4076</v>
      </c>
      <c r="AY211" s="32">
        <v>26.6777</v>
      </c>
      <c r="AZ211" s="32">
        <v>37.6034</v>
      </c>
      <c r="BA211" s="32">
        <v>122.231</v>
      </c>
      <c r="BB211" s="33">
        <v>294.837</v>
      </c>
      <c r="BC211" s="4"/>
      <c r="BD211" s="31">
        <v>0.006774</v>
      </c>
      <c r="BE211" s="32">
        <v>0.016261</v>
      </c>
      <c r="BF211" s="32">
        <v>0.038262</v>
      </c>
      <c r="BG211" s="32">
        <v>0.087387</v>
      </c>
      <c r="BH211" s="32">
        <v>0.203586</v>
      </c>
      <c r="BI211" s="32">
        <v>17.6025</v>
      </c>
      <c r="BJ211" s="32">
        <v>41.953</v>
      </c>
      <c r="BK211" s="32">
        <v>98.2532</v>
      </c>
      <c r="BL211" s="32">
        <v>215.906</v>
      </c>
      <c r="BM211" s="33">
        <v>479.217</v>
      </c>
      <c r="BN211" s="4"/>
      <c r="BO211" s="31">
        <v>0.013667</v>
      </c>
      <c r="BP211" s="32">
        <v>0.031026</v>
      </c>
      <c r="BQ211" s="32">
        <v>0.076186</v>
      </c>
      <c r="BR211" s="32">
        <v>0.178839</v>
      </c>
      <c r="BS211" s="32">
        <v>0.417414</v>
      </c>
      <c r="BT211" s="32">
        <v>24.9314</v>
      </c>
      <c r="BU211" s="32">
        <v>56.0732</v>
      </c>
      <c r="BV211" s="32">
        <v>133.2431</v>
      </c>
      <c r="BW211" s="32">
        <v>289.694</v>
      </c>
      <c r="BX211" s="33">
        <v>642.17</v>
      </c>
      <c r="BY211" s="4"/>
      <c r="BZ211" s="31">
        <v>0.010229</v>
      </c>
      <c r="CA211" s="32">
        <v>0.037079</v>
      </c>
      <c r="CB211" s="32">
        <v>0.088484</v>
      </c>
      <c r="CC211" s="32">
        <v>0.190122</v>
      </c>
      <c r="CD211" s="32">
        <v>0.477178</v>
      </c>
      <c r="CE211" s="32">
        <v>30.3976</v>
      </c>
      <c r="CF211" s="32">
        <v>70.9155</v>
      </c>
      <c r="CG211" s="32">
        <v>149.0476</v>
      </c>
      <c r="CH211" s="32">
        <v>334.436</v>
      </c>
      <c r="CI211" s="33">
        <v>765.23</v>
      </c>
      <c r="CJ211" s="32"/>
    </row>
    <row r="212">
      <c r="A212" s="31">
        <v>5.59E-4</v>
      </c>
      <c r="B212" s="32">
        <v>0.001133</v>
      </c>
      <c r="C212" s="32">
        <v>0.002708</v>
      </c>
      <c r="D212" s="32">
        <v>0.005866</v>
      </c>
      <c r="E212" s="32">
        <v>0.013118</v>
      </c>
      <c r="F212" s="32">
        <v>0.711434</v>
      </c>
      <c r="G212" s="32">
        <v>1.69596</v>
      </c>
      <c r="H212" s="32">
        <v>3.36538</v>
      </c>
      <c r="I212" s="32">
        <v>7.38122</v>
      </c>
      <c r="J212" s="33">
        <v>17.3222</v>
      </c>
      <c r="K212" s="4"/>
      <c r="L212" s="31">
        <v>9.89E-4</v>
      </c>
      <c r="M212" s="32">
        <v>0.00195</v>
      </c>
      <c r="N212" s="32">
        <v>0.004277</v>
      </c>
      <c r="O212" s="32">
        <v>0.010262</v>
      </c>
      <c r="P212" s="32">
        <v>0.023287</v>
      </c>
      <c r="Q212" s="32">
        <v>1.30982</v>
      </c>
      <c r="R212" s="32">
        <v>3.40554</v>
      </c>
      <c r="S212" s="32">
        <v>9.20045</v>
      </c>
      <c r="T212" s="32">
        <v>18.8241</v>
      </c>
      <c r="U212" s="33">
        <v>33.7</v>
      </c>
      <c r="V212" s="4"/>
      <c r="W212" s="31">
        <v>0.001577</v>
      </c>
      <c r="X212" s="32">
        <v>0.003285</v>
      </c>
      <c r="Y212" s="32">
        <v>0.006782</v>
      </c>
      <c r="Z212" s="32">
        <v>0.013864</v>
      </c>
      <c r="AA212" s="32">
        <v>0.046355</v>
      </c>
      <c r="AB212" s="32">
        <v>2.80083</v>
      </c>
      <c r="AC212" s="32">
        <v>7.32289</v>
      </c>
      <c r="AD212" s="32">
        <v>19.9472</v>
      </c>
      <c r="AE212" s="32">
        <v>37.8652</v>
      </c>
      <c r="AF212" s="33">
        <v>75.8058</v>
      </c>
      <c r="AG212" s="4"/>
      <c r="AH212" s="31">
        <v>0.003051</v>
      </c>
      <c r="AI212" s="32">
        <v>0.008243</v>
      </c>
      <c r="AJ212" s="32">
        <v>0.01701</v>
      </c>
      <c r="AK212" s="32">
        <v>0.040714</v>
      </c>
      <c r="AL212" s="32">
        <v>0.09361</v>
      </c>
      <c r="AM212" s="32">
        <v>6.72564</v>
      </c>
      <c r="AN212" s="32">
        <v>14.8888</v>
      </c>
      <c r="AO212" s="32">
        <v>28.2967</v>
      </c>
      <c r="AP212" s="32">
        <v>59.6991</v>
      </c>
      <c r="AQ212" s="33">
        <v>109.158</v>
      </c>
      <c r="AR212" s="4"/>
      <c r="AS212" s="31">
        <v>0.005571</v>
      </c>
      <c r="AT212" s="32">
        <v>0.013409</v>
      </c>
      <c r="AU212" s="32">
        <v>0.031413</v>
      </c>
      <c r="AV212" s="32">
        <v>0.076017</v>
      </c>
      <c r="AW212" s="32">
        <v>0.178062</v>
      </c>
      <c r="AX212" s="32">
        <v>11.5475</v>
      </c>
      <c r="AY212" s="32">
        <v>26.8993</v>
      </c>
      <c r="AZ212" s="32">
        <v>35.7593</v>
      </c>
      <c r="BA212" s="32">
        <v>133.568</v>
      </c>
      <c r="BB212" s="33">
        <v>281.667</v>
      </c>
      <c r="BC212" s="4"/>
      <c r="BD212" s="31">
        <v>0.007042</v>
      </c>
      <c r="BE212" s="32">
        <v>0.016549</v>
      </c>
      <c r="BF212" s="32">
        <v>0.038632</v>
      </c>
      <c r="BG212" s="32">
        <v>0.086975</v>
      </c>
      <c r="BH212" s="32">
        <v>0.173117</v>
      </c>
      <c r="BI212" s="32">
        <v>18.9899</v>
      </c>
      <c r="BJ212" s="32">
        <v>42.5484</v>
      </c>
      <c r="BK212" s="32">
        <v>105.423</v>
      </c>
      <c r="BL212" s="32">
        <v>230.071</v>
      </c>
      <c r="BM212" s="33">
        <v>480.983</v>
      </c>
      <c r="BN212" s="4"/>
      <c r="BO212" s="31">
        <v>0.014683</v>
      </c>
      <c r="BP212" s="32">
        <v>0.031648</v>
      </c>
      <c r="BQ212" s="32">
        <v>0.0733</v>
      </c>
      <c r="BR212" s="32">
        <v>0.167986</v>
      </c>
      <c r="BS212" s="32">
        <v>0.395681</v>
      </c>
      <c r="BT212" s="32">
        <v>24.3795</v>
      </c>
      <c r="BU212" s="32">
        <v>54.6636</v>
      </c>
      <c r="BV212" s="32">
        <v>141.175</v>
      </c>
      <c r="BW212" s="32">
        <v>280.218</v>
      </c>
      <c r="BX212" s="33">
        <v>679.912</v>
      </c>
      <c r="BY212" s="4"/>
      <c r="BZ212" s="31">
        <v>0.00995</v>
      </c>
      <c r="CA212" s="32">
        <v>0.021152</v>
      </c>
      <c r="CB212" s="32">
        <v>0.092486</v>
      </c>
      <c r="CC212" s="32">
        <v>0.188275</v>
      </c>
      <c r="CD212" s="32">
        <v>0.5077</v>
      </c>
      <c r="CE212" s="32">
        <v>31.5549</v>
      </c>
      <c r="CF212" s="32">
        <v>68.8684</v>
      </c>
      <c r="CG212" s="32">
        <v>153.5747</v>
      </c>
      <c r="CH212" s="32">
        <v>341.84</v>
      </c>
      <c r="CI212" s="33">
        <v>744.451</v>
      </c>
      <c r="CJ212" s="32"/>
    </row>
    <row r="213">
      <c r="A213" s="31">
        <v>5.54E-4</v>
      </c>
      <c r="B213" s="32">
        <v>0.001247</v>
      </c>
      <c r="C213" s="32">
        <v>0.002777</v>
      </c>
      <c r="D213" s="32">
        <v>0.005965</v>
      </c>
      <c r="E213" s="32">
        <v>0.013234</v>
      </c>
      <c r="F213" s="32">
        <v>0.712876</v>
      </c>
      <c r="G213" s="32">
        <v>1.60675</v>
      </c>
      <c r="H213" s="32">
        <v>3.36833</v>
      </c>
      <c r="I213" s="32">
        <v>7.38362</v>
      </c>
      <c r="J213" s="33">
        <v>17.2825</v>
      </c>
      <c r="K213" s="4"/>
      <c r="L213" s="31">
        <v>0.001198</v>
      </c>
      <c r="M213" s="32">
        <v>0.002017</v>
      </c>
      <c r="N213" s="32">
        <v>0.004344</v>
      </c>
      <c r="O213" s="32">
        <v>0.00994</v>
      </c>
      <c r="P213" s="32">
        <v>0.024028</v>
      </c>
      <c r="Q213" s="32">
        <v>1.30189</v>
      </c>
      <c r="R213" s="32">
        <v>2.90835</v>
      </c>
      <c r="S213" s="32">
        <v>7.30424</v>
      </c>
      <c r="T213" s="32">
        <v>19.9067</v>
      </c>
      <c r="U213" s="33">
        <v>33.0795</v>
      </c>
      <c r="V213" s="4"/>
      <c r="W213" s="31">
        <v>0.001839</v>
      </c>
      <c r="X213" s="32">
        <v>0.003468</v>
      </c>
      <c r="Y213" s="32">
        <v>0.006551</v>
      </c>
      <c r="Z213" s="32">
        <v>0.014308</v>
      </c>
      <c r="AA213" s="32">
        <v>0.030745</v>
      </c>
      <c r="AB213" s="32">
        <v>3.03067</v>
      </c>
      <c r="AC213" s="32">
        <v>7.16705</v>
      </c>
      <c r="AD213" s="32">
        <v>18.7889</v>
      </c>
      <c r="AE213" s="32">
        <v>43.7031</v>
      </c>
      <c r="AF213" s="33">
        <v>75.7628</v>
      </c>
      <c r="AG213" s="4"/>
      <c r="AH213" s="31">
        <v>0.003221</v>
      </c>
      <c r="AI213" s="32">
        <v>0.00724</v>
      </c>
      <c r="AJ213" s="32">
        <v>0.016956</v>
      </c>
      <c r="AK213" s="32">
        <v>0.038413</v>
      </c>
      <c r="AL213" s="32">
        <v>0.088778</v>
      </c>
      <c r="AM213" s="32">
        <v>6.61816</v>
      </c>
      <c r="AN213" s="32">
        <v>14.9704</v>
      </c>
      <c r="AO213" s="32">
        <v>26.2555</v>
      </c>
      <c r="AP213" s="32">
        <v>59.3455</v>
      </c>
      <c r="AQ213" s="33">
        <v>144.051</v>
      </c>
      <c r="AR213" s="4"/>
      <c r="AS213" s="31">
        <v>0.005668</v>
      </c>
      <c r="AT213" s="32">
        <v>0.013309</v>
      </c>
      <c r="AU213" s="32">
        <v>0.032249</v>
      </c>
      <c r="AV213" s="32">
        <v>0.075049</v>
      </c>
      <c r="AW213" s="32">
        <v>0.169317</v>
      </c>
      <c r="AX213" s="32">
        <v>11.4897</v>
      </c>
      <c r="AY213" s="32">
        <v>26.8387</v>
      </c>
      <c r="AZ213" s="32">
        <v>36.468</v>
      </c>
      <c r="BA213" s="32">
        <v>120.589</v>
      </c>
      <c r="BB213" s="33">
        <v>290.41</v>
      </c>
      <c r="BC213" s="4"/>
      <c r="BD213" s="31">
        <v>0.006996</v>
      </c>
      <c r="BE213" s="32">
        <v>0.016028</v>
      </c>
      <c r="BF213" s="32">
        <v>0.037439</v>
      </c>
      <c r="BG213" s="32">
        <v>0.087778</v>
      </c>
      <c r="BH213" s="32">
        <v>0.206365</v>
      </c>
      <c r="BI213" s="32">
        <v>19.7417</v>
      </c>
      <c r="BJ213" s="32">
        <v>45.5586</v>
      </c>
      <c r="BK213" s="32">
        <v>97.762</v>
      </c>
      <c r="BL213" s="32">
        <v>212.42</v>
      </c>
      <c r="BM213" s="33">
        <v>479.217</v>
      </c>
      <c r="BN213" s="4"/>
      <c r="BO213" s="31">
        <v>0.014707</v>
      </c>
      <c r="BP213" s="32">
        <v>0.032297</v>
      </c>
      <c r="BQ213" s="32">
        <v>0.074972</v>
      </c>
      <c r="BR213" s="32">
        <v>0.172969</v>
      </c>
      <c r="BS213" s="32">
        <v>0.390153</v>
      </c>
      <c r="BT213" s="32">
        <v>25.6913</v>
      </c>
      <c r="BU213" s="32">
        <v>57.3687</v>
      </c>
      <c r="BV213" s="32">
        <v>133.3505</v>
      </c>
      <c r="BW213" s="32">
        <v>283.529</v>
      </c>
      <c r="BX213" s="33">
        <v>685.678</v>
      </c>
      <c r="BY213" s="4"/>
      <c r="BZ213" s="31">
        <v>0.011239</v>
      </c>
      <c r="CA213" s="32">
        <v>0.030745</v>
      </c>
      <c r="CB213" s="32">
        <v>0.087542</v>
      </c>
      <c r="CC213" s="32">
        <v>0.187419</v>
      </c>
      <c r="CD213" s="32">
        <v>0.46283</v>
      </c>
      <c r="CE213" s="32">
        <v>30.5072</v>
      </c>
      <c r="CF213" s="32">
        <v>67.6704</v>
      </c>
      <c r="CG213" s="32">
        <v>151.1796</v>
      </c>
      <c r="CH213" s="32">
        <v>334.436</v>
      </c>
      <c r="CI213" s="33">
        <v>765.23</v>
      </c>
      <c r="CJ213" s="32"/>
    </row>
    <row r="214">
      <c r="A214" s="31">
        <v>5.1E-4</v>
      </c>
      <c r="B214" s="32">
        <v>0.001484</v>
      </c>
      <c r="C214" s="32">
        <v>0.002773</v>
      </c>
      <c r="D214" s="32">
        <v>0.005878</v>
      </c>
      <c r="E214" s="32">
        <v>0.013019</v>
      </c>
      <c r="F214" s="32">
        <v>0.712424</v>
      </c>
      <c r="G214" s="32">
        <v>1.59563</v>
      </c>
      <c r="H214" s="32">
        <v>3.34555</v>
      </c>
      <c r="I214" s="32">
        <v>7.71104</v>
      </c>
      <c r="J214" s="33">
        <v>17.1688</v>
      </c>
      <c r="K214" s="4"/>
      <c r="L214" s="31">
        <v>8.9E-4</v>
      </c>
      <c r="M214" s="32">
        <v>0.002005</v>
      </c>
      <c r="N214" s="32">
        <v>0.004219</v>
      </c>
      <c r="O214" s="32">
        <v>0.010096</v>
      </c>
      <c r="P214" s="32">
        <v>0.02279</v>
      </c>
      <c r="Q214" s="32">
        <v>1.28634</v>
      </c>
      <c r="R214" s="32">
        <v>2.9201</v>
      </c>
      <c r="S214" s="32">
        <v>8.01555</v>
      </c>
      <c r="T214" s="32">
        <v>16.3442</v>
      </c>
      <c r="U214" s="33">
        <v>36.7426</v>
      </c>
      <c r="V214" s="4"/>
      <c r="W214" s="31">
        <v>0.001763</v>
      </c>
      <c r="X214" s="32">
        <v>0.002834</v>
      </c>
      <c r="Y214" s="32">
        <v>0.007011</v>
      </c>
      <c r="Z214" s="32">
        <v>0.01435</v>
      </c>
      <c r="AA214" s="32">
        <v>0.033562</v>
      </c>
      <c r="AB214" s="32">
        <v>3.06456</v>
      </c>
      <c r="AC214" s="32">
        <v>7.52291</v>
      </c>
      <c r="AD214" s="32">
        <v>17.6142</v>
      </c>
      <c r="AE214" s="32">
        <v>42.1128</v>
      </c>
      <c r="AF214" s="33">
        <v>76.1979</v>
      </c>
      <c r="AG214" s="4"/>
      <c r="AH214" s="31">
        <v>0.003058</v>
      </c>
      <c r="AI214" s="32">
        <v>0.007213</v>
      </c>
      <c r="AJ214" s="32">
        <v>0.017008</v>
      </c>
      <c r="AK214" s="32">
        <v>0.0395</v>
      </c>
      <c r="AL214" s="32">
        <v>0.091608</v>
      </c>
      <c r="AM214" s="32">
        <v>6.53022</v>
      </c>
      <c r="AN214" s="32">
        <v>14.5932</v>
      </c>
      <c r="AO214" s="32">
        <v>27.0857</v>
      </c>
      <c r="AP214" s="32">
        <v>59.6991</v>
      </c>
      <c r="AQ214" s="33">
        <v>153.669</v>
      </c>
      <c r="AR214" s="4"/>
      <c r="AS214" s="31">
        <v>0.005511</v>
      </c>
      <c r="AT214" s="32">
        <v>0.013305</v>
      </c>
      <c r="AU214" s="32">
        <v>0.0319</v>
      </c>
      <c r="AV214" s="32">
        <v>0.061343</v>
      </c>
      <c r="AW214" s="32">
        <v>0.17148</v>
      </c>
      <c r="AX214" s="32">
        <v>11.4147</v>
      </c>
      <c r="AY214" s="32">
        <v>25.7593</v>
      </c>
      <c r="AZ214" s="32">
        <v>36.4039</v>
      </c>
      <c r="BA214" s="32">
        <v>122.231</v>
      </c>
      <c r="BB214" s="33">
        <v>294.837</v>
      </c>
      <c r="BC214" s="4"/>
      <c r="BD214" s="31">
        <v>0.007156</v>
      </c>
      <c r="BE214" s="32">
        <v>0.015534</v>
      </c>
      <c r="BF214" s="32">
        <v>0.038121</v>
      </c>
      <c r="BG214" s="32">
        <v>0.078869</v>
      </c>
      <c r="BH214" s="32">
        <v>0.173953</v>
      </c>
      <c r="BI214" s="32">
        <v>18.3653</v>
      </c>
      <c r="BJ214" s="32">
        <v>42.6663</v>
      </c>
      <c r="BK214" s="32">
        <v>101.4003</v>
      </c>
      <c r="BL214" s="32">
        <v>215.906</v>
      </c>
      <c r="BM214" s="33">
        <v>480.983</v>
      </c>
      <c r="BN214" s="4"/>
      <c r="BO214" s="31">
        <v>0.013919</v>
      </c>
      <c r="BP214" s="32">
        <v>0.031526</v>
      </c>
      <c r="BQ214" s="32">
        <v>0.076831</v>
      </c>
      <c r="BR214" s="32">
        <v>0.170904</v>
      </c>
      <c r="BS214" s="32">
        <v>0.398991</v>
      </c>
      <c r="BT214" s="32">
        <v>25.6339</v>
      </c>
      <c r="BU214" s="32">
        <v>57.0458</v>
      </c>
      <c r="BV214" s="32">
        <v>136.2388</v>
      </c>
      <c r="BW214" s="32">
        <v>289.694</v>
      </c>
      <c r="BX214" s="33">
        <v>642.17</v>
      </c>
      <c r="BY214" s="4"/>
      <c r="BZ214" s="31">
        <v>0.01029</v>
      </c>
      <c r="CA214" s="32">
        <v>0.034144</v>
      </c>
      <c r="CB214" s="32">
        <v>0.083119</v>
      </c>
      <c r="CC214" s="32">
        <v>0.194355</v>
      </c>
      <c r="CD214" s="32">
        <v>0.473296</v>
      </c>
      <c r="CE214" s="32">
        <v>29.4211</v>
      </c>
      <c r="CF214" s="32">
        <v>70.9155</v>
      </c>
      <c r="CG214" s="32">
        <v>152.4602</v>
      </c>
      <c r="CH214" s="32">
        <v>341.84</v>
      </c>
      <c r="CI214" s="33">
        <v>744.451</v>
      </c>
      <c r="CJ214" s="32"/>
    </row>
    <row r="215">
      <c r="A215" s="31">
        <v>6.69E-4</v>
      </c>
      <c r="B215" s="32">
        <v>0.001254</v>
      </c>
      <c r="C215" s="32">
        <v>0.002534</v>
      </c>
      <c r="D215" s="32">
        <v>0.005897</v>
      </c>
      <c r="E215" s="32">
        <v>0.013148</v>
      </c>
      <c r="F215" s="32">
        <v>0.711472</v>
      </c>
      <c r="G215" s="32">
        <v>1.59235</v>
      </c>
      <c r="H215" s="32">
        <v>3.35218</v>
      </c>
      <c r="I215" s="32">
        <v>7.32833</v>
      </c>
      <c r="J215" s="33">
        <v>17.3506</v>
      </c>
      <c r="K215" s="4"/>
      <c r="L215" s="31">
        <v>9.14E-4</v>
      </c>
      <c r="M215" s="32">
        <v>0.002095</v>
      </c>
      <c r="N215" s="32">
        <v>0.004558</v>
      </c>
      <c r="O215" s="32">
        <v>0.009985</v>
      </c>
      <c r="P215" s="32">
        <v>0.023254</v>
      </c>
      <c r="Q215" s="32">
        <v>1.40123</v>
      </c>
      <c r="R215" s="32">
        <v>2.87471</v>
      </c>
      <c r="S215" s="32">
        <v>6.9207</v>
      </c>
      <c r="T215" s="32">
        <v>16.1382</v>
      </c>
      <c r="U215" s="33">
        <v>34.1635</v>
      </c>
      <c r="V215" s="4"/>
      <c r="W215" s="31">
        <v>0.00158</v>
      </c>
      <c r="X215" s="32">
        <v>0.003466</v>
      </c>
      <c r="Y215" s="32">
        <v>0.006995</v>
      </c>
      <c r="Z215" s="32">
        <v>0.016347</v>
      </c>
      <c r="AA215" s="32">
        <v>0.03164</v>
      </c>
      <c r="AB215" s="32">
        <v>2.91358</v>
      </c>
      <c r="AC215" s="32">
        <v>7.30807</v>
      </c>
      <c r="AD215" s="32">
        <v>19.0462</v>
      </c>
      <c r="AE215" s="32">
        <v>40.9219</v>
      </c>
      <c r="AF215" s="33">
        <v>73.4151</v>
      </c>
      <c r="AG215" s="4"/>
      <c r="AH215" s="31">
        <v>0.00303</v>
      </c>
      <c r="AI215" s="32">
        <v>0.007282</v>
      </c>
      <c r="AJ215" s="32">
        <v>0.017535</v>
      </c>
      <c r="AK215" s="32">
        <v>0.040048</v>
      </c>
      <c r="AL215" s="32">
        <v>0.089498</v>
      </c>
      <c r="AM215" s="32">
        <v>6.24212</v>
      </c>
      <c r="AN215" s="32">
        <v>14.3103</v>
      </c>
      <c r="AO215" s="32">
        <v>29.5306</v>
      </c>
      <c r="AP215" s="32">
        <v>59.3455</v>
      </c>
      <c r="AQ215" s="33">
        <v>161.11</v>
      </c>
      <c r="AR215" s="4"/>
      <c r="AS215" s="31">
        <v>0.005583</v>
      </c>
      <c r="AT215" s="32">
        <v>0.014169</v>
      </c>
      <c r="AU215" s="32">
        <v>0.031316</v>
      </c>
      <c r="AV215" s="32">
        <v>0.071237</v>
      </c>
      <c r="AW215" s="32">
        <v>0.17273</v>
      </c>
      <c r="AX215" s="32">
        <v>12.403</v>
      </c>
      <c r="AY215" s="32">
        <v>27.4465</v>
      </c>
      <c r="AZ215" s="32">
        <v>35.8931</v>
      </c>
      <c r="BA215" s="32">
        <v>133.568</v>
      </c>
      <c r="BB215" s="33">
        <v>281.667</v>
      </c>
      <c r="BC215" s="4"/>
      <c r="BD215" s="31">
        <v>0.007027</v>
      </c>
      <c r="BE215" s="32">
        <v>0.016068</v>
      </c>
      <c r="BF215" s="32">
        <v>0.037766</v>
      </c>
      <c r="BG215" s="32">
        <v>0.087734</v>
      </c>
      <c r="BH215" s="32">
        <v>0.210966</v>
      </c>
      <c r="BI215" s="32">
        <v>18.2049</v>
      </c>
      <c r="BJ215" s="32">
        <v>41.953</v>
      </c>
      <c r="BK215" s="32">
        <v>101.2506</v>
      </c>
      <c r="BL215" s="32">
        <v>230.071</v>
      </c>
      <c r="BM215" s="33">
        <v>479.217</v>
      </c>
      <c r="BN215" s="4"/>
      <c r="BO215" s="31">
        <v>0.014959</v>
      </c>
      <c r="BP215" s="32">
        <v>0.032288</v>
      </c>
      <c r="BQ215" s="32">
        <v>0.073484</v>
      </c>
      <c r="BR215" s="32">
        <v>0.172957</v>
      </c>
      <c r="BS215" s="32">
        <v>0.402731</v>
      </c>
      <c r="BT215" s="32">
        <v>24.7878</v>
      </c>
      <c r="BU215" s="32">
        <v>56.0732</v>
      </c>
      <c r="BV215" s="32">
        <v>129.5369</v>
      </c>
      <c r="BW215" s="32">
        <v>280.218</v>
      </c>
      <c r="BX215" s="33">
        <v>679.912</v>
      </c>
      <c r="BY215" s="4"/>
      <c r="BZ215" s="31">
        <v>0.00929</v>
      </c>
      <c r="CA215" s="32">
        <v>0.019765</v>
      </c>
      <c r="CB215" s="32">
        <v>0.088568</v>
      </c>
      <c r="CC215" s="32">
        <v>0.196896</v>
      </c>
      <c r="CD215" s="32">
        <v>0.476899</v>
      </c>
      <c r="CE215" s="32">
        <v>30.3653</v>
      </c>
      <c r="CF215" s="32">
        <v>68.8684</v>
      </c>
      <c r="CG215" s="32">
        <v>149.6264</v>
      </c>
      <c r="CH215" s="32">
        <v>334.436</v>
      </c>
      <c r="CI215" s="33">
        <v>765.23</v>
      </c>
      <c r="CJ215" s="32"/>
    </row>
    <row r="216">
      <c r="A216" s="31">
        <v>6.48E-4</v>
      </c>
      <c r="B216" s="32">
        <v>0.001149</v>
      </c>
      <c r="C216" s="32">
        <v>0.002742</v>
      </c>
      <c r="D216" s="32">
        <v>0.005869</v>
      </c>
      <c r="E216" s="32">
        <v>0.013032</v>
      </c>
      <c r="F216" s="32">
        <v>0.710142</v>
      </c>
      <c r="G216" s="32">
        <v>1.59927</v>
      </c>
      <c r="H216" s="32">
        <v>3.2754</v>
      </c>
      <c r="I216" s="32">
        <v>7.60101</v>
      </c>
      <c r="J216" s="33">
        <v>17.3509</v>
      </c>
      <c r="K216" s="4"/>
      <c r="L216" s="31">
        <v>9.37E-4</v>
      </c>
      <c r="M216" s="32">
        <v>0.00227</v>
      </c>
      <c r="N216" s="32">
        <v>0.004304</v>
      </c>
      <c r="O216" s="32">
        <v>0.01009</v>
      </c>
      <c r="P216" s="32">
        <v>0.023333</v>
      </c>
      <c r="Q216" s="32">
        <v>1.32677</v>
      </c>
      <c r="R216" s="32">
        <v>2.95402</v>
      </c>
      <c r="S216" s="32">
        <v>7.55812</v>
      </c>
      <c r="T216" s="32">
        <v>16.5205</v>
      </c>
      <c r="U216" s="33">
        <v>33.2923</v>
      </c>
      <c r="V216" s="4"/>
      <c r="W216" s="31">
        <v>0.001673</v>
      </c>
      <c r="X216" s="32">
        <v>0.003288</v>
      </c>
      <c r="Y216" s="32">
        <v>0.006151</v>
      </c>
      <c r="Z216" s="32">
        <v>0.013454</v>
      </c>
      <c r="AA216" s="32">
        <v>0.036633</v>
      </c>
      <c r="AB216" s="32">
        <v>2.96935</v>
      </c>
      <c r="AC216" s="32">
        <v>7.3947</v>
      </c>
      <c r="AD216" s="32">
        <v>19.5364</v>
      </c>
      <c r="AE216" s="32">
        <v>29.6849</v>
      </c>
      <c r="AF216" s="33">
        <v>76.3682</v>
      </c>
      <c r="AG216" s="4"/>
      <c r="AH216" s="31">
        <v>0.003149</v>
      </c>
      <c r="AI216" s="32">
        <v>0.007549</v>
      </c>
      <c r="AJ216" s="32">
        <v>0.016762</v>
      </c>
      <c r="AK216" s="32">
        <v>0.04005</v>
      </c>
      <c r="AL216" s="32">
        <v>0.093406</v>
      </c>
      <c r="AM216" s="32">
        <v>6.74009</v>
      </c>
      <c r="AN216" s="32">
        <v>15.4789</v>
      </c>
      <c r="AO216" s="32">
        <v>25.6886</v>
      </c>
      <c r="AP216" s="32">
        <v>59.6991</v>
      </c>
      <c r="AQ216" s="33">
        <v>145.587</v>
      </c>
      <c r="AR216" s="4"/>
      <c r="AS216" s="31">
        <v>0.005485</v>
      </c>
      <c r="AT216" s="32">
        <v>0.012792</v>
      </c>
      <c r="AU216" s="32">
        <v>0.024995</v>
      </c>
      <c r="AV216" s="32">
        <v>0.073112</v>
      </c>
      <c r="AW216" s="32">
        <v>0.163641</v>
      </c>
      <c r="AX216" s="32">
        <v>11.4076</v>
      </c>
      <c r="AY216" s="32">
        <v>26.6777</v>
      </c>
      <c r="AZ216" s="32">
        <v>37.6034</v>
      </c>
      <c r="BA216" s="32">
        <v>120.589</v>
      </c>
      <c r="BB216" s="33">
        <v>290.41</v>
      </c>
      <c r="BC216" s="4"/>
      <c r="BD216" s="31">
        <v>0.007222</v>
      </c>
      <c r="BE216" s="32">
        <v>0.015529</v>
      </c>
      <c r="BF216" s="32">
        <v>0.026565</v>
      </c>
      <c r="BG216" s="32">
        <v>0.089211</v>
      </c>
      <c r="BH216" s="32">
        <v>0.207147</v>
      </c>
      <c r="BI216" s="32">
        <v>17.6025</v>
      </c>
      <c r="BJ216" s="32">
        <v>42.5484</v>
      </c>
      <c r="BK216" s="32">
        <v>98.2532</v>
      </c>
      <c r="BL216" s="32">
        <v>212.42</v>
      </c>
      <c r="BM216" s="33">
        <v>480.983</v>
      </c>
      <c r="BN216" s="4"/>
      <c r="BO216" s="31">
        <v>0.013817</v>
      </c>
      <c r="BP216" s="32">
        <v>0.031607</v>
      </c>
      <c r="BQ216" s="32">
        <v>0.077717</v>
      </c>
      <c r="BR216" s="32">
        <v>0.170481</v>
      </c>
      <c r="BS216" s="32">
        <v>0.416639</v>
      </c>
      <c r="BT216" s="32">
        <v>24.9314</v>
      </c>
      <c r="BU216" s="32">
        <v>54.6636</v>
      </c>
      <c r="BV216" s="32">
        <v>133.2431</v>
      </c>
      <c r="BW216" s="32">
        <v>283.529</v>
      </c>
      <c r="BX216" s="33">
        <v>685.678</v>
      </c>
      <c r="BY216" s="4"/>
      <c r="BZ216" s="31">
        <v>0.009701</v>
      </c>
      <c r="CA216" s="32">
        <v>0.023729</v>
      </c>
      <c r="CB216" s="32">
        <v>0.076444</v>
      </c>
      <c r="CC216" s="32">
        <v>0.210268</v>
      </c>
      <c r="CD216" s="32">
        <v>0.48577</v>
      </c>
      <c r="CE216" s="32">
        <v>30.3976</v>
      </c>
      <c r="CF216" s="32">
        <v>67.6704</v>
      </c>
      <c r="CG216" s="32">
        <v>149.0476</v>
      </c>
      <c r="CH216" s="32">
        <v>341.84</v>
      </c>
      <c r="CI216" s="33">
        <v>744.451</v>
      </c>
      <c r="CJ216" s="32"/>
    </row>
    <row r="217">
      <c r="A217" s="31">
        <v>5.13E-4</v>
      </c>
      <c r="B217" s="32">
        <v>0.001143</v>
      </c>
      <c r="C217" s="32">
        <v>0.002772</v>
      </c>
      <c r="D217" s="32">
        <v>0.0059</v>
      </c>
      <c r="E217" s="32">
        <v>0.013015</v>
      </c>
      <c r="F217" s="32">
        <v>0.714364</v>
      </c>
      <c r="G217" s="32">
        <v>1.69596</v>
      </c>
      <c r="H217" s="32">
        <v>3.36538</v>
      </c>
      <c r="I217" s="32">
        <v>7.38122</v>
      </c>
      <c r="J217" s="33">
        <v>17.1815</v>
      </c>
      <c r="K217" s="4"/>
      <c r="L217" s="31">
        <v>0.001143</v>
      </c>
      <c r="M217" s="32">
        <v>0.002117</v>
      </c>
      <c r="N217" s="32">
        <v>0.0046</v>
      </c>
      <c r="O217" s="32">
        <v>0.00999</v>
      </c>
      <c r="P217" s="32">
        <v>0.023317</v>
      </c>
      <c r="Q217" s="32">
        <v>1.34336</v>
      </c>
      <c r="R217" s="32">
        <v>3.40554</v>
      </c>
      <c r="S217" s="32">
        <v>9.20045</v>
      </c>
      <c r="T217" s="32">
        <v>18.8241</v>
      </c>
      <c r="U217" s="33">
        <v>33.9749</v>
      </c>
      <c r="V217" s="4"/>
      <c r="W217" s="31">
        <v>0.00183</v>
      </c>
      <c r="X217" s="32">
        <v>0.003327</v>
      </c>
      <c r="Y217" s="32">
        <v>0.006809</v>
      </c>
      <c r="Z217" s="32">
        <v>0.01387</v>
      </c>
      <c r="AA217" s="32">
        <v>0.036418</v>
      </c>
      <c r="AB217" s="32">
        <v>2.79033</v>
      </c>
      <c r="AC217" s="32">
        <v>7.32289</v>
      </c>
      <c r="AD217" s="32">
        <v>19.9472</v>
      </c>
      <c r="AE217" s="32">
        <v>37.8652</v>
      </c>
      <c r="AF217" s="33">
        <v>75.8058</v>
      </c>
      <c r="AG217" s="4"/>
      <c r="AH217" s="31">
        <v>0.003026</v>
      </c>
      <c r="AI217" s="32">
        <v>0.007285</v>
      </c>
      <c r="AJ217" s="32">
        <v>0.017304</v>
      </c>
      <c r="AK217" s="32">
        <v>0.040843</v>
      </c>
      <c r="AL217" s="32">
        <v>0.087849</v>
      </c>
      <c r="AM217" s="32">
        <v>6.62599</v>
      </c>
      <c r="AN217" s="32">
        <v>14.8888</v>
      </c>
      <c r="AO217" s="32">
        <v>28.2967</v>
      </c>
      <c r="AP217" s="32">
        <v>59.3455</v>
      </c>
      <c r="AQ217" s="33">
        <v>109.158</v>
      </c>
      <c r="AR217" s="4"/>
      <c r="AS217" s="31">
        <v>0.005481</v>
      </c>
      <c r="AT217" s="32">
        <v>0.012831</v>
      </c>
      <c r="AU217" s="32">
        <v>0.031682</v>
      </c>
      <c r="AV217" s="32">
        <v>0.073289</v>
      </c>
      <c r="AW217" s="32">
        <v>0.173431</v>
      </c>
      <c r="AX217" s="32">
        <v>11.5475</v>
      </c>
      <c r="AY217" s="32">
        <v>26.8993</v>
      </c>
      <c r="AZ217" s="32">
        <v>35.7593</v>
      </c>
      <c r="BA217" s="32">
        <v>122.231</v>
      </c>
      <c r="BB217" s="33">
        <v>294.837</v>
      </c>
      <c r="BC217" s="4"/>
      <c r="BD217" s="31">
        <v>0.006826</v>
      </c>
      <c r="BE217" s="32">
        <v>0.015302</v>
      </c>
      <c r="BF217" s="32">
        <v>0.038469</v>
      </c>
      <c r="BG217" s="32">
        <v>0.084723</v>
      </c>
      <c r="BH217" s="32">
        <v>0.191178</v>
      </c>
      <c r="BI217" s="32">
        <v>18.9899</v>
      </c>
      <c r="BJ217" s="32">
        <v>45.5586</v>
      </c>
      <c r="BK217" s="32">
        <v>105.423</v>
      </c>
      <c r="BL217" s="32">
        <v>215.906</v>
      </c>
      <c r="BM217" s="33">
        <v>479.217</v>
      </c>
      <c r="BN217" s="4"/>
      <c r="BO217" s="31">
        <v>0.014526</v>
      </c>
      <c r="BP217" s="32">
        <v>0.031393</v>
      </c>
      <c r="BQ217" s="32">
        <v>0.073044</v>
      </c>
      <c r="BR217" s="32">
        <v>0.180617</v>
      </c>
      <c r="BS217" s="32">
        <v>0.402463</v>
      </c>
      <c r="BT217" s="32">
        <v>24.3795</v>
      </c>
      <c r="BU217" s="32">
        <v>54.6636</v>
      </c>
      <c r="BV217" s="32">
        <v>141.175</v>
      </c>
      <c r="BW217" s="32">
        <v>289.694</v>
      </c>
      <c r="BX217" s="33">
        <v>642.17</v>
      </c>
      <c r="BY217" s="4"/>
      <c r="BZ217" s="31">
        <v>0.009421</v>
      </c>
      <c r="CA217" s="32">
        <v>0.026931</v>
      </c>
      <c r="CB217" s="32">
        <v>0.083578</v>
      </c>
      <c r="CC217" s="32">
        <v>0.21302</v>
      </c>
      <c r="CD217" s="32">
        <v>0.503414</v>
      </c>
      <c r="CE217" s="32">
        <v>31.5549</v>
      </c>
      <c r="CF217" s="32">
        <v>70.9155</v>
      </c>
      <c r="CG217" s="32">
        <v>153.5747</v>
      </c>
      <c r="CH217" s="32">
        <v>334.436</v>
      </c>
      <c r="CI217" s="33">
        <v>765.23</v>
      </c>
      <c r="CJ217" s="32"/>
    </row>
    <row r="218">
      <c r="A218" s="31">
        <v>5.23E-4</v>
      </c>
      <c r="B218" s="32">
        <v>0.001134</v>
      </c>
      <c r="C218" s="32">
        <v>0.002772</v>
      </c>
      <c r="D218" s="32">
        <v>0.005835</v>
      </c>
      <c r="E218" s="32">
        <v>0.012901</v>
      </c>
      <c r="F218" s="32">
        <v>0.709548</v>
      </c>
      <c r="G218" s="32">
        <v>1.60675</v>
      </c>
      <c r="H218" s="32">
        <v>3.36833</v>
      </c>
      <c r="I218" s="32">
        <v>7.38362</v>
      </c>
      <c r="J218" s="33">
        <v>17.4913</v>
      </c>
      <c r="K218" s="4"/>
      <c r="L218" s="31">
        <v>9.92E-4</v>
      </c>
      <c r="M218" s="32">
        <v>0.002253</v>
      </c>
      <c r="N218" s="32">
        <v>0.004692</v>
      </c>
      <c r="O218" s="32">
        <v>0.010211</v>
      </c>
      <c r="P218" s="32">
        <v>0.023236</v>
      </c>
      <c r="Q218" s="32">
        <v>1.31118</v>
      </c>
      <c r="R218" s="32">
        <v>2.90835</v>
      </c>
      <c r="S218" s="32">
        <v>7.30424</v>
      </c>
      <c r="T218" s="32">
        <v>19.9067</v>
      </c>
      <c r="U218" s="33">
        <v>33.4925</v>
      </c>
      <c r="V218" s="4"/>
      <c r="W218" s="31">
        <v>0.001789</v>
      </c>
      <c r="X218" s="32">
        <v>0.003264</v>
      </c>
      <c r="Y218" s="32">
        <v>0.007589</v>
      </c>
      <c r="Z218" s="32">
        <v>0.014466</v>
      </c>
      <c r="AA218" s="32">
        <v>0.031689</v>
      </c>
      <c r="AB218" s="32">
        <v>3.06937</v>
      </c>
      <c r="AC218" s="32">
        <v>7.16705</v>
      </c>
      <c r="AD218" s="32">
        <v>18.7889</v>
      </c>
      <c r="AE218" s="32">
        <v>43.7031</v>
      </c>
      <c r="AF218" s="33">
        <v>75.7628</v>
      </c>
      <c r="AG218" s="4"/>
      <c r="AH218" s="31">
        <v>0.003101</v>
      </c>
      <c r="AI218" s="32">
        <v>0.007013</v>
      </c>
      <c r="AJ218" s="32">
        <v>0.016274</v>
      </c>
      <c r="AK218" s="32">
        <v>0.039214</v>
      </c>
      <c r="AL218" s="32">
        <v>0.092177</v>
      </c>
      <c r="AM218" s="32">
        <v>6.56563</v>
      </c>
      <c r="AN218" s="32">
        <v>14.9704</v>
      </c>
      <c r="AO218" s="32">
        <v>26.2555</v>
      </c>
      <c r="AP218" s="32">
        <v>59.6991</v>
      </c>
      <c r="AQ218" s="33">
        <v>144.051</v>
      </c>
      <c r="AR218" s="4"/>
      <c r="AS218" s="31">
        <v>0.005461</v>
      </c>
      <c r="AT218" s="32">
        <v>0.013213</v>
      </c>
      <c r="AU218" s="32">
        <v>0.031885</v>
      </c>
      <c r="AV218" s="32">
        <v>0.075157</v>
      </c>
      <c r="AW218" s="32">
        <v>0.163815</v>
      </c>
      <c r="AX218" s="32">
        <v>11.4897</v>
      </c>
      <c r="AY218" s="32">
        <v>26.8387</v>
      </c>
      <c r="AZ218" s="32">
        <v>36.468</v>
      </c>
      <c r="BA218" s="32">
        <v>133.568</v>
      </c>
      <c r="BB218" s="33">
        <v>281.667</v>
      </c>
      <c r="BC218" s="4"/>
      <c r="BD218" s="31">
        <v>0.007099</v>
      </c>
      <c r="BE218" s="32">
        <v>0.016223</v>
      </c>
      <c r="BF218" s="32">
        <v>0.038639</v>
      </c>
      <c r="BG218" s="32">
        <v>0.063561</v>
      </c>
      <c r="BH218" s="32">
        <v>0.202282</v>
      </c>
      <c r="BI218" s="32">
        <v>19.7417</v>
      </c>
      <c r="BJ218" s="32">
        <v>42.6663</v>
      </c>
      <c r="BK218" s="32">
        <v>97.762</v>
      </c>
      <c r="BL218" s="32">
        <v>230.071</v>
      </c>
      <c r="BM218" s="33">
        <v>480.983</v>
      </c>
      <c r="BN218" s="4"/>
      <c r="BO218" s="31">
        <v>0.014536</v>
      </c>
      <c r="BP218" s="32">
        <v>0.031352</v>
      </c>
      <c r="BQ218" s="32">
        <v>0.073392</v>
      </c>
      <c r="BR218" s="32">
        <v>0.183104</v>
      </c>
      <c r="BS218" s="32">
        <v>0.396639</v>
      </c>
      <c r="BT218" s="32">
        <v>25.6913</v>
      </c>
      <c r="BU218" s="32">
        <v>57.3687</v>
      </c>
      <c r="BV218" s="32">
        <v>133.3505</v>
      </c>
      <c r="BW218" s="32">
        <v>280.218</v>
      </c>
      <c r="BX218" s="33">
        <v>679.912</v>
      </c>
      <c r="BY218" s="4"/>
      <c r="BZ218" s="31">
        <v>0.009309</v>
      </c>
      <c r="CA218" s="32">
        <v>0.030336</v>
      </c>
      <c r="CB218" s="32">
        <v>0.073628</v>
      </c>
      <c r="CC218" s="32">
        <v>0.204583</v>
      </c>
      <c r="CD218" s="32">
        <v>0.470284</v>
      </c>
      <c r="CE218" s="32">
        <v>30.5072</v>
      </c>
      <c r="CF218" s="32">
        <v>68.8684</v>
      </c>
      <c r="CG218" s="32">
        <v>151.1796</v>
      </c>
      <c r="CH218" s="32">
        <v>341.84</v>
      </c>
      <c r="CI218" s="33">
        <v>744.451</v>
      </c>
      <c r="CJ218" s="32"/>
    </row>
    <row r="219">
      <c r="A219" s="31">
        <v>6.68E-4</v>
      </c>
      <c r="B219" s="32">
        <v>0.001168</v>
      </c>
      <c r="C219" s="32">
        <v>0.002667</v>
      </c>
      <c r="D219" s="32">
        <v>0.005849</v>
      </c>
      <c r="E219" s="32">
        <v>0.013033</v>
      </c>
      <c r="F219" s="32">
        <v>0.711156</v>
      </c>
      <c r="G219" s="32">
        <v>1.59563</v>
      </c>
      <c r="H219" s="32">
        <v>3.34555</v>
      </c>
      <c r="I219" s="32">
        <v>7.71104</v>
      </c>
      <c r="J219" s="33">
        <v>17.4158</v>
      </c>
      <c r="K219" s="4"/>
      <c r="L219" s="31">
        <v>8.82E-4</v>
      </c>
      <c r="M219" s="32">
        <v>0.002476</v>
      </c>
      <c r="N219" s="32">
        <v>0.004247</v>
      </c>
      <c r="O219" s="32">
        <v>0.009785</v>
      </c>
      <c r="P219" s="32">
        <v>0.021898</v>
      </c>
      <c r="Q219" s="32">
        <v>1.29428</v>
      </c>
      <c r="R219" s="32">
        <v>2.9201</v>
      </c>
      <c r="S219" s="32">
        <v>8.01555</v>
      </c>
      <c r="T219" s="32">
        <v>16.3442</v>
      </c>
      <c r="U219" s="33">
        <v>33.3455</v>
      </c>
      <c r="V219" s="4"/>
      <c r="W219" s="31">
        <v>0.001813</v>
      </c>
      <c r="X219" s="32">
        <v>0.002965</v>
      </c>
      <c r="Y219" s="32">
        <v>0.010589</v>
      </c>
      <c r="Z219" s="32">
        <v>0.014878</v>
      </c>
      <c r="AA219" s="32">
        <v>0.032883</v>
      </c>
      <c r="AB219" s="32">
        <v>3.14407</v>
      </c>
      <c r="AC219" s="32">
        <v>7.52291</v>
      </c>
      <c r="AD219" s="32">
        <v>17.6142</v>
      </c>
      <c r="AE219" s="32">
        <v>42.1128</v>
      </c>
      <c r="AF219" s="33">
        <v>76.1979</v>
      </c>
      <c r="AG219" s="4"/>
      <c r="AH219" s="31">
        <v>0.003177</v>
      </c>
      <c r="AI219" s="32">
        <v>0.007332</v>
      </c>
      <c r="AJ219" s="32">
        <v>0.017165</v>
      </c>
      <c r="AK219" s="32">
        <v>0.047056</v>
      </c>
      <c r="AL219" s="32">
        <v>0.089947</v>
      </c>
      <c r="AM219" s="32">
        <v>6.67588</v>
      </c>
      <c r="AN219" s="32">
        <v>14.5932</v>
      </c>
      <c r="AO219" s="32">
        <v>27.0857</v>
      </c>
      <c r="AP219" s="32">
        <v>59.3455</v>
      </c>
      <c r="AQ219" s="33">
        <v>153.669</v>
      </c>
      <c r="AR219" s="4"/>
      <c r="AS219" s="31">
        <v>0.005785</v>
      </c>
      <c r="AT219" s="32">
        <v>0.013245</v>
      </c>
      <c r="AU219" s="32">
        <v>0.031683</v>
      </c>
      <c r="AV219" s="32">
        <v>0.064718</v>
      </c>
      <c r="AW219" s="32">
        <v>0.176824</v>
      </c>
      <c r="AX219" s="32">
        <v>11.4147</v>
      </c>
      <c r="AY219" s="32">
        <v>25.7593</v>
      </c>
      <c r="AZ219" s="32">
        <v>36.4039</v>
      </c>
      <c r="BA219" s="32">
        <v>120.589</v>
      </c>
      <c r="BB219" s="33">
        <v>290.41</v>
      </c>
      <c r="BC219" s="4"/>
      <c r="BD219" s="31">
        <v>0.00796</v>
      </c>
      <c r="BE219" s="32">
        <v>0.01644</v>
      </c>
      <c r="BF219" s="32">
        <v>0.036879</v>
      </c>
      <c r="BG219" s="32">
        <v>0.086832</v>
      </c>
      <c r="BH219" s="32">
        <v>0.167406</v>
      </c>
      <c r="BI219" s="32">
        <v>18.3653</v>
      </c>
      <c r="BJ219" s="32">
        <v>41.953</v>
      </c>
      <c r="BK219" s="32">
        <v>101.4003</v>
      </c>
      <c r="BL219" s="32">
        <v>212.42</v>
      </c>
      <c r="BM219" s="33">
        <v>479.217</v>
      </c>
      <c r="BN219" s="4"/>
      <c r="BO219" s="31">
        <v>0.013969</v>
      </c>
      <c r="BP219" s="32">
        <v>0.031115</v>
      </c>
      <c r="BQ219" s="32">
        <v>0.073922</v>
      </c>
      <c r="BR219" s="32">
        <v>0.179055</v>
      </c>
      <c r="BS219" s="32">
        <v>0.388296</v>
      </c>
      <c r="BT219" s="32">
        <v>25.6339</v>
      </c>
      <c r="BU219" s="32">
        <v>57.3687</v>
      </c>
      <c r="BV219" s="32">
        <v>136.2388</v>
      </c>
      <c r="BW219" s="32">
        <v>283.529</v>
      </c>
      <c r="BX219" s="33">
        <v>685.678</v>
      </c>
      <c r="BY219" s="4"/>
      <c r="BZ219" s="31">
        <v>0.013097</v>
      </c>
      <c r="CA219" s="32">
        <v>0.025966</v>
      </c>
      <c r="CB219" s="32">
        <v>0.060973</v>
      </c>
      <c r="CC219" s="32">
        <v>0.189731</v>
      </c>
      <c r="CD219" s="32">
        <v>0.505558</v>
      </c>
      <c r="CE219" s="32">
        <v>29.4211</v>
      </c>
      <c r="CF219" s="32">
        <v>67.6704</v>
      </c>
      <c r="CG219" s="32">
        <v>152.4602</v>
      </c>
      <c r="CH219" s="32">
        <v>334.436</v>
      </c>
      <c r="CI219" s="33">
        <v>765.23</v>
      </c>
      <c r="CJ219" s="32"/>
    </row>
    <row r="220">
      <c r="A220" s="31">
        <v>5.09E-4</v>
      </c>
      <c r="B220" s="32">
        <v>0.001215</v>
      </c>
      <c r="C220" s="32">
        <v>0.002554</v>
      </c>
      <c r="D220" s="32">
        <v>0.005891</v>
      </c>
      <c r="E220" s="32">
        <v>0.012996</v>
      </c>
      <c r="F220" s="32">
        <v>0.714662</v>
      </c>
      <c r="G220" s="32">
        <v>1.59235</v>
      </c>
      <c r="H220" s="32">
        <v>3.35218</v>
      </c>
      <c r="I220" s="32">
        <v>7.32833</v>
      </c>
      <c r="J220" s="33">
        <v>17.3769</v>
      </c>
      <c r="K220" s="4"/>
      <c r="L220" s="31">
        <v>9.17E-4</v>
      </c>
      <c r="M220" s="32">
        <v>0.002027</v>
      </c>
      <c r="N220" s="32">
        <v>0.004457</v>
      </c>
      <c r="O220" s="32">
        <v>0.01022</v>
      </c>
      <c r="P220" s="32">
        <v>0.024496</v>
      </c>
      <c r="Q220" s="32">
        <v>1.31583</v>
      </c>
      <c r="R220" s="32">
        <v>2.87471</v>
      </c>
      <c r="S220" s="32">
        <v>6.9207</v>
      </c>
      <c r="T220" s="32">
        <v>16.1382</v>
      </c>
      <c r="U220" s="33">
        <v>31.8934</v>
      </c>
      <c r="V220" s="4"/>
      <c r="W220" s="31">
        <v>0.001775</v>
      </c>
      <c r="X220" s="32">
        <v>0.003261</v>
      </c>
      <c r="Y220" s="32">
        <v>0.007054</v>
      </c>
      <c r="Z220" s="32">
        <v>0.013078</v>
      </c>
      <c r="AA220" s="32">
        <v>0.031164</v>
      </c>
      <c r="AB220" s="32">
        <v>3.05566</v>
      </c>
      <c r="AC220" s="32">
        <v>7.30807</v>
      </c>
      <c r="AD220" s="32">
        <v>19.0462</v>
      </c>
      <c r="AE220" s="32">
        <v>40.9219</v>
      </c>
      <c r="AF220" s="33">
        <v>73.4151</v>
      </c>
      <c r="AG220" s="4"/>
      <c r="AH220" s="31">
        <v>0.00313</v>
      </c>
      <c r="AI220" s="32">
        <v>0.007338</v>
      </c>
      <c r="AJ220" s="32">
        <v>0.016796</v>
      </c>
      <c r="AK220" s="32">
        <v>0.03965</v>
      </c>
      <c r="AL220" s="32">
        <v>0.09496</v>
      </c>
      <c r="AM220" s="32">
        <v>6.17443</v>
      </c>
      <c r="AN220" s="32">
        <v>14.3103</v>
      </c>
      <c r="AO220" s="32">
        <v>29.5306</v>
      </c>
      <c r="AP220" s="32">
        <v>59.6991</v>
      </c>
      <c r="AQ220" s="33">
        <v>161.11</v>
      </c>
      <c r="AR220" s="4"/>
      <c r="AS220" s="31">
        <v>0.00549</v>
      </c>
      <c r="AT220" s="32">
        <v>0.013429</v>
      </c>
      <c r="AU220" s="32">
        <v>0.03171</v>
      </c>
      <c r="AV220" s="32">
        <v>0.074048</v>
      </c>
      <c r="AW220" s="32">
        <v>0.172954</v>
      </c>
      <c r="AX220" s="32">
        <v>12.403</v>
      </c>
      <c r="AY220" s="32">
        <v>27.4465</v>
      </c>
      <c r="AZ220" s="32">
        <v>35.8931</v>
      </c>
      <c r="BA220" s="32">
        <v>122.231</v>
      </c>
      <c r="BB220" s="33">
        <v>294.837</v>
      </c>
      <c r="BC220" s="4"/>
      <c r="BD220" s="31">
        <v>0.007142</v>
      </c>
      <c r="BE220" s="32">
        <v>0.016189</v>
      </c>
      <c r="BF220" s="32">
        <v>0.036822</v>
      </c>
      <c r="BG220" s="32">
        <v>0.088701</v>
      </c>
      <c r="BH220" s="32">
        <v>0.211062</v>
      </c>
      <c r="BI220" s="32">
        <v>18.2049</v>
      </c>
      <c r="BJ220" s="32">
        <v>42.5484</v>
      </c>
      <c r="BK220" s="32">
        <v>101.2506</v>
      </c>
      <c r="BL220" s="32">
        <v>215.906</v>
      </c>
      <c r="BM220" s="33">
        <v>480.983</v>
      </c>
      <c r="BN220" s="4"/>
      <c r="BO220" s="31">
        <v>0.014446</v>
      </c>
      <c r="BP220" s="32">
        <v>0.032704</v>
      </c>
      <c r="BQ220" s="32">
        <v>0.073306</v>
      </c>
      <c r="BR220" s="32">
        <v>0.169152</v>
      </c>
      <c r="BS220" s="32">
        <v>0.411318</v>
      </c>
      <c r="BT220" s="32">
        <v>24.7878</v>
      </c>
      <c r="BU220" s="32">
        <v>57.0458</v>
      </c>
      <c r="BV220" s="32">
        <v>129.5369</v>
      </c>
      <c r="BW220" s="32">
        <v>289.694</v>
      </c>
      <c r="BX220" s="33">
        <v>642.17</v>
      </c>
      <c r="BY220" s="4"/>
      <c r="BZ220" s="31">
        <v>0.011106</v>
      </c>
      <c r="CA220" s="32">
        <v>0.034987</v>
      </c>
      <c r="CB220" s="32">
        <v>0.082497</v>
      </c>
      <c r="CC220" s="32">
        <v>0.188434</v>
      </c>
      <c r="CD220" s="32">
        <v>0.475023</v>
      </c>
      <c r="CE220" s="32">
        <v>30.3653</v>
      </c>
      <c r="CF220" s="32">
        <v>70.9155</v>
      </c>
      <c r="CG220" s="32">
        <v>149.6264</v>
      </c>
      <c r="CH220" s="32">
        <v>341.84</v>
      </c>
      <c r="CI220" s="33">
        <v>744.451</v>
      </c>
      <c r="CJ220" s="32"/>
    </row>
    <row r="221">
      <c r="A221" s="31">
        <v>5.09E-4</v>
      </c>
      <c r="B221" s="32">
        <v>0.001258</v>
      </c>
      <c r="C221" s="32">
        <v>0.002667</v>
      </c>
      <c r="D221" s="32">
        <v>0.005964</v>
      </c>
      <c r="E221" s="32">
        <v>0.012981</v>
      </c>
      <c r="F221" s="32">
        <v>0.709365</v>
      </c>
      <c r="G221" s="32">
        <v>1.59927</v>
      </c>
      <c r="H221" s="32">
        <v>3.2754</v>
      </c>
      <c r="I221" s="32">
        <v>7.60101</v>
      </c>
      <c r="J221" s="33">
        <v>17.3887</v>
      </c>
      <c r="K221" s="4"/>
      <c r="L221" s="31">
        <v>9.89E-4</v>
      </c>
      <c r="M221" s="32">
        <v>0.001939</v>
      </c>
      <c r="N221" s="32">
        <v>0.004718</v>
      </c>
      <c r="O221" s="32">
        <v>0.009932</v>
      </c>
      <c r="P221" s="32">
        <v>0.023744</v>
      </c>
      <c r="Q221" s="32">
        <v>1.31441</v>
      </c>
      <c r="R221" s="32">
        <v>2.95402</v>
      </c>
      <c r="S221" s="32">
        <v>7.55812</v>
      </c>
      <c r="T221" s="32">
        <v>16.5205</v>
      </c>
      <c r="U221" s="33">
        <v>31.9829</v>
      </c>
      <c r="V221" s="4"/>
      <c r="W221" s="31">
        <v>0.001822</v>
      </c>
      <c r="X221" s="32">
        <v>0.002891</v>
      </c>
      <c r="Y221" s="32">
        <v>0.00701</v>
      </c>
      <c r="Z221" s="32">
        <v>0.015209</v>
      </c>
      <c r="AA221" s="32">
        <v>0.031613</v>
      </c>
      <c r="AB221" s="32">
        <v>2.8775</v>
      </c>
      <c r="AC221" s="32">
        <v>7.3947</v>
      </c>
      <c r="AD221" s="32">
        <v>19.5364</v>
      </c>
      <c r="AE221" s="32">
        <v>29.6849</v>
      </c>
      <c r="AF221" s="33">
        <v>76.3682</v>
      </c>
      <c r="AG221" s="4"/>
      <c r="AH221" s="31">
        <v>0.003117</v>
      </c>
      <c r="AI221" s="32">
        <v>0.007067</v>
      </c>
      <c r="AJ221" s="32">
        <v>0.017089</v>
      </c>
      <c r="AK221" s="32">
        <v>0.040017</v>
      </c>
      <c r="AL221" s="32">
        <v>0.093229</v>
      </c>
      <c r="AM221" s="32">
        <v>6.87353</v>
      </c>
      <c r="AN221" s="32">
        <v>15.4789</v>
      </c>
      <c r="AO221" s="32">
        <v>25.6886</v>
      </c>
      <c r="AP221" s="32">
        <v>59.3455</v>
      </c>
      <c r="AQ221" s="33">
        <v>145.587</v>
      </c>
      <c r="AR221" s="4"/>
      <c r="AS221" s="31">
        <v>0.005457</v>
      </c>
      <c r="AT221" s="32">
        <v>0.01325</v>
      </c>
      <c r="AU221" s="32">
        <v>0.031569</v>
      </c>
      <c r="AV221" s="32">
        <v>0.075424</v>
      </c>
      <c r="AW221" s="32">
        <v>0.174594</v>
      </c>
      <c r="AX221" s="32">
        <v>11.4076</v>
      </c>
      <c r="AY221" s="32">
        <v>26.6777</v>
      </c>
      <c r="AZ221" s="32">
        <v>37.6034</v>
      </c>
      <c r="BA221" s="32">
        <v>133.568</v>
      </c>
      <c r="BB221" s="33">
        <v>281.667</v>
      </c>
      <c r="BC221" s="4"/>
      <c r="BD221" s="31">
        <v>0.007097</v>
      </c>
      <c r="BE221" s="32">
        <v>0.016217</v>
      </c>
      <c r="BF221" s="32">
        <v>0.036835</v>
      </c>
      <c r="BG221" s="32">
        <v>0.085952</v>
      </c>
      <c r="BH221" s="32">
        <v>0.167415</v>
      </c>
      <c r="BI221" s="32">
        <v>17.6025</v>
      </c>
      <c r="BJ221" s="32">
        <v>45.5586</v>
      </c>
      <c r="BK221" s="32">
        <v>98.2532</v>
      </c>
      <c r="BL221" s="32">
        <v>230.071</v>
      </c>
      <c r="BM221" s="33">
        <v>479.217</v>
      </c>
      <c r="BN221" s="4"/>
      <c r="BO221" s="31">
        <v>0.014374</v>
      </c>
      <c r="BP221" s="32">
        <v>0.031017</v>
      </c>
      <c r="BQ221" s="32">
        <v>0.078099</v>
      </c>
      <c r="BR221" s="32">
        <v>0.181092</v>
      </c>
      <c r="BS221" s="32">
        <v>0.41593</v>
      </c>
      <c r="BT221" s="32">
        <v>24.9314</v>
      </c>
      <c r="BU221" s="32">
        <v>56.0732</v>
      </c>
      <c r="BV221" s="32">
        <v>133.2431</v>
      </c>
      <c r="BW221" s="32">
        <v>280.218</v>
      </c>
      <c r="BX221" s="33">
        <v>679.912</v>
      </c>
      <c r="BY221" s="4"/>
      <c r="BZ221" s="31">
        <v>0.010943</v>
      </c>
      <c r="CA221" s="32">
        <v>0.032703</v>
      </c>
      <c r="CB221" s="32">
        <v>0.087923</v>
      </c>
      <c r="CC221" s="32">
        <v>0.189058</v>
      </c>
      <c r="CD221" s="32">
        <v>0.493029</v>
      </c>
      <c r="CE221" s="32">
        <v>30.3976</v>
      </c>
      <c r="CF221" s="32">
        <v>68.8684</v>
      </c>
      <c r="CG221" s="32">
        <v>149.0476</v>
      </c>
      <c r="CH221" s="32">
        <v>334.436</v>
      </c>
      <c r="CI221" s="33">
        <v>765.23</v>
      </c>
      <c r="CJ221" s="32"/>
    </row>
    <row r="222">
      <c r="A222" s="44">
        <v>5.1E-4</v>
      </c>
      <c r="B222" s="40">
        <v>0.001306</v>
      </c>
      <c r="C222" s="40">
        <v>0.002776</v>
      </c>
      <c r="D222" s="40">
        <v>0.005906</v>
      </c>
      <c r="E222" s="40">
        <v>0.012956</v>
      </c>
      <c r="F222" s="40">
        <v>0.713903</v>
      </c>
      <c r="G222" s="40">
        <v>1.69596</v>
      </c>
      <c r="H222" s="40">
        <v>3.36538</v>
      </c>
      <c r="I222" s="40">
        <v>7.38122</v>
      </c>
      <c r="J222" s="41">
        <v>17.2053</v>
      </c>
      <c r="K222" s="4"/>
      <c r="L222" s="44">
        <v>0.001196</v>
      </c>
      <c r="M222" s="40">
        <v>0.001983</v>
      </c>
      <c r="N222" s="40">
        <v>0.004278</v>
      </c>
      <c r="O222" s="40">
        <v>0.009908</v>
      </c>
      <c r="P222" s="40">
        <v>0.022929</v>
      </c>
      <c r="Q222" s="40">
        <v>1.30581</v>
      </c>
      <c r="R222" s="40">
        <v>3.40554</v>
      </c>
      <c r="S222" s="40">
        <v>9.20045</v>
      </c>
      <c r="T222" s="40">
        <v>18.8241</v>
      </c>
      <c r="U222" s="41">
        <v>32.9928</v>
      </c>
      <c r="V222" s="4"/>
      <c r="W222" s="44">
        <v>0.001679</v>
      </c>
      <c r="X222" s="40">
        <v>0.003079</v>
      </c>
      <c r="Y222" s="40">
        <v>0.006745</v>
      </c>
      <c r="Z222" s="40">
        <v>0.016772</v>
      </c>
      <c r="AA222" s="40">
        <v>0.033623</v>
      </c>
      <c r="AB222" s="40">
        <v>3.09197</v>
      </c>
      <c r="AC222" s="40">
        <v>7.32289</v>
      </c>
      <c r="AD222" s="40">
        <v>19.9472</v>
      </c>
      <c r="AE222" s="40">
        <v>37.8652</v>
      </c>
      <c r="AF222" s="41">
        <v>75.8058</v>
      </c>
      <c r="AG222" s="4"/>
      <c r="AH222" s="44">
        <v>0.003186</v>
      </c>
      <c r="AI222" s="40">
        <v>0.007348</v>
      </c>
      <c r="AJ222" s="40">
        <v>0.017577</v>
      </c>
      <c r="AK222" s="40">
        <v>0.03996</v>
      </c>
      <c r="AL222" s="40">
        <v>0.093301</v>
      </c>
      <c r="AM222" s="40">
        <v>6.63479</v>
      </c>
      <c r="AN222" s="40">
        <v>14.8888</v>
      </c>
      <c r="AO222" s="40">
        <v>28.2967</v>
      </c>
      <c r="AP222" s="40">
        <v>59.6991</v>
      </c>
      <c r="AQ222" s="41">
        <v>109.158</v>
      </c>
      <c r="AR222" s="4"/>
      <c r="AS222" s="44">
        <v>0.005746</v>
      </c>
      <c r="AT222" s="40">
        <v>0.012827</v>
      </c>
      <c r="AU222" s="40">
        <v>0.031116</v>
      </c>
      <c r="AV222" s="40">
        <v>0.071279</v>
      </c>
      <c r="AW222" s="40">
        <v>0.177666</v>
      </c>
      <c r="AX222" s="40">
        <v>11.5475</v>
      </c>
      <c r="AY222" s="40">
        <v>26.8993</v>
      </c>
      <c r="AZ222" s="40">
        <v>35.7593</v>
      </c>
      <c r="BA222" s="40">
        <v>120.589</v>
      </c>
      <c r="BB222" s="41">
        <v>290.41</v>
      </c>
      <c r="BC222" s="4"/>
      <c r="BD222" s="44">
        <v>0.007038</v>
      </c>
      <c r="BE222" s="40">
        <v>0.016022</v>
      </c>
      <c r="BF222" s="40">
        <v>0.036883</v>
      </c>
      <c r="BG222" s="40">
        <v>0.08738</v>
      </c>
      <c r="BH222" s="40">
        <v>0.207052</v>
      </c>
      <c r="BI222" s="40">
        <v>18.9899</v>
      </c>
      <c r="BJ222" s="40">
        <v>42.6663</v>
      </c>
      <c r="BK222" s="40">
        <v>105.423</v>
      </c>
      <c r="BL222" s="40">
        <v>212.42</v>
      </c>
      <c r="BM222" s="41">
        <v>480.983</v>
      </c>
      <c r="BN222" s="4"/>
      <c r="BO222" s="44">
        <v>0.014358</v>
      </c>
      <c r="BP222" s="40">
        <v>0.031388</v>
      </c>
      <c r="BQ222" s="40">
        <v>0.073653</v>
      </c>
      <c r="BR222" s="40">
        <v>0.179401</v>
      </c>
      <c r="BS222" s="40">
        <v>0.410905</v>
      </c>
      <c r="BT222" s="40">
        <v>24.3795</v>
      </c>
      <c r="BU222" s="40">
        <v>54.6636</v>
      </c>
      <c r="BV222" s="40">
        <v>141.175</v>
      </c>
      <c r="BW222" s="40">
        <v>283.529</v>
      </c>
      <c r="BX222" s="41">
        <v>685.678</v>
      </c>
      <c r="BY222" s="4"/>
      <c r="BZ222" s="44">
        <v>0.010218</v>
      </c>
      <c r="CA222" s="40">
        <v>0.030548</v>
      </c>
      <c r="CB222" s="40">
        <v>0.073144</v>
      </c>
      <c r="CC222" s="40">
        <v>0.200744</v>
      </c>
      <c r="CD222" s="40">
        <v>0.50969</v>
      </c>
      <c r="CE222" s="40">
        <v>31.5549</v>
      </c>
      <c r="CF222" s="40">
        <v>67.6704</v>
      </c>
      <c r="CG222" s="40">
        <v>153.5747</v>
      </c>
      <c r="CH222" s="40">
        <v>341.84</v>
      </c>
      <c r="CI222" s="41">
        <v>744.451</v>
      </c>
      <c r="CJ222" s="32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</row>
    <row r="225">
      <c r="A225" s="52">
        <f t="shared" ref="A225:J225" si="52">MIN(A193:A222)</f>
        <v>0.000508</v>
      </c>
      <c r="B225" s="52">
        <f t="shared" si="52"/>
        <v>0.001133</v>
      </c>
      <c r="C225" s="52">
        <f t="shared" si="52"/>
        <v>0.002534</v>
      </c>
      <c r="D225" s="52">
        <f t="shared" si="52"/>
        <v>0.005832</v>
      </c>
      <c r="E225" s="52">
        <f t="shared" si="52"/>
        <v>0.012901</v>
      </c>
      <c r="F225" s="52">
        <f t="shared" si="52"/>
        <v>0.706789</v>
      </c>
      <c r="G225" s="52">
        <f t="shared" si="52"/>
        <v>1.59235</v>
      </c>
      <c r="H225" s="52">
        <f t="shared" si="52"/>
        <v>3.2754</v>
      </c>
      <c r="I225" s="52">
        <f t="shared" si="52"/>
        <v>7.32833</v>
      </c>
      <c r="J225" s="52">
        <f t="shared" si="52"/>
        <v>17.1688</v>
      </c>
      <c r="K225" s="21" t="s">
        <v>5</v>
      </c>
      <c r="L225" s="52">
        <f t="shared" ref="L225:U225" si="53">MIN(L193:L222)</f>
        <v>0.000819</v>
      </c>
      <c r="M225" s="52">
        <f t="shared" si="53"/>
        <v>0.001883</v>
      </c>
      <c r="N225" s="52">
        <f t="shared" si="53"/>
        <v>0.004219</v>
      </c>
      <c r="O225" s="52">
        <f t="shared" si="53"/>
        <v>0.009709</v>
      </c>
      <c r="P225" s="52">
        <f t="shared" si="53"/>
        <v>0.021294</v>
      </c>
      <c r="Q225" s="52">
        <f t="shared" si="53"/>
        <v>1.27355</v>
      </c>
      <c r="R225" s="52">
        <f t="shared" si="53"/>
        <v>2.87471</v>
      </c>
      <c r="S225" s="52">
        <f t="shared" si="53"/>
        <v>6.9207</v>
      </c>
      <c r="T225" s="52">
        <f t="shared" si="53"/>
        <v>16.1382</v>
      </c>
      <c r="U225" s="52">
        <f t="shared" si="53"/>
        <v>31.4432</v>
      </c>
      <c r="V225" s="21" t="s">
        <v>5</v>
      </c>
      <c r="W225" s="52">
        <f t="shared" ref="W225:AF225" si="54">MIN(W193:W222)</f>
        <v>0.001437</v>
      </c>
      <c r="X225" s="52">
        <f t="shared" si="54"/>
        <v>0.002834</v>
      </c>
      <c r="Y225" s="52">
        <f t="shared" si="54"/>
        <v>0.006151</v>
      </c>
      <c r="Z225" s="52">
        <f t="shared" si="54"/>
        <v>0.013078</v>
      </c>
      <c r="AA225" s="52">
        <f t="shared" si="54"/>
        <v>0.030745</v>
      </c>
      <c r="AB225" s="52">
        <f t="shared" si="54"/>
        <v>2.79033</v>
      </c>
      <c r="AC225" s="52">
        <f t="shared" si="54"/>
        <v>7.16705</v>
      </c>
      <c r="AD225" s="52">
        <f t="shared" si="54"/>
        <v>17.6142</v>
      </c>
      <c r="AE225" s="52">
        <f t="shared" si="54"/>
        <v>29.6849</v>
      </c>
      <c r="AF225" s="52">
        <f t="shared" si="54"/>
        <v>73.4151</v>
      </c>
      <c r="AG225" s="21" t="s">
        <v>5</v>
      </c>
      <c r="AH225" s="52">
        <f t="shared" ref="AH225:AQ225" si="55">MIN(AH193:AH222)</f>
        <v>0.002932</v>
      </c>
      <c r="AI225" s="52">
        <f t="shared" si="55"/>
        <v>0.006749</v>
      </c>
      <c r="AJ225" s="52">
        <f t="shared" si="55"/>
        <v>0.016274</v>
      </c>
      <c r="AK225" s="52">
        <f t="shared" si="55"/>
        <v>0.038406</v>
      </c>
      <c r="AL225" s="52">
        <f t="shared" si="55"/>
        <v>0.087757</v>
      </c>
      <c r="AM225" s="52">
        <f t="shared" si="55"/>
        <v>6.17443</v>
      </c>
      <c r="AN225" s="52">
        <f t="shared" si="55"/>
        <v>14.3103</v>
      </c>
      <c r="AO225" s="52">
        <f t="shared" si="55"/>
        <v>25.6886</v>
      </c>
      <c r="AP225" s="52">
        <f t="shared" si="55"/>
        <v>59.3455</v>
      </c>
      <c r="AQ225" s="52">
        <f t="shared" si="55"/>
        <v>109.158</v>
      </c>
      <c r="AR225" s="21" t="s">
        <v>5</v>
      </c>
      <c r="AS225" s="52">
        <f t="shared" ref="AS225:BB225" si="56">MIN(AS193:AS222)</f>
        <v>0.005457</v>
      </c>
      <c r="AT225" s="52">
        <f t="shared" si="56"/>
        <v>0.012642</v>
      </c>
      <c r="AU225" s="52">
        <f t="shared" si="56"/>
        <v>0.024995</v>
      </c>
      <c r="AV225" s="52">
        <f t="shared" si="56"/>
        <v>0.061343</v>
      </c>
      <c r="AW225" s="52">
        <f t="shared" si="56"/>
        <v>0.13253</v>
      </c>
      <c r="AX225" s="52">
        <f t="shared" si="56"/>
        <v>11.4076</v>
      </c>
      <c r="AY225" s="52">
        <f t="shared" si="56"/>
        <v>25.7593</v>
      </c>
      <c r="AZ225" s="52">
        <f t="shared" si="56"/>
        <v>35.7593</v>
      </c>
      <c r="BA225" s="52">
        <f t="shared" si="56"/>
        <v>120.589</v>
      </c>
      <c r="BB225" s="52">
        <f t="shared" si="56"/>
        <v>281.667</v>
      </c>
      <c r="BC225" s="21" t="s">
        <v>5</v>
      </c>
      <c r="BD225" s="52">
        <f t="shared" ref="BD225:BM225" si="57">MIN(BD193:BD222)</f>
        <v>0.005421</v>
      </c>
      <c r="BE225" s="52">
        <f t="shared" si="57"/>
        <v>0.014398</v>
      </c>
      <c r="BF225" s="52">
        <f t="shared" si="57"/>
        <v>0.026565</v>
      </c>
      <c r="BG225" s="52">
        <f t="shared" si="57"/>
        <v>0.063561</v>
      </c>
      <c r="BH225" s="52">
        <f t="shared" si="57"/>
        <v>0.141668</v>
      </c>
      <c r="BI225" s="52">
        <f t="shared" si="57"/>
        <v>17.6025</v>
      </c>
      <c r="BJ225" s="52">
        <f t="shared" si="57"/>
        <v>41.953</v>
      </c>
      <c r="BK225" s="52">
        <f t="shared" si="57"/>
        <v>97.762</v>
      </c>
      <c r="BL225" s="52">
        <f t="shared" si="57"/>
        <v>212.42</v>
      </c>
      <c r="BM225" s="52">
        <f t="shared" si="57"/>
        <v>479.217</v>
      </c>
      <c r="BN225" s="21" t="s">
        <v>5</v>
      </c>
      <c r="BO225" s="52">
        <f t="shared" ref="BO225:BX225" si="58">MIN(BO193:BO222)</f>
        <v>0.013533</v>
      </c>
      <c r="BP225" s="52">
        <f t="shared" si="58"/>
        <v>0.030998</v>
      </c>
      <c r="BQ225" s="52">
        <f t="shared" si="58"/>
        <v>0.073044</v>
      </c>
      <c r="BR225" s="52">
        <f t="shared" si="58"/>
        <v>0.167986</v>
      </c>
      <c r="BS225" s="52">
        <f t="shared" si="58"/>
        <v>0.388296</v>
      </c>
      <c r="BT225" s="52">
        <f t="shared" si="58"/>
        <v>24.3795</v>
      </c>
      <c r="BU225" s="52">
        <f t="shared" si="58"/>
        <v>54.6636</v>
      </c>
      <c r="BV225" s="52">
        <f t="shared" si="58"/>
        <v>129.5369</v>
      </c>
      <c r="BW225" s="52">
        <f t="shared" si="58"/>
        <v>280.218</v>
      </c>
      <c r="BX225" s="52">
        <f t="shared" si="58"/>
        <v>642.17</v>
      </c>
      <c r="BY225" s="21" t="s">
        <v>5</v>
      </c>
      <c r="BZ225" s="52">
        <f t="shared" ref="BZ225:CI225" si="59">MIN(BZ193:BZ222)</f>
        <v>0.009098</v>
      </c>
      <c r="CA225" s="52">
        <f t="shared" si="59"/>
        <v>0.017938</v>
      </c>
      <c r="CB225" s="52">
        <f t="shared" si="59"/>
        <v>0.060973</v>
      </c>
      <c r="CC225" s="52">
        <f t="shared" si="59"/>
        <v>0.18393</v>
      </c>
      <c r="CD225" s="52">
        <f t="shared" si="59"/>
        <v>0.407566</v>
      </c>
      <c r="CE225" s="52">
        <f t="shared" si="59"/>
        <v>29.4211</v>
      </c>
      <c r="CF225" s="52">
        <f t="shared" si="59"/>
        <v>67.6704</v>
      </c>
      <c r="CG225" s="52">
        <f t="shared" si="59"/>
        <v>149.0476</v>
      </c>
      <c r="CH225" s="52">
        <f t="shared" si="59"/>
        <v>334.436</v>
      </c>
      <c r="CI225" s="52">
        <f t="shared" si="59"/>
        <v>744.451</v>
      </c>
      <c r="CJ225" s="21" t="s">
        <v>5</v>
      </c>
    </row>
    <row r="226">
      <c r="A226" s="37">
        <f t="shared" ref="A226:J226" si="60">MAX(A193:A222)</f>
        <v>0.000697</v>
      </c>
      <c r="B226" s="37">
        <f t="shared" si="60"/>
        <v>0.001539</v>
      </c>
      <c r="C226" s="37">
        <f t="shared" si="60"/>
        <v>0.002928</v>
      </c>
      <c r="D226" s="37">
        <f t="shared" si="60"/>
        <v>0.008372</v>
      </c>
      <c r="E226" s="37">
        <f t="shared" si="60"/>
        <v>0.014257</v>
      </c>
      <c r="F226" s="37">
        <f t="shared" si="60"/>
        <v>0.728163</v>
      </c>
      <c r="G226" s="37">
        <f t="shared" si="60"/>
        <v>1.69596</v>
      </c>
      <c r="H226" s="37">
        <f t="shared" si="60"/>
        <v>3.36833</v>
      </c>
      <c r="I226" s="37">
        <f t="shared" si="60"/>
        <v>7.71104</v>
      </c>
      <c r="J226" s="37">
        <f t="shared" si="60"/>
        <v>17.4913</v>
      </c>
      <c r="K226" s="23" t="s">
        <v>7</v>
      </c>
      <c r="L226" s="37">
        <f t="shared" ref="L226:U226" si="61">MAX(L193:L222)</f>
        <v>0.001198</v>
      </c>
      <c r="M226" s="37">
        <f t="shared" si="61"/>
        <v>0.002476</v>
      </c>
      <c r="N226" s="37">
        <f t="shared" si="61"/>
        <v>0.004856</v>
      </c>
      <c r="O226" s="37">
        <f t="shared" si="61"/>
        <v>0.010584</v>
      </c>
      <c r="P226" s="37">
        <f t="shared" si="61"/>
        <v>0.039805</v>
      </c>
      <c r="Q226" s="37">
        <f t="shared" si="61"/>
        <v>2.46524</v>
      </c>
      <c r="R226" s="37">
        <f t="shared" si="61"/>
        <v>3.40554</v>
      </c>
      <c r="S226" s="37">
        <f t="shared" si="61"/>
        <v>9.20045</v>
      </c>
      <c r="T226" s="37">
        <f t="shared" si="61"/>
        <v>19.9067</v>
      </c>
      <c r="U226" s="37">
        <f t="shared" si="61"/>
        <v>36.7426</v>
      </c>
      <c r="V226" s="23" t="s">
        <v>7</v>
      </c>
      <c r="W226" s="37">
        <f t="shared" ref="W226:AF226" si="62">MAX(W193:W222)</f>
        <v>0.001955</v>
      </c>
      <c r="X226" s="37">
        <f t="shared" si="62"/>
        <v>0.003734</v>
      </c>
      <c r="Y226" s="37">
        <f t="shared" si="62"/>
        <v>0.010589</v>
      </c>
      <c r="Z226" s="37">
        <f t="shared" si="62"/>
        <v>0.016772</v>
      </c>
      <c r="AA226" s="37">
        <f t="shared" si="62"/>
        <v>0.046355</v>
      </c>
      <c r="AB226" s="37">
        <f t="shared" si="62"/>
        <v>3.43286</v>
      </c>
      <c r="AC226" s="37">
        <f t="shared" si="62"/>
        <v>7.52291</v>
      </c>
      <c r="AD226" s="37">
        <f t="shared" si="62"/>
        <v>19.9472</v>
      </c>
      <c r="AE226" s="37">
        <f t="shared" si="62"/>
        <v>43.7031</v>
      </c>
      <c r="AF226" s="37">
        <f t="shared" si="62"/>
        <v>76.3682</v>
      </c>
      <c r="AG226" s="23" t="s">
        <v>7</v>
      </c>
      <c r="AH226" s="37">
        <f t="shared" ref="AH226:AQ226" si="63">MAX(AH193:AH222)</f>
        <v>0.003236</v>
      </c>
      <c r="AI226" s="37">
        <f t="shared" si="63"/>
        <v>0.008243</v>
      </c>
      <c r="AJ226" s="37">
        <f t="shared" si="63"/>
        <v>0.017698</v>
      </c>
      <c r="AK226" s="37">
        <f t="shared" si="63"/>
        <v>0.047056</v>
      </c>
      <c r="AL226" s="37">
        <f t="shared" si="63"/>
        <v>0.109808</v>
      </c>
      <c r="AM226" s="37">
        <f t="shared" si="63"/>
        <v>7.04441</v>
      </c>
      <c r="AN226" s="37">
        <f t="shared" si="63"/>
        <v>15.4789</v>
      </c>
      <c r="AO226" s="37">
        <f t="shared" si="63"/>
        <v>29.5306</v>
      </c>
      <c r="AP226" s="37">
        <f t="shared" si="63"/>
        <v>59.6991</v>
      </c>
      <c r="AQ226" s="37">
        <f t="shared" si="63"/>
        <v>161.11</v>
      </c>
      <c r="AR226" s="23" t="s">
        <v>7</v>
      </c>
      <c r="AS226" s="37">
        <f t="shared" ref="AS226:BB226" si="64">MAX(AS193:AS222)</f>
        <v>0.006297</v>
      </c>
      <c r="AT226" s="37">
        <f t="shared" si="64"/>
        <v>0.014169</v>
      </c>
      <c r="AU226" s="37">
        <f t="shared" si="64"/>
        <v>0.032336</v>
      </c>
      <c r="AV226" s="37">
        <f t="shared" si="64"/>
        <v>0.076017</v>
      </c>
      <c r="AW226" s="37">
        <f t="shared" si="64"/>
        <v>0.180348</v>
      </c>
      <c r="AX226" s="37">
        <f t="shared" si="64"/>
        <v>12.403</v>
      </c>
      <c r="AY226" s="37">
        <f t="shared" si="64"/>
        <v>27.4465</v>
      </c>
      <c r="AZ226" s="37">
        <f t="shared" si="64"/>
        <v>37.6034</v>
      </c>
      <c r="BA226" s="37">
        <f t="shared" si="64"/>
        <v>133.568</v>
      </c>
      <c r="BB226" s="37">
        <f t="shared" si="64"/>
        <v>294.837</v>
      </c>
      <c r="BC226" s="23" t="s">
        <v>7</v>
      </c>
      <c r="BD226" s="37">
        <f t="shared" ref="BD226:BM226" si="65">MAX(BD193:BD222)</f>
        <v>0.008036</v>
      </c>
      <c r="BE226" s="37">
        <f t="shared" si="65"/>
        <v>0.018113</v>
      </c>
      <c r="BF226" s="37">
        <f t="shared" si="65"/>
        <v>0.044307</v>
      </c>
      <c r="BG226" s="37">
        <f t="shared" si="65"/>
        <v>0.089616</v>
      </c>
      <c r="BH226" s="37">
        <f t="shared" si="65"/>
        <v>0.212752</v>
      </c>
      <c r="BI226" s="37">
        <f t="shared" si="65"/>
        <v>19.7417</v>
      </c>
      <c r="BJ226" s="37">
        <f t="shared" si="65"/>
        <v>45.5586</v>
      </c>
      <c r="BK226" s="37">
        <f t="shared" si="65"/>
        <v>105.423</v>
      </c>
      <c r="BL226" s="37">
        <f t="shared" si="65"/>
        <v>230.071</v>
      </c>
      <c r="BM226" s="37">
        <f t="shared" si="65"/>
        <v>480.983</v>
      </c>
      <c r="BN226" s="23" t="s">
        <v>7</v>
      </c>
      <c r="BO226" s="37">
        <f t="shared" ref="BO226:BX226" si="66">MAX(BO193:BO222)</f>
        <v>0.014959</v>
      </c>
      <c r="BP226" s="37">
        <f t="shared" si="66"/>
        <v>0.033023</v>
      </c>
      <c r="BQ226" s="37">
        <f t="shared" si="66"/>
        <v>0.078099</v>
      </c>
      <c r="BR226" s="37">
        <f t="shared" si="66"/>
        <v>0.183104</v>
      </c>
      <c r="BS226" s="37">
        <f t="shared" si="66"/>
        <v>0.450965</v>
      </c>
      <c r="BT226" s="37">
        <f t="shared" si="66"/>
        <v>25.6913</v>
      </c>
      <c r="BU226" s="37">
        <f t="shared" si="66"/>
        <v>57.3687</v>
      </c>
      <c r="BV226" s="37">
        <f t="shared" si="66"/>
        <v>141.175</v>
      </c>
      <c r="BW226" s="37">
        <f t="shared" si="66"/>
        <v>289.694</v>
      </c>
      <c r="BX226" s="37">
        <f t="shared" si="66"/>
        <v>685.678</v>
      </c>
      <c r="BY226" s="23" t="s">
        <v>7</v>
      </c>
      <c r="BZ226" s="37">
        <f t="shared" ref="BZ226:CI226" si="67">MAX(BZ193:BZ222)</f>
        <v>0.014672</v>
      </c>
      <c r="CA226" s="37">
        <f t="shared" si="67"/>
        <v>0.039933</v>
      </c>
      <c r="CB226" s="37">
        <f t="shared" si="67"/>
        <v>0.092486</v>
      </c>
      <c r="CC226" s="37">
        <f t="shared" si="67"/>
        <v>0.219341</v>
      </c>
      <c r="CD226" s="37">
        <f t="shared" si="67"/>
        <v>0.510826</v>
      </c>
      <c r="CE226" s="37">
        <f t="shared" si="67"/>
        <v>31.5549</v>
      </c>
      <c r="CF226" s="37">
        <f t="shared" si="67"/>
        <v>70.9155</v>
      </c>
      <c r="CG226" s="37">
        <f t="shared" si="67"/>
        <v>153.5747</v>
      </c>
      <c r="CH226" s="37">
        <f t="shared" si="67"/>
        <v>341.84</v>
      </c>
      <c r="CI226" s="37">
        <f t="shared" si="67"/>
        <v>765.23</v>
      </c>
      <c r="CJ226" s="23" t="s">
        <v>7</v>
      </c>
    </row>
    <row r="227">
      <c r="A227" s="37">
        <f t="shared" ref="A227:J227" si="68">(A226-A225)</f>
        <v>0.000189</v>
      </c>
      <c r="B227" s="37">
        <f t="shared" si="68"/>
        <v>0.000406</v>
      </c>
      <c r="C227" s="37">
        <f t="shared" si="68"/>
        <v>0.000394</v>
      </c>
      <c r="D227" s="37">
        <f t="shared" si="68"/>
        <v>0.00254</v>
      </c>
      <c r="E227" s="37">
        <f t="shared" si="68"/>
        <v>0.001356</v>
      </c>
      <c r="F227" s="37">
        <f t="shared" si="68"/>
        <v>0.021374</v>
      </c>
      <c r="G227" s="37">
        <f t="shared" si="68"/>
        <v>0.10361</v>
      </c>
      <c r="H227" s="37">
        <f t="shared" si="68"/>
        <v>0.09293</v>
      </c>
      <c r="I227" s="37">
        <f t="shared" si="68"/>
        <v>0.38271</v>
      </c>
      <c r="J227" s="37">
        <f t="shared" si="68"/>
        <v>0.3225</v>
      </c>
      <c r="K227" s="23" t="s">
        <v>8</v>
      </c>
      <c r="L227" s="37">
        <f t="shared" ref="L227:U227" si="69">(L226-L225)</f>
        <v>0.000379</v>
      </c>
      <c r="M227" s="37">
        <f t="shared" si="69"/>
        <v>0.000593</v>
      </c>
      <c r="N227" s="37">
        <f t="shared" si="69"/>
        <v>0.000637</v>
      </c>
      <c r="O227" s="37">
        <f t="shared" si="69"/>
        <v>0.000875</v>
      </c>
      <c r="P227" s="37">
        <f t="shared" si="69"/>
        <v>0.018511</v>
      </c>
      <c r="Q227" s="37">
        <f t="shared" si="69"/>
        <v>1.19169</v>
      </c>
      <c r="R227" s="37">
        <f t="shared" si="69"/>
        <v>0.53083</v>
      </c>
      <c r="S227" s="37">
        <f t="shared" si="69"/>
        <v>2.27975</v>
      </c>
      <c r="T227" s="37">
        <f t="shared" si="69"/>
        <v>3.7685</v>
      </c>
      <c r="U227" s="37">
        <f t="shared" si="69"/>
        <v>5.2994</v>
      </c>
      <c r="V227" s="23" t="s">
        <v>8</v>
      </c>
      <c r="W227" s="37">
        <f t="shared" ref="W227:AF227" si="70">(W226-W225)</f>
        <v>0.000518</v>
      </c>
      <c r="X227" s="37">
        <f t="shared" si="70"/>
        <v>0.0009</v>
      </c>
      <c r="Y227" s="37">
        <f t="shared" si="70"/>
        <v>0.004438</v>
      </c>
      <c r="Z227" s="37">
        <f t="shared" si="70"/>
        <v>0.003694</v>
      </c>
      <c r="AA227" s="37">
        <f t="shared" si="70"/>
        <v>0.01561</v>
      </c>
      <c r="AB227" s="37">
        <f t="shared" si="70"/>
        <v>0.64253</v>
      </c>
      <c r="AC227" s="37">
        <f t="shared" si="70"/>
        <v>0.35586</v>
      </c>
      <c r="AD227" s="37">
        <f t="shared" si="70"/>
        <v>2.333</v>
      </c>
      <c r="AE227" s="37">
        <f t="shared" si="70"/>
        <v>14.0182</v>
      </c>
      <c r="AF227" s="37">
        <f t="shared" si="70"/>
        <v>2.9531</v>
      </c>
      <c r="AG227" s="23" t="s">
        <v>8</v>
      </c>
      <c r="AH227" s="37">
        <f t="shared" ref="AH227:AQ227" si="71">(AH226-AH225)</f>
        <v>0.000304</v>
      </c>
      <c r="AI227" s="37">
        <f t="shared" si="71"/>
        <v>0.001494</v>
      </c>
      <c r="AJ227" s="37">
        <f t="shared" si="71"/>
        <v>0.001424</v>
      </c>
      <c r="AK227" s="37">
        <f t="shared" si="71"/>
        <v>0.00865</v>
      </c>
      <c r="AL227" s="37">
        <f t="shared" si="71"/>
        <v>0.022051</v>
      </c>
      <c r="AM227" s="37">
        <f t="shared" si="71"/>
        <v>0.86998</v>
      </c>
      <c r="AN227" s="37">
        <f t="shared" si="71"/>
        <v>1.1686</v>
      </c>
      <c r="AO227" s="37">
        <f t="shared" si="71"/>
        <v>3.842</v>
      </c>
      <c r="AP227" s="37">
        <f t="shared" si="71"/>
        <v>0.3536</v>
      </c>
      <c r="AQ227" s="37">
        <f t="shared" si="71"/>
        <v>51.952</v>
      </c>
      <c r="AR227" s="23" t="s">
        <v>8</v>
      </c>
      <c r="AS227" s="37">
        <f t="shared" ref="AS227:BB227" si="72">(AS226-AS225)</f>
        <v>0.00084</v>
      </c>
      <c r="AT227" s="37">
        <f t="shared" si="72"/>
        <v>0.001527</v>
      </c>
      <c r="AU227" s="37">
        <f t="shared" si="72"/>
        <v>0.007341</v>
      </c>
      <c r="AV227" s="37">
        <f t="shared" si="72"/>
        <v>0.014674</v>
      </c>
      <c r="AW227" s="37">
        <f t="shared" si="72"/>
        <v>0.047818</v>
      </c>
      <c r="AX227" s="37">
        <f t="shared" si="72"/>
        <v>0.9954</v>
      </c>
      <c r="AY227" s="37">
        <f t="shared" si="72"/>
        <v>1.6872</v>
      </c>
      <c r="AZ227" s="37">
        <f t="shared" si="72"/>
        <v>1.8441</v>
      </c>
      <c r="BA227" s="37">
        <f t="shared" si="72"/>
        <v>12.979</v>
      </c>
      <c r="BB227" s="37">
        <f t="shared" si="72"/>
        <v>13.17</v>
      </c>
      <c r="BC227" s="23" t="s">
        <v>8</v>
      </c>
      <c r="BD227" s="37">
        <f t="shared" ref="BD227:BM227" si="73">(BD226-BD225)</f>
        <v>0.002615</v>
      </c>
      <c r="BE227" s="37">
        <f t="shared" si="73"/>
        <v>0.003715</v>
      </c>
      <c r="BF227" s="37">
        <f t="shared" si="73"/>
        <v>0.017742</v>
      </c>
      <c r="BG227" s="37">
        <f t="shared" si="73"/>
        <v>0.026055</v>
      </c>
      <c r="BH227" s="37">
        <f t="shared" si="73"/>
        <v>0.071084</v>
      </c>
      <c r="BI227" s="37">
        <f t="shared" si="73"/>
        <v>2.1392</v>
      </c>
      <c r="BJ227" s="37">
        <f t="shared" si="73"/>
        <v>3.6056</v>
      </c>
      <c r="BK227" s="37">
        <f t="shared" si="73"/>
        <v>7.661</v>
      </c>
      <c r="BL227" s="37">
        <f t="shared" si="73"/>
        <v>17.651</v>
      </c>
      <c r="BM227" s="37">
        <f t="shared" si="73"/>
        <v>1.766</v>
      </c>
      <c r="BN227" s="23" t="s">
        <v>8</v>
      </c>
      <c r="BO227" s="37">
        <f t="shared" ref="BO227:BX227" si="74">(BO226-BO225)</f>
        <v>0.001426</v>
      </c>
      <c r="BP227" s="37">
        <f t="shared" si="74"/>
        <v>0.002025</v>
      </c>
      <c r="BQ227" s="37">
        <f t="shared" si="74"/>
        <v>0.005055</v>
      </c>
      <c r="BR227" s="37">
        <f t="shared" si="74"/>
        <v>0.015118</v>
      </c>
      <c r="BS227" s="37">
        <f t="shared" si="74"/>
        <v>0.062669</v>
      </c>
      <c r="BT227" s="37">
        <f t="shared" si="74"/>
        <v>1.3118</v>
      </c>
      <c r="BU227" s="37">
        <f t="shared" si="74"/>
        <v>2.7051</v>
      </c>
      <c r="BV227" s="37">
        <f t="shared" si="74"/>
        <v>11.6381</v>
      </c>
      <c r="BW227" s="37">
        <f t="shared" si="74"/>
        <v>9.476</v>
      </c>
      <c r="BX227" s="37">
        <f t="shared" si="74"/>
        <v>43.508</v>
      </c>
      <c r="BY227" s="23" t="s">
        <v>8</v>
      </c>
      <c r="BZ227" s="37">
        <f t="shared" ref="BZ227:CI227" si="75">(BZ226-BZ225)</f>
        <v>0.005574</v>
      </c>
      <c r="CA227" s="37">
        <f t="shared" si="75"/>
        <v>0.021995</v>
      </c>
      <c r="CB227" s="37">
        <f t="shared" si="75"/>
        <v>0.031513</v>
      </c>
      <c r="CC227" s="37">
        <f t="shared" si="75"/>
        <v>0.035411</v>
      </c>
      <c r="CD227" s="37">
        <f t="shared" si="75"/>
        <v>0.10326</v>
      </c>
      <c r="CE227" s="37">
        <f t="shared" si="75"/>
        <v>2.1338</v>
      </c>
      <c r="CF227" s="37">
        <f t="shared" si="75"/>
        <v>3.2451</v>
      </c>
      <c r="CG227" s="37">
        <f t="shared" si="75"/>
        <v>4.5271</v>
      </c>
      <c r="CH227" s="37">
        <f t="shared" si="75"/>
        <v>7.404</v>
      </c>
      <c r="CI227" s="37">
        <f t="shared" si="75"/>
        <v>20.779</v>
      </c>
      <c r="CJ227" s="23" t="s">
        <v>8</v>
      </c>
    </row>
    <row r="228">
      <c r="A228" s="37">
        <f t="shared" ref="A228:J228" si="76">AVERAGE(A193:A222)</f>
        <v>0.0005683333333</v>
      </c>
      <c r="B228" s="37">
        <f t="shared" si="76"/>
        <v>0.0012641</v>
      </c>
      <c r="C228" s="37">
        <f t="shared" si="76"/>
        <v>0.0027479</v>
      </c>
      <c r="D228" s="37">
        <f t="shared" si="76"/>
        <v>0.006139166667</v>
      </c>
      <c r="E228" s="37">
        <f t="shared" si="76"/>
        <v>0.0132359</v>
      </c>
      <c r="F228" s="37">
        <f t="shared" si="76"/>
        <v>0.7128915</v>
      </c>
      <c r="G228" s="37">
        <f t="shared" si="76"/>
        <v>1.617992</v>
      </c>
      <c r="H228" s="37">
        <f t="shared" si="76"/>
        <v>3.341368</v>
      </c>
      <c r="I228" s="37">
        <f t="shared" si="76"/>
        <v>7.481044</v>
      </c>
      <c r="J228" s="37">
        <f t="shared" si="76"/>
        <v>17.31785333</v>
      </c>
      <c r="K228" s="27" t="s">
        <v>6</v>
      </c>
      <c r="L228" s="37">
        <f t="shared" ref="L228:U228" si="77">AVERAGE(L193:L222)</f>
        <v>0.0009833666667</v>
      </c>
      <c r="M228" s="37">
        <f t="shared" si="77"/>
        <v>0.002061366667</v>
      </c>
      <c r="N228" s="37">
        <f t="shared" si="77"/>
        <v>0.004464466667</v>
      </c>
      <c r="O228" s="37">
        <f t="shared" si="77"/>
        <v>0.01006543333</v>
      </c>
      <c r="P228" s="37">
        <f t="shared" si="77"/>
        <v>0.02362236667</v>
      </c>
      <c r="Q228" s="37">
        <f t="shared" si="77"/>
        <v>1.374258333</v>
      </c>
      <c r="R228" s="37">
        <f t="shared" si="77"/>
        <v>3.012544</v>
      </c>
      <c r="S228" s="37">
        <f t="shared" si="77"/>
        <v>7.799812</v>
      </c>
      <c r="T228" s="37">
        <f t="shared" si="77"/>
        <v>17.54674</v>
      </c>
      <c r="U228" s="37">
        <f t="shared" si="77"/>
        <v>32.95057</v>
      </c>
      <c r="V228" s="27" t="s">
        <v>6</v>
      </c>
      <c r="W228" s="37">
        <f t="shared" ref="W228:AF228" si="78">AVERAGE(W193:W222)</f>
        <v>0.001732133333</v>
      </c>
      <c r="X228" s="37">
        <f t="shared" si="78"/>
        <v>0.003284</v>
      </c>
      <c r="Y228" s="37">
        <f t="shared" si="78"/>
        <v>0.007182033333</v>
      </c>
      <c r="Z228" s="37">
        <f t="shared" si="78"/>
        <v>0.01449083333</v>
      </c>
      <c r="AA228" s="37">
        <f t="shared" si="78"/>
        <v>0.03352566667</v>
      </c>
      <c r="AB228" s="37">
        <f t="shared" si="78"/>
        <v>3.02832</v>
      </c>
      <c r="AC228" s="37">
        <f t="shared" si="78"/>
        <v>7.343124</v>
      </c>
      <c r="AD228" s="37">
        <f t="shared" si="78"/>
        <v>18.98658</v>
      </c>
      <c r="AE228" s="37">
        <f t="shared" si="78"/>
        <v>38.85758</v>
      </c>
      <c r="AF228" s="37">
        <f t="shared" si="78"/>
        <v>75.50996</v>
      </c>
      <c r="AG228" s="27" t="s">
        <v>6</v>
      </c>
      <c r="AH228" s="37">
        <f t="shared" ref="AH228:AQ228" si="79">AVERAGE(AH193:AH222)</f>
        <v>0.003118133333</v>
      </c>
      <c r="AI228" s="37">
        <f t="shared" si="79"/>
        <v>0.0072427</v>
      </c>
      <c r="AJ228" s="37">
        <f t="shared" si="79"/>
        <v>0.017056</v>
      </c>
      <c r="AK228" s="37">
        <f t="shared" si="79"/>
        <v>0.04025903333</v>
      </c>
      <c r="AL228" s="37">
        <f t="shared" si="79"/>
        <v>0.09236226667</v>
      </c>
      <c r="AM228" s="37">
        <f t="shared" si="79"/>
        <v>6.609286667</v>
      </c>
      <c r="AN228" s="37">
        <f t="shared" si="79"/>
        <v>14.84832</v>
      </c>
      <c r="AO228" s="37">
        <f t="shared" si="79"/>
        <v>27.37142</v>
      </c>
      <c r="AP228" s="37">
        <f t="shared" si="79"/>
        <v>59.5223</v>
      </c>
      <c r="AQ228" s="37">
        <f t="shared" si="79"/>
        <v>142.715</v>
      </c>
      <c r="AR228" s="27" t="s">
        <v>6</v>
      </c>
      <c r="AS228" s="37">
        <f t="shared" ref="AS228:BB228" si="80">AVERAGE(AS193:AS222)</f>
        <v>0.005647633333</v>
      </c>
      <c r="AT228" s="37">
        <f t="shared" si="80"/>
        <v>0.01318053333</v>
      </c>
      <c r="AU228" s="37">
        <f t="shared" si="80"/>
        <v>0.03118833333</v>
      </c>
      <c r="AV228" s="37">
        <f t="shared" si="80"/>
        <v>0.07187806667</v>
      </c>
      <c r="AW228" s="37">
        <f t="shared" si="80"/>
        <v>0.1678472333</v>
      </c>
      <c r="AX228" s="37">
        <f t="shared" si="80"/>
        <v>11.6525</v>
      </c>
      <c r="AY228" s="37">
        <f t="shared" si="80"/>
        <v>26.7243</v>
      </c>
      <c r="AZ228" s="37">
        <f t="shared" si="80"/>
        <v>36.42554</v>
      </c>
      <c r="BA228" s="37">
        <f t="shared" si="80"/>
        <v>125.4626667</v>
      </c>
      <c r="BB228" s="37">
        <f t="shared" si="80"/>
        <v>288.9713333</v>
      </c>
      <c r="BC228" s="27" t="s">
        <v>6</v>
      </c>
      <c r="BD228" s="37">
        <f t="shared" ref="BD228:BM228" si="81">AVERAGE(BD193:BD222)</f>
        <v>0.0070305</v>
      </c>
      <c r="BE228" s="37">
        <f t="shared" si="81"/>
        <v>0.01611193333</v>
      </c>
      <c r="BF228" s="37">
        <f t="shared" si="81"/>
        <v>0.0373688</v>
      </c>
      <c r="BG228" s="37">
        <f t="shared" si="81"/>
        <v>0.085414</v>
      </c>
      <c r="BH228" s="37">
        <f t="shared" si="81"/>
        <v>0.1880501</v>
      </c>
      <c r="BI228" s="37">
        <f t="shared" si="81"/>
        <v>18.58086</v>
      </c>
      <c r="BJ228" s="37">
        <f t="shared" si="81"/>
        <v>43.24363333</v>
      </c>
      <c r="BK228" s="37">
        <f t="shared" si="81"/>
        <v>100.81782</v>
      </c>
      <c r="BL228" s="37">
        <f t="shared" si="81"/>
        <v>219.4656667</v>
      </c>
      <c r="BM228" s="37">
        <f t="shared" si="81"/>
        <v>480.1</v>
      </c>
      <c r="BN228" s="27" t="s">
        <v>6</v>
      </c>
      <c r="BO228" s="37">
        <f t="shared" ref="BO228:BX228" si="82">AVERAGE(BO193:BO222)</f>
        <v>0.01420243333</v>
      </c>
      <c r="BP228" s="37">
        <f t="shared" si="82"/>
        <v>0.03161353333</v>
      </c>
      <c r="BQ228" s="37">
        <f t="shared" si="82"/>
        <v>0.07487066667</v>
      </c>
      <c r="BR228" s="37">
        <f t="shared" si="82"/>
        <v>0.1739263</v>
      </c>
      <c r="BS228" s="37">
        <f t="shared" si="82"/>
        <v>0.4050233333</v>
      </c>
      <c r="BT228" s="37">
        <f t="shared" si="82"/>
        <v>25.08478</v>
      </c>
      <c r="BU228" s="37">
        <f t="shared" si="82"/>
        <v>56.26971333</v>
      </c>
      <c r="BV228" s="37">
        <f t="shared" si="82"/>
        <v>134.70886</v>
      </c>
      <c r="BW228" s="37">
        <f t="shared" si="82"/>
        <v>284.4803333</v>
      </c>
      <c r="BX228" s="37">
        <f t="shared" si="82"/>
        <v>669.2533333</v>
      </c>
      <c r="BY228" s="27" t="s">
        <v>6</v>
      </c>
      <c r="BZ228" s="37">
        <f t="shared" ref="BZ228:CI228" si="83">AVERAGE(BZ193:BZ222)</f>
        <v>0.01067213333</v>
      </c>
      <c r="CA228" s="37">
        <f t="shared" si="83"/>
        <v>0.02840103333</v>
      </c>
      <c r="CB228" s="37">
        <f t="shared" si="83"/>
        <v>0.08201783333</v>
      </c>
      <c r="CC228" s="37">
        <f t="shared" si="83"/>
        <v>0.2006421333</v>
      </c>
      <c r="CD228" s="37">
        <f t="shared" si="83"/>
        <v>0.4881144667</v>
      </c>
      <c r="CE228" s="37">
        <f t="shared" si="83"/>
        <v>30.44922</v>
      </c>
      <c r="CF228" s="37">
        <f t="shared" si="83"/>
        <v>69.15143333</v>
      </c>
      <c r="CG228" s="37">
        <f t="shared" si="83"/>
        <v>151.1777</v>
      </c>
      <c r="CH228" s="37">
        <f t="shared" si="83"/>
        <v>338.138</v>
      </c>
      <c r="CI228" s="37">
        <f t="shared" si="83"/>
        <v>754.8405</v>
      </c>
      <c r="CJ228" s="27" t="s">
        <v>6</v>
      </c>
    </row>
    <row r="229">
      <c r="A229" s="37">
        <f t="shared" ref="A229:E229" si="84">($A228/A228)</f>
        <v>1</v>
      </c>
      <c r="B229" s="37">
        <f t="shared" si="84"/>
        <v>0.4495952324</v>
      </c>
      <c r="C229" s="37">
        <f t="shared" si="84"/>
        <v>0.2068246055</v>
      </c>
      <c r="D229" s="37">
        <f t="shared" si="84"/>
        <v>0.09257499661</v>
      </c>
      <c r="E229" s="37">
        <f t="shared" si="84"/>
        <v>0.0429387751</v>
      </c>
      <c r="F229" s="37">
        <f>F228/F228</f>
        <v>1</v>
      </c>
      <c r="G229" s="37">
        <f>F228/G228</f>
        <v>0.4406026111</v>
      </c>
      <c r="H229" s="37">
        <f>F228/H228</f>
        <v>0.2133531835</v>
      </c>
      <c r="I229" s="37">
        <f>F228/I228</f>
        <v>0.09529305001</v>
      </c>
      <c r="J229" s="37">
        <f>F228/J228</f>
        <v>0.04116511939</v>
      </c>
      <c r="K229" s="45" t="s">
        <v>28</v>
      </c>
      <c r="L229" s="37">
        <f>L228/L228</f>
        <v>1</v>
      </c>
      <c r="M229" s="37">
        <f>L228/M228</f>
        <v>0.4770459727</v>
      </c>
      <c r="N229" s="37">
        <f>L228/N228</f>
        <v>0.2202652053</v>
      </c>
      <c r="O229" s="37">
        <f>L228/O228</f>
        <v>0.09769740001</v>
      </c>
      <c r="P229" s="37">
        <f>L228/P228</f>
        <v>0.04162862598</v>
      </c>
      <c r="Q229" s="37">
        <f>Q228/Q228</f>
        <v>1</v>
      </c>
      <c r="R229" s="37">
        <f>Q228/R228</f>
        <v>0.456178676</v>
      </c>
      <c r="S229" s="37">
        <f>Q228/S228</f>
        <v>0.1761912125</v>
      </c>
      <c r="T229" s="37">
        <f>Q228/T228</f>
        <v>0.07831986644</v>
      </c>
      <c r="U229" s="37">
        <f>Q228/U228</f>
        <v>0.04170666345</v>
      </c>
      <c r="V229" s="45" t="s">
        <v>10</v>
      </c>
      <c r="W229" s="37">
        <f>W228/W228</f>
        <v>1</v>
      </c>
      <c r="X229" s="37">
        <f>W228/X228</f>
        <v>0.5274462038</v>
      </c>
      <c r="Y229" s="37">
        <f>W228/Y228</f>
        <v>0.2411758973</v>
      </c>
      <c r="Z229" s="37">
        <f>W228/Z228</f>
        <v>0.1195330381</v>
      </c>
      <c r="AA229" s="37">
        <f>W228/AA228</f>
        <v>0.05166588783</v>
      </c>
      <c r="AB229" s="37">
        <f>AB228/AB228</f>
        <v>1</v>
      </c>
      <c r="AC229" s="37">
        <f>AB228/AC228</f>
        <v>0.4124021329</v>
      </c>
      <c r="AD229" s="37">
        <f>AB228/AD228</f>
        <v>0.1594979191</v>
      </c>
      <c r="AE229" s="37">
        <f>AB228/AE228</f>
        <v>0.07793382913</v>
      </c>
      <c r="AF229" s="37">
        <f>AB228/AF228</f>
        <v>0.04010490801</v>
      </c>
      <c r="AG229" s="45" t="s">
        <v>10</v>
      </c>
      <c r="AH229" s="37">
        <f>AH228/AH228</f>
        <v>1</v>
      </c>
      <c r="AI229" s="37">
        <f>AH228/AI228</f>
        <v>0.4305208463</v>
      </c>
      <c r="AJ229" s="37">
        <f>AH228/AJ228</f>
        <v>0.1828173859</v>
      </c>
      <c r="AK229" s="37">
        <f>AH228/AK228</f>
        <v>0.07745176859</v>
      </c>
      <c r="AL229" s="37">
        <f>AH228/AL228</f>
        <v>0.03375981822</v>
      </c>
      <c r="AM229" s="37">
        <f>AM228/AM228</f>
        <v>1</v>
      </c>
      <c r="AN229" s="37">
        <f>AM228/AN228</f>
        <v>0.4451201662</v>
      </c>
      <c r="AO229" s="37">
        <f>AM228/AO228</f>
        <v>0.2414667075</v>
      </c>
      <c r="AP229" s="37">
        <f>AM228/AP228</f>
        <v>0.1110388319</v>
      </c>
      <c r="AQ229" s="37">
        <f>AM228/AQ228</f>
        <v>0.0463110862</v>
      </c>
      <c r="AR229" s="45" t="s">
        <v>10</v>
      </c>
      <c r="AS229" s="37">
        <f>AS228/AS228</f>
        <v>1</v>
      </c>
      <c r="AT229" s="37">
        <f>AS228/AT228</f>
        <v>0.4284829142</v>
      </c>
      <c r="AU229" s="37">
        <f>AS228/AU228</f>
        <v>0.181081601</v>
      </c>
      <c r="AV229" s="37">
        <f>AS228/AV228</f>
        <v>0.07857241569</v>
      </c>
      <c r="AW229" s="37">
        <f>AS228/AW228</f>
        <v>0.03364746157</v>
      </c>
      <c r="AX229" s="37">
        <f>AX228/AX228</f>
        <v>1</v>
      </c>
      <c r="AY229" s="37">
        <f>AX228/AY228</f>
        <v>0.436026388</v>
      </c>
      <c r="AZ229" s="37">
        <f>AX228/AZ228</f>
        <v>0.3198991696</v>
      </c>
      <c r="BA229" s="37">
        <f>AX228/BA228</f>
        <v>0.0928762341</v>
      </c>
      <c r="BB229" s="37">
        <f>AX228/BB228</f>
        <v>0.04032406905</v>
      </c>
      <c r="BC229" s="45" t="s">
        <v>10</v>
      </c>
      <c r="BD229" s="37">
        <f>BD228/BD228</f>
        <v>1</v>
      </c>
      <c r="BE229" s="37">
        <f>BD228/BE228</f>
        <v>0.436353593</v>
      </c>
      <c r="BF229" s="37">
        <f>BD228/BF228</f>
        <v>0.188138233</v>
      </c>
      <c r="BG229" s="37">
        <f>BD228/BG228</f>
        <v>0.08231086239</v>
      </c>
      <c r="BH229" s="37">
        <f>BD228/BH228</f>
        <v>0.03738631354</v>
      </c>
      <c r="BI229" s="37">
        <f>BI228/BI228</f>
        <v>1</v>
      </c>
      <c r="BJ229" s="37">
        <f>BI228/BJ228</f>
        <v>0.4296785114</v>
      </c>
      <c r="BK229" s="37">
        <f>BI228/BK228</f>
        <v>0.1843013467</v>
      </c>
      <c r="BL229" s="37">
        <f>BI228/BL228</f>
        <v>0.08466408565</v>
      </c>
      <c r="BM229" s="37">
        <f>BI228/BM228</f>
        <v>0.03870206207</v>
      </c>
      <c r="BN229" s="45" t="s">
        <v>10</v>
      </c>
      <c r="BO229" s="37">
        <f>BO228/BO228</f>
        <v>1</v>
      </c>
      <c r="BP229" s="37">
        <f>BO228/BP228</f>
        <v>0.4492516918</v>
      </c>
      <c r="BQ229" s="37">
        <f>BO228/BQ228</f>
        <v>0.1896928926</v>
      </c>
      <c r="BR229" s="37">
        <f>BO228/BR228</f>
        <v>0.0816577673</v>
      </c>
      <c r="BS229" s="37">
        <f>BO228/BS228</f>
        <v>0.03506571638</v>
      </c>
      <c r="BT229" s="37">
        <f>BT228/BT228</f>
        <v>1</v>
      </c>
      <c r="BU229" s="37">
        <f>BT228/BU228</f>
        <v>0.4457954113</v>
      </c>
      <c r="BV229" s="37">
        <f>BT228/BV228</f>
        <v>0.1862147746</v>
      </c>
      <c r="BW229" s="37">
        <f>BT228/BW228</f>
        <v>0.08817755416</v>
      </c>
      <c r="BX229" s="37">
        <f>BT228/BX228</f>
        <v>0.03748174085</v>
      </c>
      <c r="BY229" s="45" t="s">
        <v>10</v>
      </c>
      <c r="BZ229" s="37">
        <f>BZ228/BZ228</f>
        <v>1</v>
      </c>
      <c r="CA229" s="37">
        <f>BZ228/CA228</f>
        <v>0.3757656705</v>
      </c>
      <c r="CB229" s="37">
        <f>BZ228/CB228</f>
        <v>0.1301196691</v>
      </c>
      <c r="CC229" s="37">
        <f>BZ228/CC228</f>
        <v>0.05318989165</v>
      </c>
      <c r="CD229" s="37">
        <f>BZ228/CD228</f>
        <v>0.0218639972</v>
      </c>
      <c r="CE229" s="37">
        <f>CE228/CE228</f>
        <v>1</v>
      </c>
      <c r="CF229" s="37">
        <f>CE228/CF228</f>
        <v>0.4403266647</v>
      </c>
      <c r="CG229" s="37">
        <f>CE228/CG228</f>
        <v>0.201413436</v>
      </c>
      <c r="CH229" s="37">
        <f>CE228/CH228</f>
        <v>0.09004968386</v>
      </c>
      <c r="CI229" s="37">
        <f>CE228/CI228</f>
        <v>0.04033861458</v>
      </c>
      <c r="CJ229" s="45" t="s">
        <v>10</v>
      </c>
    </row>
    <row r="230">
      <c r="K230" s="53"/>
    </row>
    <row r="232">
      <c r="B232" s="16" t="s">
        <v>53</v>
      </c>
      <c r="G232" s="4"/>
    </row>
    <row r="233">
      <c r="A233" s="16" t="s">
        <v>1</v>
      </c>
      <c r="B233" s="32">
        <v>18.0</v>
      </c>
      <c r="C233" s="32">
        <v>19.0</v>
      </c>
      <c r="D233" s="32">
        <v>20.0</v>
      </c>
      <c r="E233" s="32">
        <v>21.0</v>
      </c>
      <c r="F233" s="33">
        <v>22.0</v>
      </c>
      <c r="G233" s="4"/>
      <c r="L233" s="46" t="s">
        <v>29</v>
      </c>
      <c r="M233" s="31">
        <v>1.0</v>
      </c>
      <c r="N233" s="32">
        <v>2.0</v>
      </c>
      <c r="O233" s="32">
        <v>4.0</v>
      </c>
      <c r="P233" s="32">
        <v>8.0</v>
      </c>
      <c r="Q233" s="32">
        <v>16.0</v>
      </c>
      <c r="R233" s="32">
        <v>32.0</v>
      </c>
      <c r="S233" s="32">
        <v>64.0</v>
      </c>
      <c r="T233" s="32">
        <v>128.0</v>
      </c>
    </row>
    <row r="234">
      <c r="A234" s="16" t="s">
        <v>34</v>
      </c>
      <c r="B234" s="16">
        <v>1.0</v>
      </c>
      <c r="C234" s="16">
        <v>1.0</v>
      </c>
      <c r="D234" s="16">
        <v>1.0</v>
      </c>
      <c r="E234" s="16">
        <v>1.0</v>
      </c>
      <c r="F234" s="16">
        <v>1.0</v>
      </c>
      <c r="G234" s="4"/>
      <c r="L234" s="46" t="s">
        <v>32</v>
      </c>
      <c r="M234" s="37">
        <v>0.0013560000000000013</v>
      </c>
      <c r="N234" s="37">
        <v>0.018511</v>
      </c>
      <c r="O234" s="37">
        <v>0.015609999999999999</v>
      </c>
      <c r="P234" s="37">
        <v>0.022051</v>
      </c>
      <c r="Q234" s="37">
        <v>0.047818</v>
      </c>
      <c r="R234" s="37">
        <v>0.07108400000000001</v>
      </c>
      <c r="S234" s="37">
        <v>0.06266900000000003</v>
      </c>
      <c r="T234" s="37">
        <v>0.10326000000000002</v>
      </c>
    </row>
    <row r="235">
      <c r="A235" s="16" t="s">
        <v>36</v>
      </c>
      <c r="B235" s="37">
        <f t="shared" ref="B235:E235" si="85">F228/P88</f>
        <v>1.19631924</v>
      </c>
      <c r="C235" s="37">
        <f t="shared" si="85"/>
        <v>1.221275049</v>
      </c>
      <c r="D235" s="37">
        <f t="shared" si="85"/>
        <v>1.129787501</v>
      </c>
      <c r="E235" s="37">
        <f t="shared" si="85"/>
        <v>1.180371582</v>
      </c>
      <c r="F235" s="37">
        <f>J228/T83</f>
        <v>1.236018367</v>
      </c>
      <c r="G235" s="4"/>
    </row>
    <row r="275">
      <c r="A275" s="16"/>
    </row>
    <row r="277">
      <c r="A277" s="51" t="s">
        <v>54</v>
      </c>
      <c r="B277" s="2"/>
      <c r="C277" s="2"/>
      <c r="D277" s="2"/>
      <c r="E277" s="2"/>
      <c r="F277" s="2"/>
      <c r="G277" s="2"/>
      <c r="H277" s="2"/>
      <c r="I277" s="2"/>
      <c r="J277" s="3"/>
      <c r="L277" s="51" t="s">
        <v>55</v>
      </c>
      <c r="M277" s="2"/>
      <c r="N277" s="2"/>
      <c r="O277" s="2"/>
      <c r="P277" s="2"/>
      <c r="Q277" s="2"/>
      <c r="R277" s="2"/>
      <c r="S277" s="3"/>
    </row>
    <row r="278">
      <c r="A278" s="5"/>
      <c r="B278" s="4"/>
      <c r="C278" s="4"/>
      <c r="D278" s="4"/>
      <c r="E278" s="4"/>
      <c r="F278" s="4"/>
      <c r="G278" s="4"/>
      <c r="H278" s="4"/>
      <c r="I278" s="4"/>
      <c r="J278" s="6"/>
      <c r="L278" s="54"/>
      <c r="M278" s="43"/>
      <c r="N278" s="43"/>
      <c r="O278" s="43"/>
      <c r="P278" s="43"/>
      <c r="Q278" s="43"/>
      <c r="R278" s="43"/>
      <c r="S278" s="55"/>
    </row>
    <row r="279">
      <c r="A279" s="31">
        <v>1.0</v>
      </c>
      <c r="B279" s="32">
        <v>2.0</v>
      </c>
      <c r="C279" s="32">
        <v>4.0</v>
      </c>
      <c r="D279" s="32">
        <v>8.0</v>
      </c>
      <c r="E279" s="32">
        <v>16.0</v>
      </c>
      <c r="F279" s="32">
        <v>32.0</v>
      </c>
      <c r="G279" s="32">
        <v>64.0</v>
      </c>
      <c r="H279" s="32">
        <v>128.0</v>
      </c>
      <c r="I279" s="32">
        <v>256.0</v>
      </c>
      <c r="J279" s="33">
        <v>512.0</v>
      </c>
      <c r="L279" s="31">
        <v>1.0</v>
      </c>
      <c r="M279" s="32">
        <v>2.0</v>
      </c>
      <c r="N279" s="32">
        <v>4.0</v>
      </c>
      <c r="O279" s="32">
        <v>8.0</v>
      </c>
      <c r="P279" s="32">
        <v>16.0</v>
      </c>
      <c r="Q279" s="32">
        <v>32.0</v>
      </c>
      <c r="R279" s="32">
        <v>64.0</v>
      </c>
      <c r="S279" s="33">
        <v>128.0</v>
      </c>
    </row>
    <row r="280">
      <c r="B280" s="32"/>
      <c r="C280" s="32"/>
      <c r="D280" s="32"/>
      <c r="E280" s="32"/>
      <c r="F280" s="32"/>
      <c r="G280" s="32"/>
      <c r="H280" s="32"/>
      <c r="I280" s="32"/>
      <c r="J280" s="33"/>
      <c r="L280" s="31"/>
      <c r="M280" s="32"/>
      <c r="N280" s="32"/>
      <c r="O280" s="32"/>
      <c r="P280" s="32"/>
      <c r="Q280" s="32"/>
      <c r="R280" s="32"/>
      <c r="S280" s="33"/>
    </row>
    <row r="281">
      <c r="A281" s="31">
        <v>160.306</v>
      </c>
      <c r="B281" s="32">
        <v>80.0451</v>
      </c>
      <c r="C281" s="32">
        <v>36.5116</v>
      </c>
      <c r="D281" s="32">
        <v>19.651</v>
      </c>
      <c r="E281" s="32">
        <v>11.5074</v>
      </c>
      <c r="F281" s="32">
        <v>8.73262</v>
      </c>
      <c r="G281" s="32">
        <v>6.09661</v>
      </c>
      <c r="H281" s="32">
        <v>6.35959</v>
      </c>
      <c r="I281" s="32">
        <v>6.38371</v>
      </c>
      <c r="J281" s="33">
        <v>6.34359</v>
      </c>
      <c r="L281" s="31">
        <v>17.2879</v>
      </c>
      <c r="M281" s="32">
        <v>33.4925</v>
      </c>
      <c r="N281" s="32">
        <v>75.7628</v>
      </c>
      <c r="O281" s="32">
        <v>144.051</v>
      </c>
      <c r="P281" s="32">
        <v>294.837</v>
      </c>
      <c r="Q281" s="32">
        <v>479.217</v>
      </c>
      <c r="R281" s="32">
        <v>642.17</v>
      </c>
      <c r="S281" s="33">
        <v>765.23</v>
      </c>
    </row>
    <row r="282">
      <c r="A282" s="31">
        <v>159.143</v>
      </c>
      <c r="B282" s="32">
        <v>79.8122</v>
      </c>
      <c r="C282" s="32">
        <v>37.1294</v>
      </c>
      <c r="D282" s="32">
        <v>20.1477</v>
      </c>
      <c r="E282" s="32">
        <v>11.2545</v>
      </c>
      <c r="F282" s="32">
        <v>8.22311</v>
      </c>
      <c r="G282" s="32">
        <v>6.04499</v>
      </c>
      <c r="H282" s="32">
        <v>6.96714</v>
      </c>
      <c r="I282" s="32">
        <v>6.61242</v>
      </c>
      <c r="J282" s="33">
        <v>6.42448</v>
      </c>
      <c r="L282" s="31">
        <v>17.3538</v>
      </c>
      <c r="M282" s="32">
        <v>33.3455</v>
      </c>
      <c r="N282" s="32">
        <v>76.1979</v>
      </c>
      <c r="O282" s="32">
        <v>153.669</v>
      </c>
      <c r="P282" s="32">
        <v>281.667</v>
      </c>
      <c r="Q282" s="32">
        <v>480.983</v>
      </c>
      <c r="R282" s="32">
        <v>679.912</v>
      </c>
      <c r="S282" s="33">
        <v>744.451</v>
      </c>
    </row>
    <row r="283">
      <c r="A283" s="31">
        <v>159.311</v>
      </c>
      <c r="B283" s="32">
        <v>80.547</v>
      </c>
      <c r="C283" s="32">
        <v>37.2232</v>
      </c>
      <c r="D283" s="32">
        <v>21.1655</v>
      </c>
      <c r="E283" s="32">
        <v>11.2033</v>
      </c>
      <c r="F283" s="32">
        <v>8.58184</v>
      </c>
      <c r="G283" s="32">
        <v>6.1727</v>
      </c>
      <c r="H283" s="32">
        <v>5.92356</v>
      </c>
      <c r="I283" s="32">
        <v>6.57043</v>
      </c>
      <c r="J283" s="33">
        <v>5.89387</v>
      </c>
      <c r="L283" s="31">
        <v>17.2983</v>
      </c>
      <c r="M283" s="32">
        <v>31.8934</v>
      </c>
      <c r="N283" s="32">
        <v>73.4151</v>
      </c>
      <c r="O283" s="32">
        <v>161.11</v>
      </c>
      <c r="P283" s="32">
        <v>290.41</v>
      </c>
      <c r="Q283" s="32">
        <v>479.217</v>
      </c>
      <c r="R283" s="32">
        <v>685.678</v>
      </c>
      <c r="S283" s="33">
        <v>765.23</v>
      </c>
    </row>
    <row r="284">
      <c r="A284" s="31">
        <v>159.128</v>
      </c>
      <c r="B284" s="32">
        <v>79.7987</v>
      </c>
      <c r="C284" s="32">
        <v>37.0574</v>
      </c>
      <c r="D284" s="32">
        <v>20.0959</v>
      </c>
      <c r="E284" s="32">
        <v>11.2469</v>
      </c>
      <c r="F284" s="32">
        <v>7.77041</v>
      </c>
      <c r="G284" s="32">
        <v>6.52113</v>
      </c>
      <c r="H284" s="32">
        <v>5.92616</v>
      </c>
      <c r="I284" s="32">
        <v>5.88863</v>
      </c>
      <c r="J284" s="33">
        <v>6.14254</v>
      </c>
      <c r="L284" s="31">
        <v>17.3098</v>
      </c>
      <c r="M284" s="32">
        <v>31.9829</v>
      </c>
      <c r="N284" s="32">
        <v>76.3682</v>
      </c>
      <c r="O284" s="32">
        <v>145.587</v>
      </c>
      <c r="P284" s="32">
        <v>294.837</v>
      </c>
      <c r="Q284" s="32">
        <v>480.983</v>
      </c>
      <c r="R284" s="32">
        <v>642.17</v>
      </c>
      <c r="S284" s="33">
        <v>744.451</v>
      </c>
    </row>
    <row r="285">
      <c r="A285" s="31">
        <v>159.896</v>
      </c>
      <c r="B285" s="32">
        <v>81.0821</v>
      </c>
      <c r="C285" s="32">
        <v>36.8528</v>
      </c>
      <c r="D285" s="32">
        <v>19.5439</v>
      </c>
      <c r="E285" s="32">
        <v>11.6521</v>
      </c>
      <c r="F285" s="32">
        <v>8.99685</v>
      </c>
      <c r="G285" s="32">
        <v>6.17788</v>
      </c>
      <c r="H285" s="32">
        <v>6.68011</v>
      </c>
      <c r="I285" s="32">
        <v>6.2483</v>
      </c>
      <c r="J285" s="33">
        <v>6.03043</v>
      </c>
      <c r="L285" s="31">
        <v>17.2914</v>
      </c>
      <c r="M285" s="32">
        <v>32.9928</v>
      </c>
      <c r="N285" s="32">
        <v>75.8058</v>
      </c>
      <c r="O285" s="32">
        <v>109.158</v>
      </c>
      <c r="P285" s="32">
        <v>281.667</v>
      </c>
      <c r="Q285" s="32">
        <v>479.217</v>
      </c>
      <c r="R285" s="32">
        <v>679.912</v>
      </c>
      <c r="S285" s="33">
        <v>765.23</v>
      </c>
    </row>
    <row r="286">
      <c r="A286" s="31">
        <v>160.734</v>
      </c>
      <c r="B286" s="32">
        <v>79.7776</v>
      </c>
      <c r="C286" s="32">
        <v>37.1911</v>
      </c>
      <c r="D286" s="32">
        <v>21.6198</v>
      </c>
      <c r="E286" s="32">
        <v>11.5074</v>
      </c>
      <c r="F286" s="32">
        <v>8.73262</v>
      </c>
      <c r="G286" s="32">
        <v>6.09661</v>
      </c>
      <c r="H286" s="32">
        <v>6.35959</v>
      </c>
      <c r="I286" s="32">
        <v>6.38371</v>
      </c>
      <c r="J286" s="33">
        <v>6.34359</v>
      </c>
      <c r="L286" s="31">
        <v>17.3803</v>
      </c>
      <c r="M286" s="32">
        <v>31.9217</v>
      </c>
      <c r="N286" s="32">
        <v>75.7628</v>
      </c>
      <c r="O286" s="32">
        <v>144.051</v>
      </c>
      <c r="P286" s="32">
        <v>290.41</v>
      </c>
      <c r="Q286" s="32">
        <v>480.983</v>
      </c>
      <c r="R286" s="32">
        <v>685.678</v>
      </c>
      <c r="S286" s="33">
        <v>744.451</v>
      </c>
    </row>
    <row r="287">
      <c r="A287" s="31">
        <v>160.594</v>
      </c>
      <c r="B287" s="32">
        <v>79.7176</v>
      </c>
      <c r="C287" s="32">
        <v>36.8627</v>
      </c>
      <c r="D287" s="32">
        <v>21.3115</v>
      </c>
      <c r="E287" s="32">
        <v>11.2545</v>
      </c>
      <c r="F287" s="32">
        <v>8.22311</v>
      </c>
      <c r="G287" s="32">
        <v>6.04499</v>
      </c>
      <c r="H287" s="32">
        <v>6.96714</v>
      </c>
      <c r="I287" s="32">
        <v>6.61242</v>
      </c>
      <c r="J287" s="33">
        <v>6.42448</v>
      </c>
      <c r="L287" s="31">
        <v>17.2957</v>
      </c>
      <c r="M287" s="32">
        <v>32.8706</v>
      </c>
      <c r="N287" s="32">
        <v>76.1979</v>
      </c>
      <c r="O287" s="32">
        <v>153.669</v>
      </c>
      <c r="P287" s="32">
        <v>294.837</v>
      </c>
      <c r="Q287" s="32">
        <v>479.217</v>
      </c>
      <c r="R287" s="32">
        <v>642.17</v>
      </c>
      <c r="S287" s="33">
        <v>765.23</v>
      </c>
    </row>
    <row r="288">
      <c r="A288" s="31">
        <v>159.057</v>
      </c>
      <c r="B288" s="32">
        <v>81.7128</v>
      </c>
      <c r="C288" s="32">
        <v>37.1468</v>
      </c>
      <c r="D288" s="32">
        <v>20.7942</v>
      </c>
      <c r="E288" s="32">
        <v>11.2033</v>
      </c>
      <c r="F288" s="32">
        <v>8.58184</v>
      </c>
      <c r="G288" s="32">
        <v>6.1727</v>
      </c>
      <c r="H288" s="32">
        <v>5.92356</v>
      </c>
      <c r="I288" s="32">
        <v>6.57043</v>
      </c>
      <c r="J288" s="33">
        <v>5.89387</v>
      </c>
      <c r="L288" s="31">
        <v>17.3264</v>
      </c>
      <c r="M288" s="32">
        <v>33.5158</v>
      </c>
      <c r="N288" s="32">
        <v>73.4151</v>
      </c>
      <c r="O288" s="32">
        <v>161.11</v>
      </c>
      <c r="P288" s="32">
        <v>281.667</v>
      </c>
      <c r="Q288" s="32">
        <v>480.983</v>
      </c>
      <c r="R288" s="32">
        <v>679.912</v>
      </c>
      <c r="S288" s="33">
        <v>744.451</v>
      </c>
    </row>
    <row r="289">
      <c r="A289" s="31">
        <v>160.679</v>
      </c>
      <c r="B289" s="32">
        <v>81.6757</v>
      </c>
      <c r="C289" s="32">
        <v>37.1704</v>
      </c>
      <c r="D289" s="32">
        <v>19.651</v>
      </c>
      <c r="E289" s="32">
        <v>11.2469</v>
      </c>
      <c r="F289" s="32">
        <v>7.77041</v>
      </c>
      <c r="G289" s="32">
        <v>6.52113</v>
      </c>
      <c r="H289" s="32">
        <v>5.92616</v>
      </c>
      <c r="I289" s="32">
        <v>5.88863</v>
      </c>
      <c r="J289" s="33">
        <v>6.14254</v>
      </c>
      <c r="L289" s="31">
        <v>17.3401</v>
      </c>
      <c r="M289" s="32">
        <v>31.9229</v>
      </c>
      <c r="N289" s="32">
        <v>76.3682</v>
      </c>
      <c r="O289" s="32">
        <v>145.587</v>
      </c>
      <c r="P289" s="32">
        <v>290.41</v>
      </c>
      <c r="Q289" s="32">
        <v>479.217</v>
      </c>
      <c r="R289" s="32">
        <v>685.678</v>
      </c>
      <c r="S289" s="33">
        <v>765.23</v>
      </c>
    </row>
    <row r="290">
      <c r="A290" s="31">
        <v>159.705</v>
      </c>
      <c r="B290" s="32">
        <v>79.8933</v>
      </c>
      <c r="C290" s="32">
        <v>36.9277</v>
      </c>
      <c r="D290" s="32">
        <v>20.1477</v>
      </c>
      <c r="E290" s="32">
        <v>11.6521</v>
      </c>
      <c r="F290" s="32">
        <v>8.99685</v>
      </c>
      <c r="G290" s="32">
        <v>6.17788</v>
      </c>
      <c r="H290" s="32">
        <v>6.68011</v>
      </c>
      <c r="I290" s="32">
        <v>6.2483</v>
      </c>
      <c r="J290" s="33">
        <v>6.03043</v>
      </c>
      <c r="L290" s="31">
        <v>17.4653</v>
      </c>
      <c r="M290" s="32">
        <v>32.1437</v>
      </c>
      <c r="N290" s="32">
        <v>75.8058</v>
      </c>
      <c r="O290" s="32">
        <v>109.158</v>
      </c>
      <c r="P290" s="32">
        <v>294.837</v>
      </c>
      <c r="Q290" s="32">
        <v>480.983</v>
      </c>
      <c r="R290" s="32">
        <v>642.17</v>
      </c>
      <c r="S290" s="33">
        <v>744.451</v>
      </c>
    </row>
    <row r="291">
      <c r="A291" s="31">
        <v>159.609</v>
      </c>
      <c r="B291" s="32">
        <v>81.742</v>
      </c>
      <c r="C291" s="32">
        <v>37.5067</v>
      </c>
      <c r="D291" s="32">
        <v>21.1655</v>
      </c>
      <c r="E291" s="32">
        <v>11.5074</v>
      </c>
      <c r="F291" s="32">
        <v>8.73262</v>
      </c>
      <c r="G291" s="32">
        <v>6.09661</v>
      </c>
      <c r="H291" s="32">
        <v>6.35959</v>
      </c>
      <c r="I291" s="32">
        <v>6.38371</v>
      </c>
      <c r="J291" s="33">
        <v>6.34359</v>
      </c>
      <c r="L291" s="31">
        <v>17.3821</v>
      </c>
      <c r="M291" s="32">
        <v>33.4762</v>
      </c>
      <c r="N291" s="32">
        <v>75.7628</v>
      </c>
      <c r="O291" s="32">
        <v>144.051</v>
      </c>
      <c r="P291" s="32">
        <v>281.667</v>
      </c>
      <c r="Q291" s="32">
        <v>479.217</v>
      </c>
      <c r="R291" s="32">
        <v>679.912</v>
      </c>
      <c r="S291" s="33">
        <v>765.23</v>
      </c>
      <c r="T291" s="25"/>
    </row>
    <row r="292">
      <c r="A292" s="31">
        <v>159.234</v>
      </c>
      <c r="B292" s="32">
        <v>81.6739</v>
      </c>
      <c r="C292" s="32">
        <v>36.0648</v>
      </c>
      <c r="D292" s="32">
        <v>20.0959</v>
      </c>
      <c r="E292" s="32">
        <v>11.2545</v>
      </c>
      <c r="F292" s="32">
        <v>8.22311</v>
      </c>
      <c r="G292" s="32">
        <v>6.04499</v>
      </c>
      <c r="H292" s="32">
        <v>6.96714</v>
      </c>
      <c r="I292" s="32">
        <v>6.61242</v>
      </c>
      <c r="J292" s="33">
        <v>6.42448</v>
      </c>
      <c r="L292" s="31">
        <v>17.4388</v>
      </c>
      <c r="M292" s="32">
        <v>32.4574</v>
      </c>
      <c r="N292" s="32">
        <v>76.1979</v>
      </c>
      <c r="O292" s="32">
        <v>153.669</v>
      </c>
      <c r="P292" s="32">
        <v>290.41</v>
      </c>
      <c r="Q292" s="32">
        <v>480.983</v>
      </c>
      <c r="R292" s="32">
        <v>685.678</v>
      </c>
      <c r="S292" s="33">
        <v>744.451</v>
      </c>
      <c r="T292" s="4"/>
    </row>
    <row r="293">
      <c r="A293" s="31">
        <v>159.531</v>
      </c>
      <c r="B293" s="32">
        <v>81.7359</v>
      </c>
      <c r="C293" s="32">
        <v>36.4567</v>
      </c>
      <c r="D293" s="32">
        <v>19.5439</v>
      </c>
      <c r="E293" s="32">
        <v>11.2033</v>
      </c>
      <c r="F293" s="32">
        <v>8.58184</v>
      </c>
      <c r="G293" s="32">
        <v>6.1727</v>
      </c>
      <c r="H293" s="32">
        <v>5.92356</v>
      </c>
      <c r="I293" s="32">
        <v>6.57043</v>
      </c>
      <c r="J293" s="33">
        <v>5.89387</v>
      </c>
      <c r="L293" s="31">
        <v>17.2159</v>
      </c>
      <c r="M293" s="32">
        <v>32.5467</v>
      </c>
      <c r="N293" s="32">
        <v>73.4151</v>
      </c>
      <c r="O293" s="32">
        <v>161.11</v>
      </c>
      <c r="P293" s="32">
        <v>294.837</v>
      </c>
      <c r="Q293" s="32">
        <v>479.217</v>
      </c>
      <c r="R293" s="32">
        <v>642.17</v>
      </c>
      <c r="S293" s="33">
        <v>765.23</v>
      </c>
      <c r="T293" s="32"/>
    </row>
    <row r="294">
      <c r="A294" s="31">
        <v>161.084</v>
      </c>
      <c r="B294" s="32">
        <v>80.0451</v>
      </c>
      <c r="C294" s="32">
        <v>36.4784</v>
      </c>
      <c r="D294" s="32">
        <v>21.6198</v>
      </c>
      <c r="E294" s="32">
        <v>11.2469</v>
      </c>
      <c r="F294" s="32">
        <v>7.77041</v>
      </c>
      <c r="G294" s="32">
        <v>6.52113</v>
      </c>
      <c r="H294" s="32">
        <v>5.92616</v>
      </c>
      <c r="I294" s="32">
        <v>5.88863</v>
      </c>
      <c r="J294" s="33">
        <v>6.14254</v>
      </c>
      <c r="L294" s="31">
        <v>17.2154</v>
      </c>
      <c r="M294" s="32">
        <v>33.3964</v>
      </c>
      <c r="N294" s="32">
        <v>76.3682</v>
      </c>
      <c r="O294" s="32">
        <v>145.587</v>
      </c>
      <c r="P294" s="32">
        <v>281.667</v>
      </c>
      <c r="Q294" s="32">
        <v>480.983</v>
      </c>
      <c r="R294" s="32">
        <v>679.912</v>
      </c>
      <c r="S294" s="33">
        <v>744.451</v>
      </c>
      <c r="T294" s="32"/>
    </row>
    <row r="295">
      <c r="A295" s="31">
        <v>159.447</v>
      </c>
      <c r="B295" s="32">
        <v>79.8122</v>
      </c>
      <c r="C295" s="32">
        <v>36.1372</v>
      </c>
      <c r="D295" s="32">
        <v>21.3115</v>
      </c>
      <c r="E295" s="32">
        <v>11.6521</v>
      </c>
      <c r="F295" s="32">
        <v>8.99685</v>
      </c>
      <c r="G295" s="32">
        <v>6.17788</v>
      </c>
      <c r="H295" s="32">
        <v>6.68011</v>
      </c>
      <c r="I295" s="32">
        <v>6.2483</v>
      </c>
      <c r="J295" s="33">
        <v>6.03043</v>
      </c>
      <c r="L295" s="31">
        <v>17.3272</v>
      </c>
      <c r="M295" s="32">
        <v>32.6264</v>
      </c>
      <c r="N295" s="32">
        <v>75.8058</v>
      </c>
      <c r="O295" s="32">
        <v>109.158</v>
      </c>
      <c r="P295" s="32">
        <v>290.41</v>
      </c>
      <c r="Q295" s="32">
        <v>479.217</v>
      </c>
      <c r="R295" s="32">
        <v>685.678</v>
      </c>
      <c r="S295" s="33">
        <v>765.23</v>
      </c>
      <c r="T295" s="32"/>
    </row>
    <row r="296">
      <c r="A296" s="31">
        <v>160.306</v>
      </c>
      <c r="B296" s="32">
        <v>80.547</v>
      </c>
      <c r="C296" s="32">
        <v>36.1369</v>
      </c>
      <c r="D296" s="32">
        <v>20.7942</v>
      </c>
      <c r="E296" s="32">
        <v>11.5074</v>
      </c>
      <c r="F296" s="32">
        <v>8.73262</v>
      </c>
      <c r="G296" s="32">
        <v>6.09661</v>
      </c>
      <c r="H296" s="32">
        <v>6.35959</v>
      </c>
      <c r="I296" s="32">
        <v>6.38371</v>
      </c>
      <c r="J296" s="33">
        <v>6.34359</v>
      </c>
      <c r="L296" s="31">
        <v>17.2515</v>
      </c>
      <c r="M296" s="32">
        <v>31.5208</v>
      </c>
      <c r="N296" s="32">
        <v>75.7628</v>
      </c>
      <c r="O296" s="32">
        <v>144.051</v>
      </c>
      <c r="P296" s="32">
        <v>294.837</v>
      </c>
      <c r="Q296" s="32">
        <v>480.983</v>
      </c>
      <c r="R296" s="32">
        <v>642.17</v>
      </c>
      <c r="S296" s="33">
        <v>744.451</v>
      </c>
      <c r="T296" s="32"/>
    </row>
    <row r="297">
      <c r="A297" s="31">
        <v>159.143</v>
      </c>
      <c r="B297" s="32">
        <v>79.7987</v>
      </c>
      <c r="C297" s="32">
        <v>35.797</v>
      </c>
      <c r="D297" s="32">
        <v>19.651</v>
      </c>
      <c r="E297" s="32">
        <v>11.2545</v>
      </c>
      <c r="F297" s="32">
        <v>8.22311</v>
      </c>
      <c r="G297" s="32">
        <v>6.04499</v>
      </c>
      <c r="H297" s="32">
        <v>6.96714</v>
      </c>
      <c r="I297" s="32">
        <v>6.61242</v>
      </c>
      <c r="J297" s="33">
        <v>6.42448</v>
      </c>
      <c r="L297" s="31">
        <v>17.3712</v>
      </c>
      <c r="M297" s="32">
        <v>33.1468</v>
      </c>
      <c r="N297" s="32">
        <v>76.1979</v>
      </c>
      <c r="O297" s="32">
        <v>153.669</v>
      </c>
      <c r="P297" s="32">
        <v>281.667</v>
      </c>
      <c r="Q297" s="32">
        <v>479.217</v>
      </c>
      <c r="R297" s="32">
        <v>679.912</v>
      </c>
      <c r="S297" s="33">
        <v>765.23</v>
      </c>
      <c r="T297" s="32"/>
    </row>
    <row r="298">
      <c r="A298" s="31">
        <v>159.311</v>
      </c>
      <c r="B298" s="32">
        <v>81.0821</v>
      </c>
      <c r="C298" s="32">
        <v>36.4606</v>
      </c>
      <c r="D298" s="32">
        <v>20.1477</v>
      </c>
      <c r="E298" s="32">
        <v>11.2033</v>
      </c>
      <c r="F298" s="32">
        <v>8.58184</v>
      </c>
      <c r="G298" s="32">
        <v>6.1727</v>
      </c>
      <c r="H298" s="32">
        <v>5.92356</v>
      </c>
      <c r="I298" s="32">
        <v>6.57043</v>
      </c>
      <c r="J298" s="33">
        <v>5.89387</v>
      </c>
      <c r="L298" s="31">
        <v>17.2524</v>
      </c>
      <c r="M298" s="32">
        <v>31.4432</v>
      </c>
      <c r="N298" s="32">
        <v>73.4151</v>
      </c>
      <c r="O298" s="32">
        <v>161.11</v>
      </c>
      <c r="P298" s="32">
        <v>290.41</v>
      </c>
      <c r="Q298" s="32">
        <v>480.983</v>
      </c>
      <c r="R298" s="32">
        <v>685.678</v>
      </c>
      <c r="S298" s="33">
        <v>744.451</v>
      </c>
      <c r="T298" s="32"/>
    </row>
    <row r="299">
      <c r="A299" s="31">
        <v>159.128</v>
      </c>
      <c r="B299" s="32">
        <v>79.7776</v>
      </c>
      <c r="C299" s="32">
        <v>36.8779</v>
      </c>
      <c r="D299" s="32">
        <v>21.1655</v>
      </c>
      <c r="E299" s="32">
        <v>11.2469</v>
      </c>
      <c r="F299" s="32">
        <v>7.77041</v>
      </c>
      <c r="G299" s="32">
        <v>6.52113</v>
      </c>
      <c r="H299" s="32">
        <v>5.92616</v>
      </c>
      <c r="I299" s="32">
        <v>5.88863</v>
      </c>
      <c r="J299" s="33">
        <v>6.14254</v>
      </c>
      <c r="L299" s="31">
        <v>17.1976</v>
      </c>
      <c r="M299" s="32">
        <v>33.1615</v>
      </c>
      <c r="N299" s="32">
        <v>76.3682</v>
      </c>
      <c r="O299" s="32">
        <v>145.587</v>
      </c>
      <c r="P299" s="32">
        <v>294.837</v>
      </c>
      <c r="Q299" s="32">
        <v>479.217</v>
      </c>
      <c r="R299" s="32">
        <v>642.17</v>
      </c>
      <c r="S299" s="33">
        <v>765.23</v>
      </c>
      <c r="T299" s="32"/>
    </row>
    <row r="300">
      <c r="A300" s="31">
        <v>159.896</v>
      </c>
      <c r="B300" s="32">
        <v>79.7176</v>
      </c>
      <c r="C300" s="32">
        <v>37.4183</v>
      </c>
      <c r="D300" s="32">
        <v>20.0959</v>
      </c>
      <c r="E300" s="32">
        <v>11.6521</v>
      </c>
      <c r="F300" s="32">
        <v>8.99685</v>
      </c>
      <c r="G300" s="32">
        <v>6.17788</v>
      </c>
      <c r="H300" s="32">
        <v>6.68011</v>
      </c>
      <c r="I300" s="32">
        <v>6.2483</v>
      </c>
      <c r="J300" s="33">
        <v>6.03043</v>
      </c>
      <c r="L300" s="31">
        <v>17.3222</v>
      </c>
      <c r="M300" s="32">
        <v>33.7</v>
      </c>
      <c r="N300" s="32">
        <v>75.8058</v>
      </c>
      <c r="O300" s="32">
        <v>109.158</v>
      </c>
      <c r="P300" s="32">
        <v>281.667</v>
      </c>
      <c r="Q300" s="32">
        <v>480.983</v>
      </c>
      <c r="R300" s="32">
        <v>679.912</v>
      </c>
      <c r="S300" s="33">
        <v>744.451</v>
      </c>
      <c r="T300" s="32"/>
    </row>
    <row r="301">
      <c r="A301" s="31">
        <v>160.734</v>
      </c>
      <c r="B301" s="32">
        <v>81.7128</v>
      </c>
      <c r="C301" s="32">
        <v>36.8601</v>
      </c>
      <c r="D301" s="32">
        <v>19.5439</v>
      </c>
      <c r="E301" s="32">
        <v>11.5074</v>
      </c>
      <c r="F301" s="32">
        <v>8.73262</v>
      </c>
      <c r="G301" s="32">
        <v>6.09661</v>
      </c>
      <c r="H301" s="32">
        <v>6.35959</v>
      </c>
      <c r="I301" s="32">
        <v>6.38371</v>
      </c>
      <c r="J301" s="33">
        <v>6.34359</v>
      </c>
      <c r="L301" s="31">
        <v>17.2825</v>
      </c>
      <c r="M301" s="32">
        <v>33.0795</v>
      </c>
      <c r="N301" s="32">
        <v>75.7628</v>
      </c>
      <c r="O301" s="32">
        <v>144.051</v>
      </c>
      <c r="P301" s="32">
        <v>290.41</v>
      </c>
      <c r="Q301" s="32">
        <v>479.217</v>
      </c>
      <c r="R301" s="32">
        <v>685.678</v>
      </c>
      <c r="S301" s="33">
        <v>765.23</v>
      </c>
      <c r="T301" s="32"/>
      <c r="U301" s="25"/>
    </row>
    <row r="302">
      <c r="A302" s="31">
        <v>160.594</v>
      </c>
      <c r="B302" s="32">
        <v>81.6757</v>
      </c>
      <c r="C302" s="32">
        <v>37.0778</v>
      </c>
      <c r="D302" s="32">
        <v>21.6198</v>
      </c>
      <c r="E302" s="32">
        <v>11.2545</v>
      </c>
      <c r="F302" s="32">
        <v>8.22311</v>
      </c>
      <c r="G302" s="32">
        <v>6.04499</v>
      </c>
      <c r="H302" s="32">
        <v>6.96714</v>
      </c>
      <c r="I302" s="32">
        <v>6.61242</v>
      </c>
      <c r="J302" s="33">
        <v>6.42448</v>
      </c>
      <c r="L302" s="31">
        <v>17.1688</v>
      </c>
      <c r="M302" s="32">
        <v>36.7426</v>
      </c>
      <c r="N302" s="32">
        <v>76.1979</v>
      </c>
      <c r="O302" s="32">
        <v>153.669</v>
      </c>
      <c r="P302" s="32">
        <v>294.837</v>
      </c>
      <c r="Q302" s="32">
        <v>480.983</v>
      </c>
      <c r="R302" s="32">
        <v>642.17</v>
      </c>
      <c r="S302" s="33">
        <v>744.451</v>
      </c>
      <c r="T302" s="32"/>
      <c r="U302" s="4"/>
    </row>
    <row r="303">
      <c r="A303" s="31">
        <v>159.057</v>
      </c>
      <c r="B303" s="32">
        <v>79.8933</v>
      </c>
      <c r="C303" s="32">
        <v>37.007</v>
      </c>
      <c r="D303" s="32">
        <v>21.3115</v>
      </c>
      <c r="E303" s="32">
        <v>11.2033</v>
      </c>
      <c r="F303" s="32">
        <v>8.58184</v>
      </c>
      <c r="G303" s="32">
        <v>6.1727</v>
      </c>
      <c r="H303" s="32">
        <v>5.92356</v>
      </c>
      <c r="I303" s="32">
        <v>6.57043</v>
      </c>
      <c r="J303" s="33">
        <v>5.89387</v>
      </c>
      <c r="L303" s="31">
        <v>17.3506</v>
      </c>
      <c r="M303" s="32">
        <v>34.1635</v>
      </c>
      <c r="N303" s="32">
        <v>73.4151</v>
      </c>
      <c r="O303" s="32">
        <v>161.11</v>
      </c>
      <c r="P303" s="32">
        <v>281.667</v>
      </c>
      <c r="Q303" s="32">
        <v>479.217</v>
      </c>
      <c r="R303" s="32">
        <v>679.912</v>
      </c>
      <c r="S303" s="33">
        <v>765.23</v>
      </c>
      <c r="T303" s="32"/>
      <c r="U303" s="32"/>
    </row>
    <row r="304">
      <c r="A304" s="31">
        <v>160.679</v>
      </c>
      <c r="B304" s="32">
        <v>81.742</v>
      </c>
      <c r="C304" s="32">
        <v>35.4104</v>
      </c>
      <c r="D304" s="32">
        <v>20.7942</v>
      </c>
      <c r="E304" s="32">
        <v>11.2469</v>
      </c>
      <c r="F304" s="32">
        <v>7.77041</v>
      </c>
      <c r="G304" s="32">
        <v>6.52113</v>
      </c>
      <c r="H304" s="32">
        <v>5.92616</v>
      </c>
      <c r="I304" s="32">
        <v>5.88863</v>
      </c>
      <c r="J304" s="33">
        <v>6.14254</v>
      </c>
      <c r="L304" s="31">
        <v>17.3509</v>
      </c>
      <c r="M304" s="32">
        <v>33.2923</v>
      </c>
      <c r="N304" s="32">
        <v>76.3682</v>
      </c>
      <c r="O304" s="32">
        <v>145.587</v>
      </c>
      <c r="P304" s="32">
        <v>290.41</v>
      </c>
      <c r="Q304" s="32">
        <v>480.983</v>
      </c>
      <c r="R304" s="32">
        <v>685.678</v>
      </c>
      <c r="S304" s="33">
        <v>744.451</v>
      </c>
      <c r="T304" s="32"/>
      <c r="U304" s="32"/>
    </row>
    <row r="305">
      <c r="A305" s="31">
        <v>159.705</v>
      </c>
      <c r="B305" s="32">
        <v>81.6739</v>
      </c>
      <c r="C305" s="32">
        <v>36.7656</v>
      </c>
      <c r="D305" s="32">
        <v>19.651</v>
      </c>
      <c r="E305" s="32">
        <v>11.6521</v>
      </c>
      <c r="F305" s="32">
        <v>8.99685</v>
      </c>
      <c r="G305" s="32">
        <v>6.17788</v>
      </c>
      <c r="H305" s="32">
        <v>6.68011</v>
      </c>
      <c r="I305" s="32">
        <v>6.2483</v>
      </c>
      <c r="J305" s="33">
        <v>6.03043</v>
      </c>
      <c r="L305" s="31">
        <v>17.1815</v>
      </c>
      <c r="M305" s="32">
        <v>33.9749</v>
      </c>
      <c r="N305" s="32">
        <v>75.8058</v>
      </c>
      <c r="O305" s="32">
        <v>109.158</v>
      </c>
      <c r="P305" s="32">
        <v>294.837</v>
      </c>
      <c r="Q305" s="32">
        <v>479.217</v>
      </c>
      <c r="R305" s="32">
        <v>642.17</v>
      </c>
      <c r="S305" s="33">
        <v>765.23</v>
      </c>
      <c r="T305" s="32"/>
      <c r="U305" s="32"/>
    </row>
    <row r="306">
      <c r="A306" s="31">
        <v>159.609</v>
      </c>
      <c r="B306" s="32">
        <v>81.7359</v>
      </c>
      <c r="C306" s="32">
        <v>37.4132</v>
      </c>
      <c r="D306" s="32">
        <v>20.1477</v>
      </c>
      <c r="E306" s="32">
        <v>11.5074</v>
      </c>
      <c r="F306" s="32">
        <v>8.73262</v>
      </c>
      <c r="G306" s="32">
        <v>6.09661</v>
      </c>
      <c r="H306" s="32">
        <v>6.35959</v>
      </c>
      <c r="I306" s="32">
        <v>6.38371</v>
      </c>
      <c r="J306" s="33">
        <v>6.34359</v>
      </c>
      <c r="L306" s="31">
        <v>17.4913</v>
      </c>
      <c r="M306" s="32">
        <v>33.4925</v>
      </c>
      <c r="N306" s="32">
        <v>75.7628</v>
      </c>
      <c r="O306" s="32">
        <v>144.051</v>
      </c>
      <c r="P306" s="32">
        <v>281.667</v>
      </c>
      <c r="Q306" s="32">
        <v>480.983</v>
      </c>
      <c r="R306" s="32">
        <v>679.912</v>
      </c>
      <c r="S306" s="33">
        <v>744.451</v>
      </c>
      <c r="T306" s="32"/>
      <c r="U306" s="32"/>
    </row>
    <row r="307">
      <c r="A307" s="31">
        <v>159.234</v>
      </c>
      <c r="B307" s="32">
        <v>80.0451</v>
      </c>
      <c r="C307" s="32">
        <v>35.8987</v>
      </c>
      <c r="D307" s="32">
        <v>21.1655</v>
      </c>
      <c r="E307" s="32">
        <v>11.2545</v>
      </c>
      <c r="F307" s="32">
        <v>8.22311</v>
      </c>
      <c r="G307" s="32">
        <v>6.04499</v>
      </c>
      <c r="H307" s="32">
        <v>6.96714</v>
      </c>
      <c r="I307" s="32">
        <v>6.61242</v>
      </c>
      <c r="J307" s="33">
        <v>6.42448</v>
      </c>
      <c r="L307" s="31">
        <v>17.4158</v>
      </c>
      <c r="M307" s="32">
        <v>33.3455</v>
      </c>
      <c r="N307" s="32">
        <v>76.1979</v>
      </c>
      <c r="O307" s="32">
        <v>153.669</v>
      </c>
      <c r="P307" s="32">
        <v>290.41</v>
      </c>
      <c r="Q307" s="32">
        <v>479.217</v>
      </c>
      <c r="R307" s="32">
        <v>685.678</v>
      </c>
      <c r="S307" s="33">
        <v>765.23</v>
      </c>
      <c r="T307" s="32"/>
      <c r="U307" s="32"/>
    </row>
    <row r="308">
      <c r="A308" s="31">
        <v>159.531</v>
      </c>
      <c r="B308" s="32">
        <v>79.8122</v>
      </c>
      <c r="C308" s="32">
        <v>36.0121</v>
      </c>
      <c r="D308" s="32">
        <v>20.0959</v>
      </c>
      <c r="E308" s="32">
        <v>11.2033</v>
      </c>
      <c r="F308" s="32">
        <v>8.58184</v>
      </c>
      <c r="G308" s="32">
        <v>6.1727</v>
      </c>
      <c r="H308" s="32">
        <v>5.92356</v>
      </c>
      <c r="I308" s="32">
        <v>6.57043</v>
      </c>
      <c r="J308" s="33">
        <v>5.89387</v>
      </c>
      <c r="L308" s="31">
        <v>17.3769</v>
      </c>
      <c r="M308" s="32">
        <v>31.8934</v>
      </c>
      <c r="N308" s="32">
        <v>73.4151</v>
      </c>
      <c r="O308" s="32">
        <v>161.11</v>
      </c>
      <c r="P308" s="32">
        <v>294.837</v>
      </c>
      <c r="Q308" s="32">
        <v>480.983</v>
      </c>
      <c r="R308" s="32">
        <v>642.17</v>
      </c>
      <c r="S308" s="33">
        <v>744.451</v>
      </c>
      <c r="T308" s="32"/>
      <c r="U308" s="32"/>
    </row>
    <row r="309">
      <c r="A309" s="31">
        <v>161.084</v>
      </c>
      <c r="B309" s="32">
        <v>80.547</v>
      </c>
      <c r="C309" s="32">
        <v>36.1826</v>
      </c>
      <c r="D309" s="32">
        <v>19.5439</v>
      </c>
      <c r="E309" s="32">
        <v>11.2469</v>
      </c>
      <c r="F309" s="32">
        <v>7.77041</v>
      </c>
      <c r="G309" s="32">
        <v>6.52113</v>
      </c>
      <c r="H309" s="32">
        <v>5.92616</v>
      </c>
      <c r="I309" s="32">
        <v>5.88863</v>
      </c>
      <c r="J309" s="33">
        <v>6.14254</v>
      </c>
      <c r="L309" s="31">
        <v>17.3887</v>
      </c>
      <c r="M309" s="32">
        <v>31.9829</v>
      </c>
      <c r="N309" s="32">
        <v>76.3682</v>
      </c>
      <c r="O309" s="32">
        <v>145.587</v>
      </c>
      <c r="P309" s="32">
        <v>281.667</v>
      </c>
      <c r="Q309" s="32">
        <v>479.217</v>
      </c>
      <c r="R309" s="32">
        <v>679.912</v>
      </c>
      <c r="S309" s="33">
        <v>765.23</v>
      </c>
      <c r="T309" s="32"/>
      <c r="U309" s="32"/>
    </row>
    <row r="310">
      <c r="A310" s="44">
        <v>159.447</v>
      </c>
      <c r="B310" s="40">
        <v>79.7987</v>
      </c>
      <c r="C310" s="40">
        <v>35.7982</v>
      </c>
      <c r="D310" s="40">
        <v>21.6198</v>
      </c>
      <c r="E310" s="40">
        <v>11.6521</v>
      </c>
      <c r="F310" s="40">
        <v>8.99685</v>
      </c>
      <c r="G310" s="40">
        <v>6.17788</v>
      </c>
      <c r="H310" s="40">
        <v>6.68011</v>
      </c>
      <c r="I310" s="40">
        <v>6.2483</v>
      </c>
      <c r="J310" s="41">
        <v>6.03043</v>
      </c>
      <c r="L310" s="44">
        <v>17.2053</v>
      </c>
      <c r="M310" s="40">
        <v>32.9928</v>
      </c>
      <c r="N310" s="40">
        <v>75.8058</v>
      </c>
      <c r="O310" s="40">
        <v>109.158</v>
      </c>
      <c r="P310" s="40">
        <v>290.41</v>
      </c>
      <c r="Q310" s="40">
        <v>480.983</v>
      </c>
      <c r="R310" s="40">
        <v>685.678</v>
      </c>
      <c r="S310" s="41">
        <v>744.451</v>
      </c>
      <c r="T310" s="32"/>
      <c r="U310" s="32"/>
    </row>
    <row r="311">
      <c r="K311" s="56"/>
      <c r="T311" s="32"/>
      <c r="U311" s="32"/>
    </row>
    <row r="312">
      <c r="A312" s="52">
        <f t="shared" ref="A312:J312" si="86">min(A281:A310)</f>
        <v>159.057</v>
      </c>
      <c r="B312" s="52">
        <f t="shared" si="86"/>
        <v>79.7176</v>
      </c>
      <c r="C312" s="52">
        <f t="shared" si="86"/>
        <v>35.4104</v>
      </c>
      <c r="D312" s="52">
        <f t="shared" si="86"/>
        <v>19.5439</v>
      </c>
      <c r="E312" s="52">
        <f t="shared" si="86"/>
        <v>11.2033</v>
      </c>
      <c r="F312" s="52">
        <f t="shared" si="86"/>
        <v>7.77041</v>
      </c>
      <c r="G312" s="52">
        <f t="shared" si="86"/>
        <v>6.04499</v>
      </c>
      <c r="H312" s="52">
        <f t="shared" si="86"/>
        <v>5.92356</v>
      </c>
      <c r="I312" s="52">
        <f t="shared" si="86"/>
        <v>5.88863</v>
      </c>
      <c r="J312" s="52">
        <f t="shared" si="86"/>
        <v>5.89387</v>
      </c>
      <c r="K312" s="57" t="s">
        <v>5</v>
      </c>
      <c r="L312" s="52">
        <f t="shared" ref="L312:S312" si="87">min(L281:L310)</f>
        <v>17.1688</v>
      </c>
      <c r="M312" s="52">
        <f t="shared" si="87"/>
        <v>31.4432</v>
      </c>
      <c r="N312" s="52">
        <f t="shared" si="87"/>
        <v>73.4151</v>
      </c>
      <c r="O312" s="52">
        <f t="shared" si="87"/>
        <v>109.158</v>
      </c>
      <c r="P312" s="52">
        <f t="shared" si="87"/>
        <v>281.667</v>
      </c>
      <c r="Q312" s="52">
        <f t="shared" si="87"/>
        <v>479.217</v>
      </c>
      <c r="R312" s="52">
        <f t="shared" si="87"/>
        <v>642.17</v>
      </c>
      <c r="S312" s="52">
        <f t="shared" si="87"/>
        <v>744.451</v>
      </c>
      <c r="T312" s="32"/>
      <c r="U312" s="32"/>
    </row>
    <row r="313">
      <c r="A313" s="37">
        <f t="shared" ref="A313:J313" si="88">max(A281:A310)</f>
        <v>161.084</v>
      </c>
      <c r="B313" s="37">
        <f t="shared" si="88"/>
        <v>81.742</v>
      </c>
      <c r="C313" s="37">
        <f t="shared" si="88"/>
        <v>37.5067</v>
      </c>
      <c r="D313" s="37">
        <f t="shared" si="88"/>
        <v>21.6198</v>
      </c>
      <c r="E313" s="37">
        <f t="shared" si="88"/>
        <v>11.6521</v>
      </c>
      <c r="F313" s="37">
        <f t="shared" si="88"/>
        <v>8.99685</v>
      </c>
      <c r="G313" s="37">
        <f t="shared" si="88"/>
        <v>6.52113</v>
      </c>
      <c r="H313" s="37">
        <f t="shared" si="88"/>
        <v>6.96714</v>
      </c>
      <c r="I313" s="37">
        <f t="shared" si="88"/>
        <v>6.61242</v>
      </c>
      <c r="J313" s="37">
        <f t="shared" si="88"/>
        <v>6.42448</v>
      </c>
      <c r="K313" s="58" t="s">
        <v>7</v>
      </c>
      <c r="L313" s="37">
        <f t="shared" ref="L313:S313" si="89">max(L281:L310)</f>
        <v>17.4913</v>
      </c>
      <c r="M313" s="37">
        <f t="shared" si="89"/>
        <v>36.7426</v>
      </c>
      <c r="N313" s="37">
        <f t="shared" si="89"/>
        <v>76.3682</v>
      </c>
      <c r="O313" s="37">
        <f t="shared" si="89"/>
        <v>161.11</v>
      </c>
      <c r="P313" s="37">
        <f t="shared" si="89"/>
        <v>294.837</v>
      </c>
      <c r="Q313" s="37">
        <f t="shared" si="89"/>
        <v>480.983</v>
      </c>
      <c r="R313" s="37">
        <f t="shared" si="89"/>
        <v>685.678</v>
      </c>
      <c r="S313" s="37">
        <f t="shared" si="89"/>
        <v>765.23</v>
      </c>
      <c r="T313" s="32"/>
      <c r="U313" s="32"/>
    </row>
    <row r="314">
      <c r="A314" s="37">
        <f t="shared" ref="A314:J314" si="90">A313-A312</f>
        <v>2.027</v>
      </c>
      <c r="B314" s="37">
        <f t="shared" si="90"/>
        <v>2.0244</v>
      </c>
      <c r="C314" s="37">
        <f t="shared" si="90"/>
        <v>2.0963</v>
      </c>
      <c r="D314" s="37">
        <f t="shared" si="90"/>
        <v>2.0759</v>
      </c>
      <c r="E314" s="37">
        <f t="shared" si="90"/>
        <v>0.4488</v>
      </c>
      <c r="F314" s="37">
        <f t="shared" si="90"/>
        <v>1.22644</v>
      </c>
      <c r="G314" s="37">
        <f t="shared" si="90"/>
        <v>0.47614</v>
      </c>
      <c r="H314" s="37">
        <f t="shared" si="90"/>
        <v>1.04358</v>
      </c>
      <c r="I314" s="37">
        <f t="shared" si="90"/>
        <v>0.72379</v>
      </c>
      <c r="J314" s="37">
        <f t="shared" si="90"/>
        <v>0.53061</v>
      </c>
      <c r="K314" s="58" t="s">
        <v>8</v>
      </c>
      <c r="L314" s="37">
        <f t="shared" ref="L314:S314" si="91">L313-L312</f>
        <v>0.3225</v>
      </c>
      <c r="M314" s="37">
        <f t="shared" si="91"/>
        <v>5.2994</v>
      </c>
      <c r="N314" s="37">
        <f t="shared" si="91"/>
        <v>2.9531</v>
      </c>
      <c r="O314" s="37">
        <f t="shared" si="91"/>
        <v>51.952</v>
      </c>
      <c r="P314" s="37">
        <f t="shared" si="91"/>
        <v>13.17</v>
      </c>
      <c r="Q314" s="37">
        <f t="shared" si="91"/>
        <v>1.766</v>
      </c>
      <c r="R314" s="37">
        <f t="shared" si="91"/>
        <v>43.508</v>
      </c>
      <c r="S314" s="37">
        <f t="shared" si="91"/>
        <v>20.779</v>
      </c>
      <c r="T314" s="32"/>
      <c r="U314" s="32"/>
    </row>
    <row r="315">
      <c r="A315" s="37">
        <f t="shared" ref="A315:J315" si="92">AVERAGE(A281:A310)</f>
        <v>159.8305333</v>
      </c>
      <c r="B315" s="37">
        <f t="shared" si="92"/>
        <v>80.62102667</v>
      </c>
      <c r="C315" s="37">
        <f t="shared" si="92"/>
        <v>36.66111</v>
      </c>
      <c r="D315" s="37">
        <f t="shared" si="92"/>
        <v>20.50707667</v>
      </c>
      <c r="E315" s="37">
        <f t="shared" si="92"/>
        <v>11.37284</v>
      </c>
      <c r="F315" s="37">
        <f t="shared" si="92"/>
        <v>8.460966</v>
      </c>
      <c r="G315" s="37">
        <f t="shared" si="92"/>
        <v>6.202662</v>
      </c>
      <c r="H315" s="37">
        <f t="shared" si="92"/>
        <v>6.371312</v>
      </c>
      <c r="I315" s="37">
        <f t="shared" si="92"/>
        <v>6.340698</v>
      </c>
      <c r="J315" s="37">
        <f t="shared" si="92"/>
        <v>6.166982</v>
      </c>
      <c r="K315" s="59" t="s">
        <v>6</v>
      </c>
      <c r="L315" s="37">
        <f t="shared" ref="L315:S315" si="93">AVERAGE(L281:L310)</f>
        <v>17.31785333</v>
      </c>
      <c r="M315" s="37">
        <f t="shared" si="93"/>
        <v>32.95057</v>
      </c>
      <c r="N315" s="37">
        <f t="shared" si="93"/>
        <v>75.50996</v>
      </c>
      <c r="O315" s="37">
        <f t="shared" si="93"/>
        <v>142.715</v>
      </c>
      <c r="P315" s="37">
        <f t="shared" si="93"/>
        <v>288.9713333</v>
      </c>
      <c r="Q315" s="37">
        <f t="shared" si="93"/>
        <v>480.1</v>
      </c>
      <c r="R315" s="37">
        <f t="shared" si="93"/>
        <v>669.2533333</v>
      </c>
      <c r="S315" s="37">
        <f t="shared" si="93"/>
        <v>754.8405</v>
      </c>
      <c r="T315" s="32"/>
      <c r="U315" s="32"/>
    </row>
    <row r="316">
      <c r="A316" s="37">
        <f>E128/E128</f>
        <v>1</v>
      </c>
      <c r="B316" s="37">
        <f>E128/K128</f>
        <v>1.965684715</v>
      </c>
      <c r="C316" s="37">
        <f>E128/Q128</f>
        <v>4.537621716</v>
      </c>
      <c r="D316" s="37">
        <f>E128/W128</f>
        <v>7.727106597</v>
      </c>
      <c r="E316" s="37">
        <f>E128/AC128</f>
        <v>14.28651451</v>
      </c>
      <c r="F316" s="37">
        <f>E128/AI128</f>
        <v>20.67831685</v>
      </c>
      <c r="G316" s="37">
        <f>E128/AO128</f>
        <v>24.63974802</v>
      </c>
      <c r="H316" s="37">
        <f>E128/AU128</f>
        <v>27.11351027</v>
      </c>
      <c r="I316" s="37">
        <f>E128/BA128</f>
        <v>27.28631278</v>
      </c>
      <c r="J316" s="37">
        <f>E128/BG128</f>
        <v>26.15839701</v>
      </c>
      <c r="K316" s="60" t="s">
        <v>56</v>
      </c>
      <c r="L316" s="37">
        <v>1.0</v>
      </c>
      <c r="M316" s="37">
        <v>0.5255706755098115</v>
      </c>
      <c r="N316" s="37">
        <v>0.22934528548728306</v>
      </c>
      <c r="O316" s="37">
        <v>0.12134571231708882</v>
      </c>
      <c r="P316" s="37">
        <v>0.059929312480822776</v>
      </c>
      <c r="Q316" s="37">
        <v>0.03607134624730957</v>
      </c>
      <c r="R316" s="37">
        <v>0.025876379646969757</v>
      </c>
      <c r="S316" s="37">
        <v>0.022942400855986568</v>
      </c>
      <c r="T316" s="32"/>
      <c r="U316" s="32"/>
    </row>
    <row r="317">
      <c r="U317" s="32"/>
    </row>
    <row r="318">
      <c r="U318" s="32"/>
    </row>
    <row r="319">
      <c r="A319" s="16" t="s">
        <v>57</v>
      </c>
      <c r="M319" s="16" t="s">
        <v>58</v>
      </c>
      <c r="U319" s="32"/>
    </row>
    <row r="320">
      <c r="A320" s="16" t="s">
        <v>29</v>
      </c>
      <c r="B320" s="31">
        <v>1.0</v>
      </c>
      <c r="C320" s="32">
        <v>2.0</v>
      </c>
      <c r="D320" s="32">
        <v>4.0</v>
      </c>
      <c r="E320" s="32">
        <v>8.0</v>
      </c>
      <c r="F320" s="32">
        <v>16.0</v>
      </c>
      <c r="G320" s="32">
        <v>32.0</v>
      </c>
      <c r="H320" s="32">
        <v>64.0</v>
      </c>
      <c r="I320" s="32">
        <v>128.0</v>
      </c>
      <c r="J320" s="32">
        <v>256.0</v>
      </c>
      <c r="K320" s="32">
        <v>512.0</v>
      </c>
      <c r="M320" s="16" t="s">
        <v>29</v>
      </c>
      <c r="N320" s="31">
        <v>1.0</v>
      </c>
      <c r="O320" s="32">
        <v>2.0</v>
      </c>
      <c r="P320" s="32">
        <v>4.0</v>
      </c>
      <c r="Q320" s="32">
        <v>8.0</v>
      </c>
      <c r="R320" s="32">
        <v>16.0</v>
      </c>
      <c r="S320" s="32">
        <v>32.0</v>
      </c>
      <c r="T320" s="32">
        <v>64.0</v>
      </c>
      <c r="U320" s="32">
        <v>128.0</v>
      </c>
      <c r="W320" s="16" t="s">
        <v>29</v>
      </c>
      <c r="X320" s="31">
        <v>1.0</v>
      </c>
      <c r="Y320" s="32">
        <v>2.0</v>
      </c>
      <c r="Z320" s="32">
        <v>4.0</v>
      </c>
      <c r="AA320" s="32">
        <v>8.0</v>
      </c>
      <c r="AB320" s="32">
        <v>16.0</v>
      </c>
      <c r="AC320" s="32">
        <v>32.0</v>
      </c>
      <c r="AD320" s="32">
        <v>64.0</v>
      </c>
      <c r="AE320" s="32">
        <v>128.0</v>
      </c>
      <c r="AG320" s="46" t="s">
        <v>1</v>
      </c>
      <c r="AH320" s="31">
        <v>9.0</v>
      </c>
      <c r="AI320" s="32">
        <v>10.0</v>
      </c>
      <c r="AJ320" s="32">
        <v>11.0</v>
      </c>
      <c r="AK320" s="32">
        <v>12.0</v>
      </c>
      <c r="AL320" s="33">
        <v>13.0</v>
      </c>
    </row>
    <row r="321">
      <c r="A321" s="10" t="s">
        <v>59</v>
      </c>
      <c r="B321" s="61">
        <v>159.83053333333334</v>
      </c>
      <c r="C321" s="62">
        <v>80.62102666666665</v>
      </c>
      <c r="D321" s="62">
        <v>36.661109999999994</v>
      </c>
      <c r="E321" s="62">
        <v>20.507076666666666</v>
      </c>
      <c r="F321" s="62">
        <v>11.372840000000002</v>
      </c>
      <c r="G321" s="62">
        <v>8.460965999999997</v>
      </c>
      <c r="H321" s="62">
        <v>6.202662</v>
      </c>
      <c r="I321" s="62">
        <v>6.371312000000001</v>
      </c>
      <c r="J321" s="62">
        <v>6.340698</v>
      </c>
      <c r="K321" s="62">
        <v>6.166981999999999</v>
      </c>
      <c r="M321" s="10" t="s">
        <v>59</v>
      </c>
      <c r="N321" s="61">
        <v>17.317853333333332</v>
      </c>
      <c r="O321" s="62">
        <v>32.950570000000006</v>
      </c>
      <c r="P321" s="62">
        <v>75.50996000000004</v>
      </c>
      <c r="Q321" s="62">
        <v>142.715</v>
      </c>
      <c r="R321" s="62">
        <v>288.97133333333335</v>
      </c>
      <c r="S321" s="62">
        <v>480.10000000000014</v>
      </c>
      <c r="T321" s="62">
        <v>669.2533333333333</v>
      </c>
      <c r="U321" s="62">
        <v>754.8405000000001</v>
      </c>
      <c r="W321" s="10" t="s">
        <v>12</v>
      </c>
      <c r="X321" s="61">
        <v>159.83053333333334</v>
      </c>
      <c r="Y321" s="62">
        <v>80.62102666666665</v>
      </c>
      <c r="Z321" s="62">
        <v>36.661109999999994</v>
      </c>
      <c r="AA321" s="62">
        <v>20.507076666666666</v>
      </c>
      <c r="AB321" s="62">
        <v>11.372840000000002</v>
      </c>
      <c r="AC321" s="62">
        <v>8.460965999999997</v>
      </c>
      <c r="AD321" s="62">
        <v>6.202662</v>
      </c>
      <c r="AE321" s="62">
        <v>6.371312000000001</v>
      </c>
      <c r="AG321" s="46" t="s">
        <v>60</v>
      </c>
      <c r="AH321" s="37">
        <v>0.007218933333333334</v>
      </c>
      <c r="AI321" s="37">
        <v>0.0102824</v>
      </c>
      <c r="AJ321" s="37">
        <v>0.0457841</v>
      </c>
      <c r="AK321" s="37">
        <v>0.4792587</v>
      </c>
      <c r="AL321" s="37">
        <v>6.202662</v>
      </c>
    </row>
    <row r="322">
      <c r="W322" s="16" t="s">
        <v>61</v>
      </c>
      <c r="X322" s="61">
        <v>17.317853333333332</v>
      </c>
      <c r="Y322" s="62">
        <v>32.950570000000006</v>
      </c>
      <c r="Z322" s="62">
        <v>75.50996000000004</v>
      </c>
      <c r="AA322" s="62">
        <v>142.715</v>
      </c>
      <c r="AB322" s="62">
        <v>288.97133333333335</v>
      </c>
      <c r="AC322" s="62">
        <v>480.10000000000014</v>
      </c>
      <c r="AD322" s="62">
        <v>669.2533333333333</v>
      </c>
      <c r="AE322" s="62">
        <v>754.8405000000001</v>
      </c>
      <c r="AG322" s="46" t="s">
        <v>62</v>
      </c>
      <c r="AH322" s="37">
        <v>4.895E-4</v>
      </c>
      <c r="AI322" s="37">
        <v>0.0010935</v>
      </c>
      <c r="AJ322" s="37">
        <v>0.0023539333333333335</v>
      </c>
      <c r="AK322" s="37">
        <v>0.005244599999999999</v>
      </c>
      <c r="AL322" s="37">
        <v>0.011447166666666671</v>
      </c>
    </row>
    <row r="323">
      <c r="A323" s="16" t="s">
        <v>29</v>
      </c>
      <c r="B323" s="31">
        <v>1.0</v>
      </c>
      <c r="C323" s="32">
        <v>2.0</v>
      </c>
      <c r="D323" s="32">
        <v>4.0</v>
      </c>
      <c r="E323" s="32">
        <v>8.0</v>
      </c>
      <c r="F323" s="32">
        <v>16.0</v>
      </c>
      <c r="G323" s="32">
        <v>32.0</v>
      </c>
      <c r="H323" s="32">
        <v>64.0</v>
      </c>
      <c r="I323" s="32">
        <v>128.0</v>
      </c>
      <c r="J323" s="32">
        <v>256.0</v>
      </c>
      <c r="K323" s="32">
        <v>512.0</v>
      </c>
      <c r="M323" s="16" t="s">
        <v>29</v>
      </c>
      <c r="N323" s="31">
        <v>1.0</v>
      </c>
      <c r="O323" s="32">
        <v>2.0</v>
      </c>
      <c r="P323" s="32">
        <v>4.0</v>
      </c>
      <c r="Q323" s="32">
        <v>8.0</v>
      </c>
      <c r="R323" s="32">
        <v>16.0</v>
      </c>
      <c r="S323" s="32">
        <v>32.0</v>
      </c>
      <c r="T323" s="32">
        <v>64.0</v>
      </c>
      <c r="U323" s="32">
        <v>128.0</v>
      </c>
    </row>
    <row r="324">
      <c r="A324" s="10" t="s">
        <v>63</v>
      </c>
      <c r="B324" s="4">
        <v>1.0</v>
      </c>
      <c r="C324" s="4">
        <v>1.9656847153238237</v>
      </c>
      <c r="D324" s="4">
        <v>4.537621715654158</v>
      </c>
      <c r="E324" s="4">
        <v>7.727106597031865</v>
      </c>
      <c r="F324" s="4">
        <v>14.286514506219492</v>
      </c>
      <c r="G324" s="37">
        <v>20.678316845571857</v>
      </c>
      <c r="H324" s="37">
        <v>24.639748019131652</v>
      </c>
      <c r="I324" s="37">
        <v>27.113510266344477</v>
      </c>
      <c r="J324" s="37">
        <v>27.286312775637118</v>
      </c>
      <c r="K324" s="37">
        <v>26.158397014915654</v>
      </c>
      <c r="M324" s="16" t="s">
        <v>63</v>
      </c>
      <c r="N324" s="37">
        <v>1.0</v>
      </c>
      <c r="O324" s="37">
        <v>0.5255706755098115</v>
      </c>
      <c r="P324" s="37">
        <v>0.22934528548728306</v>
      </c>
      <c r="Q324" s="37">
        <v>0.12134571231708882</v>
      </c>
      <c r="R324" s="37">
        <v>0.059929312480822776</v>
      </c>
      <c r="S324" s="37">
        <v>0.03607134624730957</v>
      </c>
      <c r="T324" s="37">
        <v>0.025876379646969757</v>
      </c>
      <c r="U324" s="62">
        <v>0.022942400855986568</v>
      </c>
      <c r="W324" s="16" t="s">
        <v>29</v>
      </c>
      <c r="X324" s="31">
        <v>1.0</v>
      </c>
      <c r="Y324" s="32">
        <v>2.0</v>
      </c>
      <c r="Z324" s="32">
        <v>4.0</v>
      </c>
      <c r="AA324" s="32">
        <v>8.0</v>
      </c>
      <c r="AB324" s="32">
        <v>16.0</v>
      </c>
      <c r="AC324" s="32">
        <v>32.0</v>
      </c>
      <c r="AD324" s="32">
        <v>64.0</v>
      </c>
      <c r="AE324" s="32">
        <v>128.0</v>
      </c>
    </row>
    <row r="325">
      <c r="U325" s="32"/>
      <c r="W325" s="10" t="s">
        <v>12</v>
      </c>
      <c r="X325" s="4">
        <v>1.0</v>
      </c>
      <c r="Y325" s="4">
        <v>1.9656847153238237</v>
      </c>
      <c r="Z325" s="4">
        <v>4.537621715654158</v>
      </c>
      <c r="AA325" s="4">
        <v>7.727106597031865</v>
      </c>
      <c r="AB325" s="4">
        <v>14.286514506219492</v>
      </c>
      <c r="AC325" s="37">
        <v>20.678316845571857</v>
      </c>
      <c r="AD325" s="37">
        <v>24.639748019131652</v>
      </c>
      <c r="AE325" s="37">
        <v>27.113510266344477</v>
      </c>
    </row>
    <row r="326">
      <c r="U326" s="32"/>
      <c r="W326" s="46" t="s">
        <v>13</v>
      </c>
      <c r="X326" s="37">
        <v>1.0</v>
      </c>
      <c r="Y326" s="37">
        <v>0.5255706755098115</v>
      </c>
      <c r="Z326" s="37">
        <v>0.22934528548728306</v>
      </c>
      <c r="AA326" s="37">
        <v>0.12134571231708882</v>
      </c>
      <c r="AB326" s="37">
        <v>0.059929312480822776</v>
      </c>
      <c r="AC326" s="37">
        <v>0.03607134624730957</v>
      </c>
      <c r="AD326" s="37">
        <v>0.025876379646969757</v>
      </c>
      <c r="AE326" s="62">
        <v>0.022942400855986568</v>
      </c>
    </row>
    <row r="327">
      <c r="K327" s="63"/>
      <c r="T327" s="32"/>
      <c r="U327" s="32"/>
    </row>
    <row r="328">
      <c r="T328" s="32"/>
      <c r="U328" s="32"/>
    </row>
  </sheetData>
  <mergeCells count="23">
    <mergeCell ref="A1:K1"/>
    <mergeCell ref="A50:T50"/>
    <mergeCell ref="A101:E101"/>
    <mergeCell ref="G101:K101"/>
    <mergeCell ref="M101:Q101"/>
    <mergeCell ref="S101:W101"/>
    <mergeCell ref="Y101:AC101"/>
    <mergeCell ref="L189:U189"/>
    <mergeCell ref="W189:AF189"/>
    <mergeCell ref="A277:J277"/>
    <mergeCell ref="L277:S277"/>
    <mergeCell ref="AH189:AQ189"/>
    <mergeCell ref="AS189:BB189"/>
    <mergeCell ref="BD189:BM189"/>
    <mergeCell ref="BO189:BX189"/>
    <mergeCell ref="AE101:AI101"/>
    <mergeCell ref="AK101:AO101"/>
    <mergeCell ref="AQ101:AU101"/>
    <mergeCell ref="AW101:BA101"/>
    <mergeCell ref="BC101:BG101"/>
    <mergeCell ref="A188:CI188"/>
    <mergeCell ref="BZ189:CI189"/>
    <mergeCell ref="A189:J189"/>
  </mergeCells>
  <conditionalFormatting sqref="AE31">
    <cfRule type="notContainsBlanks" dxfId="0" priority="1">
      <formula>LEN(TRIM(AE31))&gt;0</formula>
    </cfRule>
  </conditionalFormatting>
  <conditionalFormatting sqref="AF23">
    <cfRule type="notContainsBlanks" dxfId="0" priority="2">
      <formula>LEN(TRIM(AF23))&gt;0</formula>
    </cfRule>
  </conditionalFormatting>
  <conditionalFormatting sqref="A1:K1">
    <cfRule type="notContainsBlanks" dxfId="0" priority="3">
      <formula>LEN(TRIM(A1))&gt;0</formula>
    </cfRule>
  </conditionalFormatting>
  <drawing r:id="rId1"/>
</worksheet>
</file>